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drawings/drawing6.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tabRatio="601" activeTab="1"/>
  </bookViews>
  <sheets>
    <sheet name="Supplement" sheetId="1" r:id="rId1"/>
    <sheet name="Title Page" sheetId="2" r:id="rId2"/>
    <sheet name="Check Sheet" sheetId="3" r:id="rId3"/>
    <sheet name="Index by number" sheetId="4" r:id="rId4"/>
    <sheet name="Index by topic, page 1" sheetId="5" r:id="rId5"/>
    <sheet name="Index by topic, page2" sheetId="6" r:id="rId6"/>
    <sheet name="Item 5" sheetId="7" r:id="rId7"/>
    <sheet name="Item2 10,15,16" sheetId="8" r:id="rId8"/>
    <sheet name="Item 17" sheetId="9" r:id="rId9"/>
    <sheet name="Item 18" sheetId="10" r:id="rId10"/>
    <sheet name="Item 20, page 1" sheetId="11" r:id="rId11"/>
    <sheet name="Item 20, pag 2" sheetId="12" r:id="rId12"/>
    <sheet name="Item 20, page 3" sheetId="13" r:id="rId13"/>
    <sheet name="Item 20, page 4" sheetId="14" r:id="rId14"/>
    <sheet name="Item 30" sheetId="15" r:id="rId15"/>
    <sheet name="Item 40, 45, 50" sheetId="16" r:id="rId16"/>
    <sheet name="Item 51,52" sheetId="17" r:id="rId17"/>
    <sheet name="Item 55,60" sheetId="18" r:id="rId18"/>
    <sheet name="Item 70" sheetId="19" r:id="rId19"/>
    <sheet name="Item 75" sheetId="20" r:id="rId20"/>
    <sheet name="Item 80" sheetId="21" r:id="rId21"/>
    <sheet name="Item 90" sheetId="22" r:id="rId22"/>
    <sheet name="Item 100, page 1" sheetId="23" r:id="rId23"/>
    <sheet name="Item 100, page 2" sheetId="24" r:id="rId24"/>
    <sheet name="Item 100, page 3" sheetId="25" r:id="rId25"/>
    <sheet name="Item 100, page 4" sheetId="26" r:id="rId26"/>
    <sheet name="Item 105, page 1" sheetId="27" r:id="rId27"/>
    <sheet name="Item 105, Page 1a" sheetId="28" r:id="rId28"/>
    <sheet name="Item 105, page 2" sheetId="29" r:id="rId29"/>
    <sheet name="Item 105, page 3" sheetId="30" r:id="rId30"/>
    <sheet name="Item 105, page 4" sheetId="31" r:id="rId31"/>
    <sheet name="Item 105, page 5" sheetId="32" r:id="rId32"/>
    <sheet name="Item 105, page 6" sheetId="33" r:id="rId33"/>
    <sheet name="Item 120,130,150" sheetId="34" r:id="rId34"/>
    <sheet name="Item 160" sheetId="35" r:id="rId35"/>
    <sheet name="Item 200" sheetId="36" r:id="rId36"/>
    <sheet name="Item 205" sheetId="37" r:id="rId37"/>
    <sheet name="Item 207" sheetId="38" r:id="rId38"/>
    <sheet name="Item 210, 220" sheetId="39" r:id="rId39"/>
    <sheet name="Item 230" sheetId="40" r:id="rId40"/>
    <sheet name="Item 240" sheetId="41" r:id="rId41"/>
    <sheet name="Item 245" sheetId="42" r:id="rId42"/>
    <sheet name="Item 250" sheetId="43" r:id="rId43"/>
    <sheet name="Item 255" sheetId="44" r:id="rId44"/>
    <sheet name="Item 255B" sheetId="45" r:id="rId45"/>
    <sheet name="Item 255C" sheetId="46" r:id="rId46"/>
    <sheet name="Item 255D" sheetId="47" r:id="rId47"/>
    <sheet name="Item 255E" sheetId="48" r:id="rId48"/>
    <sheet name="Item 255F" sheetId="49" r:id="rId49"/>
    <sheet name="Item 255G" sheetId="50" r:id="rId50"/>
    <sheet name="Item 255H" sheetId="51" r:id="rId51"/>
    <sheet name="Item 260" sheetId="52" r:id="rId52"/>
    <sheet name="Item 265" sheetId="53" r:id="rId53"/>
    <sheet name="Item 270" sheetId="54" r:id="rId54"/>
    <sheet name="Item 275A" sheetId="55" r:id="rId55"/>
    <sheet name="Item 275B" sheetId="56" r:id="rId56"/>
    <sheet name="Item 300" sheetId="57" r:id="rId57"/>
  </sheets>
  <definedNames/>
  <calcPr fullCalcOnLoad="1"/>
</workbook>
</file>

<file path=xl/sharedStrings.xml><?xml version="1.0" encoding="utf-8"?>
<sst xmlns="http://schemas.openxmlformats.org/spreadsheetml/2006/main" count="2962" uniqueCount="956">
  <si>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</si>
  <si>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</si>
  <si>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</si>
  <si>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</si>
  <si>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</si>
  <si>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is required, the company will assess time rates established in the company's tariff.</t>
  </si>
  <si>
    <t>Supplement:</t>
  </si>
  <si>
    <t>Up to 8 yds.</t>
  </si>
  <si>
    <t>Over 8 yds.</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</si>
  <si>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</si>
  <si>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</si>
  <si>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</si>
  <si>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</si>
  <si>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</si>
  <si>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</si>
  <si>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</si>
  <si>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</si>
  <si>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</si>
  <si>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</si>
  <si>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</si>
  <si>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</si>
  <si>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</si>
  <si>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</si>
  <si>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</si>
  <si>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</si>
  <si>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</si>
  <si>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</si>
  <si>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</si>
  <si>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</si>
  <si>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</si>
  <si>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</si>
  <si>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</si>
  <si>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</si>
  <si>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</si>
  <si>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</si>
  <si>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</si>
  <si>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</si>
  <si>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</si>
  <si>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</si>
  <si>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</si>
  <si>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</si>
  <si>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</si>
  <si>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</si>
  <si>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</si>
  <si>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</si>
  <si>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</si>
  <si>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</si>
  <si>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</si>
  <si>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r>
      <t xml:space="preserve">Late  Charges.  </t>
    </r>
    <r>
      <rPr>
        <sz val="10"/>
        <rFont val="Arial"/>
        <family val="2"/>
      </rPr>
      <t xml:space="preserve">A late charge will be added for any account which remains unpaid at the time of the next regular billing </t>
    </r>
  </si>
  <si>
    <t>in the amount of 1% minimum $1.00.</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</si>
  <si>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</si>
  <si>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</si>
  <si>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</si>
  <si>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</si>
  <si>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</si>
  <si>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</si>
  <si>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</si>
  <si>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</si>
  <si>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</si>
  <si>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</si>
  <si>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</si>
  <si>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</si>
  <si>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</si>
  <si>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</si>
  <si>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Toter, _______ gallons</t>
  </si>
  <si>
    <t>Recycling containers</t>
  </si>
  <si>
    <t>Other</t>
  </si>
  <si>
    <t>………….</t>
  </si>
  <si>
    <t>City of Auburn</t>
  </si>
  <si>
    <t xml:space="preserve">Ordinance 5700, </t>
  </si>
  <si>
    <t>Chapter 3.41.010</t>
  </si>
  <si>
    <t>and 3.41.020</t>
  </si>
  <si>
    <t>Applicable on gross receipts for all "solid waste",</t>
  </si>
  <si>
    <t>excluding dump fee on drop boxes.</t>
  </si>
  <si>
    <t xml:space="preserve">meaning garbage, recyclables and yard waste,  </t>
  </si>
  <si>
    <t>NOTE: Return trips requiring the special dispatch of a truck are considered special pickups and are charged</t>
  </si>
  <si>
    <t xml:space="preserve"> 20 Yard</t>
  </si>
  <si>
    <t xml:space="preserve"> 25 Yard</t>
  </si>
  <si>
    <t xml:space="preserve"> 30 Yard</t>
  </si>
  <si>
    <t>mile.  Mileage charge is in addition to all regular charges.</t>
  </si>
  <si>
    <t>Supplement(s) A is (are) the only</t>
  </si>
  <si>
    <t>Supplement No. 1</t>
  </si>
  <si>
    <t>Supplement No. A</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</si>
  <si>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</si>
  <si>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</si>
  <si>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</si>
  <si>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</si>
  <si>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</si>
  <si>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</si>
  <si>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</si>
  <si>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</si>
  <si>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</si>
  <si>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</si>
  <si>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</si>
  <si>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Ordinance Number 91-86 shall mean commercially-billed residential</t>
  </si>
  <si>
    <t>units, commercially-billed Multi family complexex, condominiums and</t>
  </si>
  <si>
    <t>mobile home parks.  Multi family rates will apply to commercially billed</t>
  </si>
  <si>
    <t>manager.</t>
  </si>
  <si>
    <t>where service is billed to and paid by the residential property owner or</t>
  </si>
  <si>
    <t xml:space="preserve">homes, duplexes, apartments, mobile homes, condominiums, etc., </t>
  </si>
  <si>
    <t>RECYCLING STATIONS:</t>
  </si>
  <si>
    <t>toters-one for aluminum and tin, one for clear glass, one for green glass,</t>
  </si>
  <si>
    <t>may be substituted for toters governed by need or space availability)</t>
  </si>
  <si>
    <t>that check, the customer will be assessed a return check charge in the amount of $20.00.</t>
  </si>
  <si>
    <t>New Years Day (January 1)</t>
  </si>
  <si>
    <t>Washingtons Birthday</t>
  </si>
  <si>
    <t>Independence Day (July 4)</t>
  </si>
  <si>
    <t>Christmas Day (December 25)</t>
  </si>
  <si>
    <t>$ n/a</t>
  </si>
  <si>
    <t>n/a</t>
  </si>
  <si>
    <t>Certificate Number:  G-000009</t>
  </si>
  <si>
    <t>Murrey's Disposal Co Inc   G-000009</t>
  </si>
  <si>
    <t>N/A</t>
  </si>
  <si>
    <t xml:space="preserve">Curbside recycling: </t>
  </si>
  <si>
    <t>See definition Item 100 Residential Service</t>
  </si>
  <si>
    <t>Yardwaste:</t>
  </si>
  <si>
    <t>Item 105 -- Multi-family Service - Monthly Rates (continued from previous page)</t>
  </si>
  <si>
    <t xml:space="preserve">Rates in this Item will apply to commercially billed mobile home courts where service is billed and paid by the </t>
  </si>
  <si>
    <t>property owner/manager.</t>
  </si>
  <si>
    <t>first pickup per month</t>
  </si>
  <si>
    <t xml:space="preserve">  </t>
  </si>
  <si>
    <t>Rate per receptacle,</t>
  </si>
  <si>
    <t xml:space="preserve">   additional pickup </t>
  </si>
  <si>
    <t>per month</t>
  </si>
  <si>
    <t>Customers electing not to recycle will be charged an additional $.75 per unit per month.</t>
  </si>
  <si>
    <t>Item 105 -- Multi-Family Container Service -- Dumped in Company's Vehicle</t>
  </si>
  <si>
    <t>Above rates include $3.19 per yard, per pick-up for recycling service.</t>
  </si>
  <si>
    <t>The commodity price adjustment will be adjusted annually using the deferred accounting method.</t>
  </si>
  <si>
    <t xml:space="preserve">Item 105 -- Multi-family Service -- Monthly Rates </t>
  </si>
  <si>
    <t xml:space="preserve">Non-compacted Recycling Material </t>
  </si>
  <si>
    <t>Multi-family residential rates per container for garbage customers using drop box service</t>
  </si>
  <si>
    <t>90 gal toter</t>
  </si>
  <si>
    <t>Number of Receptacles</t>
  </si>
  <si>
    <t>Frequency of pickup</t>
  </si>
  <si>
    <t>P</t>
  </si>
  <si>
    <t>Rent per day</t>
  </si>
  <si>
    <t>Rent per month</t>
  </si>
  <si>
    <t>Pickup Charge</t>
  </si>
  <si>
    <t>(See notes 1, 2 &amp; 3)</t>
  </si>
  <si>
    <t>Special Pickup Charge</t>
  </si>
  <si>
    <t>Frequency of Service Codes: W=Weekly; EOW-Every Other Week; M=Monthly; P=Per Pickup</t>
  </si>
  <si>
    <t>A charge of $2.85 per residential living unit will be assessed to the owner/manager of a Multi-Family</t>
  </si>
  <si>
    <t>complex who are on irregular garbage service who do not elect to recycle.</t>
  </si>
  <si>
    <t>Item 105 -- Multi-family Service  (continued)</t>
  </si>
  <si>
    <t>provisions apply only in the following service area:</t>
  </si>
  <si>
    <t>Following is a description of recycling program (tye of container, frequency, etc.).  Program provided in</t>
  </si>
  <si>
    <t>accordance with Ordinance No. 91-86 Pierce County.</t>
  </si>
  <si>
    <t>Recycling Stations</t>
  </si>
  <si>
    <t>(Two yard container and four yard containers may be substitutued for toters governed</t>
  </si>
  <si>
    <t>by need and space availability)</t>
  </si>
  <si>
    <t>Recycling only</t>
  </si>
  <si>
    <t>One can</t>
  </si>
  <si>
    <t>Two cans</t>
  </si>
  <si>
    <t>Three Cans</t>
  </si>
  <si>
    <t>WG-R</t>
  </si>
  <si>
    <t>WG-NR</t>
  </si>
  <si>
    <t>EOWR</t>
  </si>
  <si>
    <t xml:space="preserve">      n/a</t>
  </si>
  <si>
    <t>Four cans</t>
  </si>
  <si>
    <t>Five cans</t>
  </si>
  <si>
    <t>Six cans</t>
  </si>
  <si>
    <t>R=with recycling, NR=non Recycling</t>
  </si>
  <si>
    <t>service is: $_n/a____ per cart or toter, per pickup.</t>
  </si>
  <si>
    <t>$n/a</t>
  </si>
  <si>
    <t>Yard Waste-32 gal unit</t>
  </si>
  <si>
    <t>Residential curbside recycling will be picked up bi-weekly on a year round basis.  Service rendered on the  same</t>
  </si>
  <si>
    <t>day as solid waste collection.</t>
  </si>
  <si>
    <t>Newspaper:</t>
  </si>
  <si>
    <t>Mixed Paper:</t>
  </si>
  <si>
    <t>Cardboard:</t>
  </si>
  <si>
    <t>Metal Containers:</t>
  </si>
  <si>
    <t>Includes only newspaper and catalogs made out of newsprint.</t>
  </si>
  <si>
    <t>Corrugated containers (Must be free of all food contaminates)</t>
  </si>
  <si>
    <t>Aluminum cans and containers only. Cans must be flattened and placed in bin.</t>
  </si>
  <si>
    <t>Food quality tin cans only.</t>
  </si>
  <si>
    <t xml:space="preserve">If recyclable material is found to contain contaminates by inclusion of material not allowed or by </t>
  </si>
  <si>
    <t>scheduled pick-up day they will be transported to the landfill at applicable solid waste collection rates as stated</t>
  </si>
  <si>
    <t>in carriers' tariff.</t>
  </si>
  <si>
    <t>in accordance with Ordinance No. 92-22 of Pierce County.</t>
  </si>
  <si>
    <t>Yard waste service shall be offered in those portions of Pierce County identified in Ordinance No. 92-22 as</t>
  </si>
  <si>
    <t>urban zones.</t>
  </si>
  <si>
    <t>waste and recycling service.</t>
  </si>
  <si>
    <t>Yard waste will be picked up bi-weekly on a year round basis.  Service to be rendered on the same day as solid</t>
  </si>
  <si>
    <t>Carrier shall supply a container that will hold 90 gallons.</t>
  </si>
  <si>
    <t>The term "Yard Waste Collection" shall be understood to mean materials which consist of leaves, brush, tree</t>
  </si>
  <si>
    <t>trimmings, grass clippings, weeds, shrubs, garden waste from vegetable gardens, and other compostable organic</t>
  </si>
  <si>
    <t>materials resulting from landscape pruning and maintenance as generated from residences.  Branches or roots</t>
  </si>
  <si>
    <t>must be smaller than 4 inches in diameter.  Branches and brush must be a length to fit within the closed</t>
  </si>
  <si>
    <t>One 6 yard container for newspaper and mixed paper, four 90 gallon</t>
  </si>
  <si>
    <t>One 6 yard container for newspaper and mixed paper, four 90 gallon toter-one for</t>
  </si>
  <si>
    <t>container.  Yard waste does not include stumps, demolition wood, large amounts of dirt, rocks, glass, plastics,</t>
  </si>
  <si>
    <t>fish, bones, or fatty foods such as dairy products and cooking oil.</t>
  </si>
  <si>
    <t xml:space="preserve">If yard waste if found to contain contamination by inclusion of materials not allowed, the container will not be </t>
  </si>
  <si>
    <t>as stated in carriers' tariff.</t>
  </si>
  <si>
    <t>restarts service, at the same address, within 12 months.</t>
  </si>
  <si>
    <t>Plastics:</t>
  </si>
  <si>
    <t xml:space="preserve">All grades of plastic will be excepted if the neck of the container is small than </t>
  </si>
  <si>
    <t>accepted.</t>
  </si>
  <si>
    <t>Paper Cartons:</t>
  </si>
  <si>
    <t>All other paper products, including magazines amd cataloges.</t>
  </si>
  <si>
    <t>motor oil or orther hazardous materials, such as pesticides, will not be</t>
  </si>
  <si>
    <t>The carrier will assess a charge of $14.50 per redelivery of the yard waste toter when a customer</t>
  </si>
  <si>
    <t>cancels yard waste service and then restarts service, at the same address, within 12 months.</t>
  </si>
  <si>
    <t>Item 105 -- Multi-family Service - Monthly Rates (continues on next page)</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</si>
  <si>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</si>
  <si>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</si>
  <si>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</si>
  <si>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</si>
  <si>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</si>
  <si>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</si>
  <si>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</si>
  <si>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</si>
  <si>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</si>
  <si>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</si>
  <si>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</si>
  <si>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</si>
  <si>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</si>
  <si>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</si>
  <si>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</si>
  <si>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</si>
  <si>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</si>
  <si>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</si>
  <si>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</si>
  <si>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</si>
  <si>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</si>
  <si>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</si>
  <si>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</si>
  <si>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</si>
  <si>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</si>
  <si>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</si>
  <si>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</si>
  <si>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</si>
  <si>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</si>
  <si>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</si>
  <si>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</si>
  <si>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</si>
  <si>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</si>
  <si>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</si>
  <si>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</si>
  <si>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</si>
  <si>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</si>
  <si>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</si>
  <si>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</si>
  <si>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</si>
  <si>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</si>
  <si>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</si>
  <si>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</si>
  <si>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</si>
  <si>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</si>
  <si>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$12.10 (A) per can/unit.  Service will be rendered on the normal scheduled pickup day for the</t>
  </si>
  <si>
    <t>canceled for any reason, including but not limited to, pull for non-pay, contaminated load removal</t>
  </si>
  <si>
    <t>and customer requests.</t>
  </si>
  <si>
    <t xml:space="preserve">The Carrier will assess a charge of $16.00 per redelivery of the recycling cart when services are </t>
  </si>
  <si>
    <t xml:space="preserve">The carrier will assess a charge of $16.00 per redelivery of the recycling cart when services are </t>
  </si>
  <si>
    <t>$17.21 (A) per can/unit.  Service will be rendered on the normal scheduled pickup day for the</t>
  </si>
  <si>
    <t>Minimum monthly charge: $14.06 A</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</si>
  <si>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</si>
  <si>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</si>
  <si>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</si>
  <si>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</si>
  <si>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</si>
  <si>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</si>
  <si>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</si>
  <si>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</si>
  <si>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</si>
  <si>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</si>
  <si>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</si>
  <si>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</si>
  <si>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</si>
  <si>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</si>
  <si>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</si>
  <si>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</si>
  <si>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Item 100 -- Residential Service -- Monthly Rates (continued)</t>
  </si>
  <si>
    <r>
      <t>Curbside recycling</t>
    </r>
    <r>
      <rPr>
        <sz val="10"/>
        <rFont val="Arial"/>
        <family val="2"/>
      </rPr>
      <t xml:space="preserve"> provisions shown on this page apply only in the following service area:</t>
    </r>
  </si>
  <si>
    <t>Special rules related tor yardwaste program:</t>
  </si>
  <si>
    <t>Lbs</t>
  </si>
  <si>
    <t>per yard</t>
  </si>
  <si>
    <t xml:space="preserve">  1 Yard</t>
  </si>
  <si>
    <t xml:space="preserve">  1.5 Yard</t>
  </si>
  <si>
    <t xml:space="preserve">  2 Yard</t>
  </si>
  <si>
    <t xml:space="preserve">  4 Yard</t>
  </si>
  <si>
    <t xml:space="preserve">  6 Yard</t>
  </si>
  <si>
    <t>Minimum Monthly Charge</t>
  </si>
  <si>
    <t>Permanent Service:  If rent is shown, the rate for the first pickup and each additional pickup must</t>
  </si>
  <si>
    <t>Compaction Ratio 3:1</t>
  </si>
  <si>
    <t>Compaction Ratio 5:1</t>
  </si>
  <si>
    <t>Service Area:</t>
  </si>
  <si>
    <t>Initial Delivery</t>
  </si>
  <si>
    <t>Charge</t>
  </si>
  <si>
    <t>Special Pickup</t>
  </si>
  <si>
    <t>Note 2:</t>
  </si>
  <si>
    <t>Note 3:</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</si>
  <si>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</si>
  <si>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</si>
  <si>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</si>
  <si>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Per pickup</t>
  </si>
  <si>
    <t>Micro-mini-can</t>
  </si>
  <si>
    <t xml:space="preserve">Effective Date:  March 1, 2005        </t>
  </si>
  <si>
    <t>$6.52  (A)  per dump.</t>
  </si>
  <si>
    <t>Customers will receive a wheeled cart with a lid. Items that will be accepted for single-stream recycling include.</t>
  </si>
  <si>
    <t>Cartons as type used for milk and juice.  Juice boxes are not accepted.</t>
  </si>
  <si>
    <t>Customers receiving service will receive a commodity price adjustment of $.51 R credit per month.  The commodity</t>
  </si>
  <si>
    <t xml:space="preserve">price adjustment of $.51 R credit per month.  The commodity price adjustment will be adjusted </t>
  </si>
  <si>
    <t>Item 105 -- Multi-family Service -- Monthly Rates (continued)</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</si>
  <si>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</si>
  <si>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</si>
  <si>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</si>
  <si>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</si>
  <si>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</si>
  <si>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</si>
  <si>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</si>
  <si>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</si>
  <si>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</si>
  <si>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</si>
  <si>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</si>
  <si>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</si>
  <si>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</si>
  <si>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</si>
  <si>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</si>
  <si>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</si>
  <si>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</si>
  <si>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</si>
  <si>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</si>
  <si>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</si>
  <si>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</si>
  <si>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</si>
  <si>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</si>
  <si>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</si>
  <si>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</si>
  <si>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</si>
  <si>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</si>
  <si>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</si>
  <si>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</si>
  <si>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</si>
  <si>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</si>
  <si>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</si>
  <si>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</si>
  <si>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Title Page</t>
  </si>
  <si>
    <t>Item Index</t>
  </si>
  <si>
    <t>Taxes Sheet</t>
  </si>
  <si>
    <t>The Carrier shall observe Thanksgiving Day, Christmas Day and New Years Day as the only Holidays that will</t>
  </si>
  <si>
    <t xml:space="preserve">require alternate days.  Service that normally would have been provided on these days will be provided on the </t>
  </si>
  <si>
    <t>first day (including Saturday) following each respective holiday and the day following within the week.</t>
  </si>
  <si>
    <t>MULTI-FAMILY:</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</si>
  <si>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</si>
  <si>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</si>
  <si>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</si>
  <si>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</si>
  <si>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</si>
  <si>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</si>
  <si>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</si>
  <si>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</si>
  <si>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</si>
  <si>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</si>
  <si>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</si>
  <si>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</si>
  <si>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</si>
  <si>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</si>
  <si>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</si>
  <si>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</si>
  <si>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</si>
  <si>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</si>
  <si>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</si>
  <si>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</si>
  <si>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</si>
  <si>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</si>
  <si>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</si>
  <si>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</si>
  <si>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</si>
  <si>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 xml:space="preserve">        Per Month</t>
  </si>
  <si>
    <t>Drive-in on private roads of over 125 feet,</t>
  </si>
  <si>
    <t>MG</t>
  </si>
  <si>
    <t>Garbage and</t>
  </si>
  <si>
    <t>Recycling</t>
  </si>
  <si>
    <t>Service*</t>
  </si>
  <si>
    <t>* The charge included in this rate for recycling and/or yard waste is:</t>
  </si>
  <si>
    <t>Recycling :</t>
  </si>
  <si>
    <t>Yard Waste :</t>
  </si>
  <si>
    <t>other than normal scheduled pickup day, rates for special pickups will apply.</t>
  </si>
  <si>
    <t>customer to sort the material.  If the contaminates or contaminated materials are not removed by the next</t>
  </si>
  <si>
    <t xml:space="preserve">0         Revised Page No. </t>
  </si>
  <si>
    <t>Check Sheet</t>
  </si>
  <si>
    <t>Index Topic</t>
  </si>
  <si>
    <t>Special rules related to yardwaste program:</t>
  </si>
  <si>
    <t>to the disposal site.  Excess miles will be charged for at $1.75 per mile or fraction of a mile</t>
  </si>
  <si>
    <t>Mileage charge is in addition to all regular charges.</t>
  </si>
  <si>
    <t xml:space="preserve">area in which the customer resides.  Note:  If customer requires service to be provided on </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</si>
  <si>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</si>
  <si>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</si>
  <si>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</si>
  <si>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</si>
  <si>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</si>
  <si>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</si>
  <si>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</si>
  <si>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</si>
  <si>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</si>
  <si>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</si>
  <si>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</si>
  <si>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                per</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</si>
  <si>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</si>
  <si>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</si>
  <si>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</si>
  <si>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</si>
  <si>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</si>
  <si>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</si>
  <si>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</si>
  <si>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</si>
  <si>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</si>
  <si>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</si>
  <si>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</si>
  <si>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</si>
  <si>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</si>
  <si>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</si>
  <si>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</si>
  <si>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</si>
  <si>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</si>
  <si>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</si>
  <si>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</si>
  <si>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</si>
  <si>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</si>
  <si>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</si>
  <si>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</si>
  <si>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</si>
  <si>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</si>
  <si>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</si>
  <si>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</si>
  <si>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</si>
  <si>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</si>
  <si>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</si>
  <si>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</si>
  <si>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</si>
  <si>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</si>
  <si>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</si>
  <si>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</si>
  <si>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</si>
  <si>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</si>
  <si>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</si>
  <si>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</si>
  <si>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</si>
  <si>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</si>
  <si>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</si>
  <si>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</si>
  <si>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</si>
  <si>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</si>
  <si>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Memorial Day</t>
  </si>
  <si>
    <t>Labor Day</t>
  </si>
  <si>
    <t>Veterans Day</t>
  </si>
  <si>
    <t>Thanksgiving Day</t>
  </si>
  <si>
    <t>a holiday listed above falls on a Saturday, the preceding Friday shall be the legal holiday.</t>
  </si>
  <si>
    <t>When a holiday listed above falls on a Sunday, the following Monday will be observed.  When</t>
  </si>
  <si>
    <t>Per Unit, Per Month</t>
  </si>
  <si>
    <t>Accessorial charges assessed (lids, tarping, unlocking, unlatching, etc.):</t>
  </si>
  <si>
    <t>Non-Compacted Material (Customer-owned container)</t>
  </si>
  <si>
    <t xml:space="preserve">Note 3:  </t>
  </si>
  <si>
    <t xml:space="preserve">Permanent Service is defined as no less than scheduled, once a month pickup, unless local </t>
  </si>
  <si>
    <t>Compacted Material (Company-owned drop box)</t>
  </si>
  <si>
    <t>Item 275 -- Drop Box Service -- To Disposal Site and Return</t>
  </si>
  <si>
    <t>Item 300 -- List of Abbreviations and Symbols Used In This Tariff</t>
  </si>
  <si>
    <t>(A) denotes increases</t>
  </si>
  <si>
    <t>(R) denotes decreases</t>
  </si>
  <si>
    <t>(N) denotes new rates, services, or rules</t>
  </si>
  <si>
    <t>*** denotes that material previously shown has been deleted</t>
  </si>
  <si>
    <t>Yd. Or yd. Are abbreviations for yard</t>
  </si>
  <si>
    <t>Cu. Or cu. Are abbreviations for cubic</t>
  </si>
  <si>
    <t>…………..</t>
  </si>
  <si>
    <t>……………</t>
  </si>
  <si>
    <t>……………………………………………………………….</t>
  </si>
  <si>
    <t>……………………….</t>
  </si>
  <si>
    <t>………………………………………………………………………………………….</t>
  </si>
  <si>
    <t>…………………………………………………..</t>
  </si>
  <si>
    <t>……………………………………..</t>
  </si>
  <si>
    <t>Redelivery fees………………………………………………………………………………………………..</t>
  </si>
  <si>
    <t>Refund of prepayments…………………………………………………………………………………………..</t>
  </si>
  <si>
    <t>Residential recycling……………………………………………………………………………………………</t>
  </si>
  <si>
    <t xml:space="preserve">         Murrey's Disposal Co., Inc.</t>
  </si>
  <si>
    <t>Residential service…………………………………………………………………………………………….</t>
  </si>
  <si>
    <t>Return trips……………………………………………………………………………………………………….</t>
  </si>
  <si>
    <t>Symbols used in tariff……………………………………………………………………………………………</t>
  </si>
  <si>
    <t>Taxes………………………………………………………………………………………………………………</t>
  </si>
  <si>
    <t>(Name of Solid Waste Collection Company)</t>
  </si>
  <si>
    <t>(Registered Trade Name of Solid Waste Collection Company)</t>
  </si>
  <si>
    <t>SOLID WASTE, AND IF NOTED, RECYCLING AND YARDWASTE</t>
  </si>
  <si>
    <t>Drop Box Service - Compacted - Company-owned drop box</t>
  </si>
  <si>
    <t>Item 275</t>
  </si>
  <si>
    <t>Loose and/or Bulky Material</t>
  </si>
  <si>
    <t>Roll-Out Charges - Containers, Automated Carts, and Toters</t>
  </si>
  <si>
    <t>…………….</t>
  </si>
  <si>
    <t>……………….</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</si>
  <si>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</si>
  <si>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</si>
  <si>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</si>
  <si>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</si>
  <si>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</si>
  <si>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</si>
  <si>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</si>
  <si>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</si>
  <si>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</si>
  <si>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fee is billed directly to the customer without markup or markdown. See Item 230.</t>
  </si>
  <si>
    <t>Item 270 -- Drop Box Service -- To Disposal Site and Return</t>
  </si>
  <si>
    <t>COMPACTED MATERIAL:</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</si>
  <si>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</si>
  <si>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</si>
  <si>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</si>
  <si>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</si>
  <si>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</si>
  <si>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</si>
  <si>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</si>
  <si>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</si>
  <si>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</si>
  <si>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t>
  </si>
  <si>
    <t>Bales…………………………………</t>
  </si>
  <si>
    <t>Animals………………………………..</t>
  </si>
  <si>
    <t>Advance billing…………………………</t>
  </si>
  <si>
    <t>Abbreviations used in tariff……………….</t>
  </si>
  <si>
    <t>Container service, compacted, company owned…………………………………………………………..</t>
  </si>
  <si>
    <t>…………………………………………………</t>
  </si>
  <si>
    <t>Container service, non-compacted, company-owned……………….</t>
  </si>
  <si>
    <t>……………………………………</t>
  </si>
  <si>
    <t>……………………………………………………………………………………………………...</t>
  </si>
  <si>
    <t>…………………………………………………………………………………………</t>
  </si>
  <si>
    <t>………………………………………………….</t>
  </si>
  <si>
    <t>On and after the effective date hereof, the following supplemental provisions apply:</t>
  </si>
  <si>
    <t>Name of person issuing supplement:</t>
  </si>
  <si>
    <t>Mailing address of issuing agent:</t>
  </si>
  <si>
    <t>City, State/Zip Code:</t>
  </si>
  <si>
    <t>Telephone number, including area code:</t>
  </si>
  <si>
    <t>Fax number, if any:</t>
  </si>
  <si>
    <t>E-mail address, if any:</t>
  </si>
  <si>
    <t>(For Official Use Only)</t>
  </si>
  <si>
    <t>Docket TG: __________________________Date:_________________________ By:______________________</t>
  </si>
  <si>
    <t>Supplement(s) in effect at this time.</t>
  </si>
  <si>
    <t>Cancels</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</si>
  <si>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</si>
  <si>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</si>
  <si>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</si>
  <si>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</si>
  <si>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</si>
  <si>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</si>
  <si>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</si>
  <si>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</si>
  <si>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</si>
  <si>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</si>
  <si>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</si>
  <si>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</si>
  <si>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</si>
  <si>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</si>
  <si>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</si>
  <si>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</si>
  <si>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</si>
  <si>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</si>
  <si>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</si>
  <si>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</si>
  <si>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</si>
  <si>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</si>
  <si>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</si>
  <si>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</si>
  <si>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</si>
  <si>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</si>
  <si>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</si>
  <si>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</si>
  <si>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</si>
  <si>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</si>
  <si>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</si>
  <si>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</si>
  <si>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</si>
  <si>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</si>
  <si>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</si>
  <si>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</si>
  <si>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</si>
  <si>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</si>
  <si>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</si>
  <si>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</si>
  <si>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</si>
  <si>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</si>
  <si>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</si>
  <si>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</si>
  <si>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</si>
  <si>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</si>
  <si>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</si>
  <si>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</si>
  <si>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</si>
  <si>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</si>
  <si>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</si>
  <si>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</si>
  <si>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</si>
  <si>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</si>
  <si>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</si>
  <si>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</si>
  <si>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</si>
  <si>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</si>
  <si>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</si>
  <si>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</si>
  <si>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</si>
  <si>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</si>
  <si>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</si>
  <si>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</si>
  <si>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</si>
  <si>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</si>
  <si>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</si>
  <si>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</si>
  <si>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</si>
  <si>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</si>
  <si>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</si>
  <si>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</si>
  <si>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</si>
  <si>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</si>
  <si>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</si>
  <si>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</si>
  <si>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</si>
  <si>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</si>
  <si>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202</t>
  </si>
  <si>
    <t>Item 205</t>
  </si>
  <si>
    <t>Item 210</t>
  </si>
  <si>
    <t>Item 220</t>
  </si>
  <si>
    <t>Item 230</t>
  </si>
  <si>
    <t>Item 240</t>
  </si>
  <si>
    <t>Recycling service rates on this page expire on: March 1, 2006</t>
  </si>
  <si>
    <t xml:space="preserve">the base of the container.  Plastic containers that are contaminated with </t>
  </si>
  <si>
    <t>Recycling rates on this page expire: March 1, 2006</t>
  </si>
  <si>
    <t>The charge included in this rate for recycling is $4.23 A. Description/rules related to recycling</t>
  </si>
  <si>
    <t>Occasional extra units shall be charged at $3.45 (A)  per unit.</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</si>
  <si>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</si>
  <si>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</si>
  <si>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</si>
  <si>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</si>
  <si>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</si>
  <si>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</si>
  <si>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</si>
  <si>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</si>
  <si>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</si>
  <si>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</si>
  <si>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</si>
  <si>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</si>
  <si>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</si>
  <si>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</si>
  <si>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</si>
  <si>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</si>
  <si>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</si>
  <si>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        n/a</t>
  </si>
  <si>
    <t>$3.50 per container, per pickup</t>
  </si>
  <si>
    <t>Over 25 feet, the charge will be the charge for 25 feet, plus $n/a per increment of 5 feet.</t>
  </si>
  <si>
    <t>$___n/a___ per cart or toter, per pickup.</t>
  </si>
  <si>
    <t>The company will assess roll-out charges where, due</t>
  </si>
  <si>
    <t>to circumstances outside the control of the driver, the driver is required to move an automated cart</t>
  </si>
  <si>
    <t>Compactor</t>
  </si>
  <si>
    <t>$16.00  Per Haul</t>
  </si>
  <si>
    <t>Steam Cleaning - All size</t>
  </si>
  <si>
    <t>Washing-All size</t>
  </si>
  <si>
    <t>Sanitizing - All size</t>
  </si>
  <si>
    <t>1 cubic yard</t>
  </si>
  <si>
    <t>3 cubic yard</t>
  </si>
  <si>
    <t>4 cubic yard</t>
  </si>
  <si>
    <t>2 cubic yard</t>
  </si>
  <si>
    <t>LLC dba LRI</t>
  </si>
  <si>
    <t>Stumps</t>
  </si>
  <si>
    <t>Tires (car)</t>
  </si>
  <si>
    <t>Tires (truck)</t>
  </si>
  <si>
    <t>Concrete</t>
  </si>
  <si>
    <t>Timbers and piling</t>
  </si>
  <si>
    <t>Sludge</t>
  </si>
  <si>
    <t>Appliance</t>
  </si>
  <si>
    <t>Asbestos (Regular bag)</t>
  </si>
  <si>
    <t>Clean Barrel (30 gal)</t>
  </si>
  <si>
    <t>Clean Barrel (55 gal)</t>
  </si>
  <si>
    <t>per Unit</t>
  </si>
  <si>
    <t xml:space="preserve"> per Unit</t>
  </si>
  <si>
    <t xml:space="preserve"> per Yard</t>
  </si>
  <si>
    <t xml:space="preserve"> per Ton</t>
  </si>
  <si>
    <t>Demolition Debri</t>
  </si>
  <si>
    <t>Boiler Residue</t>
  </si>
  <si>
    <t>Sheetrock/Plasterboard</t>
  </si>
  <si>
    <t>Fluff</t>
  </si>
  <si>
    <t>$  n/a</t>
  </si>
  <si>
    <t xml:space="preserve"> 1.25 Yard</t>
  </si>
  <si>
    <t>A flat monthly charge, per container, for permanent regularly scheduled customers may be made if computed as</t>
  </si>
  <si>
    <t>described in Item 75.</t>
  </si>
  <si>
    <t>Compaction Ratio 2.25:1</t>
  </si>
  <si>
    <t>Following is a description of the recycling program (type of containers, frequency, etc.).  The program meets</t>
  </si>
  <si>
    <t>all requirements of RCW 81.77.185 in accordance with Ordinance No. 2004-64 of Pierce County.   ( C )</t>
  </si>
  <si>
    <t>Compaction Ratio 4:1</t>
  </si>
  <si>
    <t>Compacted Material with recycling (Customer-owned container)</t>
  </si>
  <si>
    <t xml:space="preserve"> 40 Yard</t>
  </si>
  <si>
    <t xml:space="preserve"> 50 Yard</t>
  </si>
  <si>
    <t>to the disposal site.  Excess miles will be charged for at $1.75 per mile or fraction of a</t>
  </si>
  <si>
    <t xml:space="preserve">  20 Yard</t>
  </si>
  <si>
    <t xml:space="preserve">  25 Yard</t>
  </si>
  <si>
    <t xml:space="preserve">  30 Yard</t>
  </si>
  <si>
    <t xml:space="preserve">  40 Yard</t>
  </si>
  <si>
    <t xml:space="preserve">  50 Yard</t>
  </si>
  <si>
    <t xml:space="preserve"> 10 Yard</t>
  </si>
  <si>
    <t xml:space="preserve"> 35 Yard</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</si>
  <si>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</si>
  <si>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</si>
  <si>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</si>
  <si>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</si>
  <si>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</si>
  <si>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</si>
  <si>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</si>
  <si>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</si>
  <si>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</si>
  <si>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</si>
  <si>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</si>
  <si>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</si>
  <si>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pick-up time, that does not require the special dispatch of a truck.  If a special dispatch</t>
  </si>
  <si>
    <r>
      <t xml:space="preserve">Charges for containers.  </t>
    </r>
    <r>
      <rPr>
        <sz val="10"/>
        <rFont val="Arial"/>
        <family val="2"/>
      </rPr>
      <t>The company will assess roll-out charges where, due to circumstances outside</t>
    </r>
  </si>
  <si>
    <t xml:space="preserve">(3) If rent is shown, the rate for the first pickup and each additional pickup must be the same.  </t>
  </si>
  <si>
    <t>(C) denotes changes in wording, resulting in neither increases or decreases</t>
  </si>
  <si>
    <t xml:space="preserve">Original Title Page  </t>
  </si>
  <si>
    <t>Irmgard R Wilcox</t>
  </si>
  <si>
    <t>PO Box 399</t>
  </si>
  <si>
    <t>Puyallup WA  98371-0158</t>
  </si>
  <si>
    <t>(253)414-0354</t>
  </si>
  <si>
    <t>(253)582-9564</t>
  </si>
  <si>
    <t>Irmgardw@wcnx.org</t>
  </si>
  <si>
    <t xml:space="preserve">Original  Page No. </t>
  </si>
  <si>
    <t>Supplement No.</t>
  </si>
  <si>
    <t>Revision No.</t>
  </si>
  <si>
    <t xml:space="preserve">Original Page No. </t>
  </si>
  <si>
    <t>Continued on next page</t>
  </si>
  <si>
    <t xml:space="preserve">Continued on next page   </t>
  </si>
  <si>
    <t>Index by topic, continued</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</si>
  <si>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</si>
  <si>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</si>
  <si>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</si>
  <si>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</si>
  <si>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</si>
  <si>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</si>
  <si>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</si>
  <si>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</si>
  <si>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</si>
  <si>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</si>
  <si>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Note 1:  Description/rules related to recycling program are shown on page 23.</t>
  </si>
  <si>
    <t>Note 2:  Description/rules related to yardwaste program are shown on page 24.</t>
  </si>
  <si>
    <t>price adjustment will be adjusted annually using the defered accounting method.</t>
  </si>
  <si>
    <t xml:space="preserve">0                  Revised Page No. </t>
  </si>
  <si>
    <t>0        Revised Page No.  30</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</si>
  <si>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</si>
  <si>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</si>
  <si>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</si>
  <si>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</si>
  <si>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</si>
  <si>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</si>
  <si>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</si>
  <si>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</si>
  <si>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</si>
  <si>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</si>
  <si>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</si>
  <si>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</si>
  <si>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</si>
  <si>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</si>
  <si>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</si>
  <si>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</si>
  <si>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</si>
  <si>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</si>
  <si>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</si>
  <si>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</si>
  <si>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</si>
  <si>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</si>
  <si>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</si>
  <si>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</si>
  <si>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</si>
  <si>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</si>
  <si>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</si>
  <si>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</si>
  <si>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</si>
  <si>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</si>
  <si>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</si>
  <si>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</si>
  <si>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</si>
  <si>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solid waste accounts is:</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</si>
  <si>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</si>
  <si>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</si>
  <si>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</si>
  <si>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</si>
  <si>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</si>
  <si>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</si>
  <si>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</si>
  <si>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</si>
  <si>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</si>
  <si>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</si>
  <si>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</si>
  <si>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</si>
  <si>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</si>
  <si>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</si>
  <si>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</si>
  <si>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</si>
  <si>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</si>
  <si>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6% Utility Tax</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</si>
  <si>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</si>
  <si>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</si>
  <si>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</si>
  <si>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</si>
  <si>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</si>
  <si>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</si>
  <si>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</si>
  <si>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</si>
  <si>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</si>
  <si>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</si>
  <si>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</si>
  <si>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</si>
  <si>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</si>
  <si>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</si>
  <si>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</si>
  <si>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</si>
  <si>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</si>
  <si>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</si>
  <si>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</si>
  <si>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</si>
  <si>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</si>
  <si>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</si>
  <si>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</si>
  <si>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</si>
  <si>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</si>
  <si>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</si>
  <si>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</si>
  <si>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</si>
  <si>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</si>
  <si>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</si>
  <si>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</si>
  <si>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</si>
  <si>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</si>
  <si>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</si>
  <si>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t>than 45 pounds when filled.</t>
  </si>
  <si>
    <r>
      <t>Drum</t>
    </r>
    <r>
      <rPr>
        <sz val="10"/>
        <rFont val="Arial"/>
        <family val="2"/>
      </rPr>
      <t xml:space="preserve"> means a metal or plastic container of approximately fifty gallon capacity,</t>
    </r>
  </si>
  <si>
    <t>generally used for oils or solvents.  A drum may not weigh more than 50 pounds</t>
  </si>
  <si>
    <t>not weigh more than 50 pounds when filled.</t>
  </si>
  <si>
    <t>hold more than ten gallons.  A micro-mini can may not weigh more than 20</t>
  </si>
  <si>
    <t>than twenty gallons.  A mini-can may not weigh more than 30 pounds when filled.</t>
  </si>
  <si>
    <t>may not weigh more than 45 pounds when filled.</t>
  </si>
  <si>
    <t>Material that has been compressed by any mechanical device either</t>
  </si>
  <si>
    <t>before or after it is placed in the receptacle handled by the collector.</t>
  </si>
  <si>
    <t>and one for brown glass.  (Two yard container and four yard containers</t>
  </si>
  <si>
    <t>$  8.00</t>
  </si>
  <si>
    <r>
      <t>condominiums, and apartment buildings of less than __</t>
    </r>
    <r>
      <rPr>
        <u val="single"/>
        <sz val="10"/>
        <rFont val="Arial"/>
        <family val="2"/>
      </rPr>
      <t>n/a_</t>
    </r>
    <r>
      <rPr>
        <sz val="10"/>
        <rFont val="Arial"/>
        <family val="0"/>
      </rPr>
      <t>__ residential units, where service is billed</t>
    </r>
  </si>
  <si>
    <t>cart or toter more than ___5___ feet in order to reach the truck.  The charge for this roll-out</t>
  </si>
  <si>
    <t>Aluminum:</t>
  </si>
  <si>
    <t>contamination of materials the containers will not be accepted as recyclable material and will be tagged for the</t>
  </si>
  <si>
    <r>
      <t xml:space="preserve">Yardwaste Service </t>
    </r>
    <r>
      <rPr>
        <sz val="10"/>
        <rFont val="Arial"/>
        <family val="2"/>
      </rPr>
      <t>provisions shown on this page apply only in the following service area:</t>
    </r>
  </si>
  <si>
    <t>Following is a description of the yard waste program (type of containers, frequency, etc.).  Program provided</t>
  </si>
  <si>
    <t>Tariff No. 24</t>
  </si>
  <si>
    <t>Pierce County as described in Appendix A</t>
  </si>
  <si>
    <t>Appendix A</t>
  </si>
  <si>
    <t>A</t>
  </si>
  <si>
    <t>(A)</t>
  </si>
  <si>
    <t>Service Area: Pierce County as described in Appendix A</t>
  </si>
  <si>
    <t>Customers receiving service will receive a commodity price adjustment of $.15 credit per yard per pick-up,</t>
  </si>
  <si>
    <t>Service Area:   Pierce County as described in Appendix A</t>
  </si>
  <si>
    <t>Recycling credit/debit (if applicable) included in this rate is:  $.15 credit per yard, per pickup.</t>
  </si>
  <si>
    <t xml:space="preserve"> (A)</t>
  </si>
  <si>
    <t xml:space="preserve">The term "Multi-Family Residences" as defined in the Pierce County </t>
  </si>
  <si>
    <t>metal, concrete, sheetrock, asphalt or any other non-organic land clearing debri nor any food such as meat,</t>
  </si>
  <si>
    <t>accepted as yard waste, but will instead be transported to the landfill at applicable solid waste collection rates</t>
  </si>
  <si>
    <t>The Carrier will assess a charge of $14.50 per redelivery when a customer cancels yard waste service and then</t>
  </si>
  <si>
    <t>program are shown on page 23.</t>
  </si>
  <si>
    <t>yardwaste program are shown on page 24.</t>
  </si>
  <si>
    <t>For customers on automated service routes:  The company will assess  roll-out charges where, due to</t>
  </si>
  <si>
    <t xml:space="preserve">The charge for an occasional extra can, unit, toter, mini-can, or micro-mini-can on a regular </t>
  </si>
  <si>
    <t>pickup is:</t>
  </si>
  <si>
    <t>than normal scheduled pickup day, rates for special pickups, Item 160,  will apply.</t>
  </si>
  <si>
    <t>An additional charge of $.75 per unit will be assessed to all Multi Family complexes who elect not to recycle.</t>
  </si>
  <si>
    <t>Multi-family recycling:</t>
  </si>
  <si>
    <t>aluminum and tin, one for clear glass, one for green glass and one for brown glass.</t>
  </si>
  <si>
    <t xml:space="preserve">Regular Route:  </t>
  </si>
  <si>
    <t>or toter more than __5___ feet in order to reach the truck.  The charge for this roll-out service is:</t>
  </si>
  <si>
    <t>Pickup and redelivery charge, per container or drop box if necessary:</t>
  </si>
  <si>
    <t>Monthly rental charge</t>
  </si>
  <si>
    <t xml:space="preserve">Rates in this Item apply to commercial businesses. </t>
  </si>
  <si>
    <t>An initial delivery charge of $38.00 will be assessed of customers request delivery of a compactor.</t>
  </si>
  <si>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</si>
  <si>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</si>
  <si>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</si>
  <si>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</si>
  <si>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</si>
  <si>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</si>
  <si>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t>Compactor rental..............................</t>
  </si>
  <si>
    <t>Billing periods authorized………......</t>
  </si>
  <si>
    <t>Carryout service…………………....</t>
  </si>
  <si>
    <t>Commercial can service…………....</t>
  </si>
  <si>
    <t>Container service, compacted, customer-owned………......</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</si>
  <si>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</si>
  <si>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</si>
  <si>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</si>
  <si>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</si>
  <si>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</si>
  <si>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</si>
  <si>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Flat monthly charges........................</t>
  </si>
  <si>
    <t>Holidays observed……...................</t>
  </si>
  <si>
    <t>Late charges……………….................</t>
  </si>
  <si>
    <t>Limitations of service...........................</t>
  </si>
  <si>
    <t>Litter receptacles………….....................</t>
  </si>
  <si>
    <t>Material requiring special disposal…………………….........</t>
  </si>
  <si>
    <t>Material requiring special precautions………………...............</t>
  </si>
  <si>
    <t>Material requiring special testing/analysis…………..................</t>
  </si>
  <si>
    <t>Excess weight, rejection of load, charges to transport ........</t>
  </si>
  <si>
    <t>Drop-box service, non-compacted, customer-owned…….....</t>
  </si>
  <si>
    <t>Tariff No. 25</t>
  </si>
  <si>
    <t>Controller</t>
  </si>
  <si>
    <t xml:space="preserve">Two months' service </t>
  </si>
  <si>
    <t xml:space="preserve"> 45 Yard</t>
  </si>
  <si>
    <t>__ Yard</t>
  </si>
  <si>
    <t>Item 20 for definition of special pick-up.</t>
  </si>
  <si>
    <t xml:space="preserve">The Carrier will charge a rate of $5.80 per toter, per pickup for special pickup of yardwaste toter.  See </t>
  </si>
  <si>
    <t>Drop-box service, non-compacted, company-owned…….......</t>
  </si>
  <si>
    <t>Drop-box service, compacted, customer-owned………........</t>
  </si>
  <si>
    <t>Drop-box service, compacted, company-owned………........</t>
  </si>
  <si>
    <t>Delinquency dates……........................</t>
  </si>
  <si>
    <t>Disposal fees………............................</t>
  </si>
  <si>
    <t>Drive-in service……….........................</t>
  </si>
  <si>
    <t>Missed pickups, weather or road conditions..................</t>
  </si>
  <si>
    <t>Returned checks……................</t>
  </si>
  <si>
    <t>Overhead obstructions………………………………………….............</t>
  </si>
  <si>
    <t>Over-sized units………………………………………………………………….............</t>
  </si>
  <si>
    <t>Overtime……………………………………………………………………………………………….............</t>
  </si>
  <si>
    <t>Over-weight units…………………………………………………………………………………………..........</t>
  </si>
  <si>
    <t>Refund of overcharges……………………………………………………………………………………….......</t>
  </si>
  <si>
    <t>Refunds………………………………………………………………………………………………………........</t>
  </si>
  <si>
    <t>Refusal to make pickup…………………………………………………………………………………….......</t>
  </si>
  <si>
    <t>Residential yardwaste………………………………………………………………………………………….....</t>
  </si>
  <si>
    <t>Roll-out charges……………………………………………………………………………………………………...........</t>
  </si>
  <si>
    <t>Stairs or steps……………………………………………………………………………………………………...............</t>
  </si>
  <si>
    <t>Sunken or elevated cans/units…………………………………………………………………………………..............</t>
  </si>
  <si>
    <t>Time rates……………………………………………………………………………………………………………..........</t>
  </si>
  <si>
    <t>No additional charge will be assessed to customers for overtime or holiday work performed solely for the</t>
  </si>
  <si>
    <t>and sanitizing service at the following rates:</t>
  </si>
  <si>
    <t xml:space="preserve">Upon customer request or as required by local or State health or solid waste rules, the company will provide washing </t>
  </si>
  <si>
    <t>Customers must pay the following additional charges for compactors furnished by the company. Charges</t>
  </si>
  <si>
    <t>Note 1:</t>
  </si>
  <si>
    <t xml:space="preserve">The charge included in this rate for yardwaste is $N/A.  Description/rules related to </t>
  </si>
  <si>
    <t>Recycling credit/debit (if applicable):  Customers receiving service will receive a commodity</t>
  </si>
  <si>
    <t>annually using the deferred accounting method.</t>
  </si>
  <si>
    <t>circumstances outside the control of the driver, the driver is required to move an automated cart or</t>
  </si>
  <si>
    <t>toter more than 5 feet in order to reach the truck.  The charge for this roll-out service is: $ n/a per</t>
  </si>
  <si>
    <t>cart or toter, per pickup</t>
  </si>
  <si>
    <t xml:space="preserve">Yard Waste </t>
  </si>
  <si>
    <t>Flat Monthly Charge</t>
  </si>
  <si>
    <t>Flat monthly charges apply as defined in Item 75.</t>
  </si>
  <si>
    <t>Flat monthly charge may be assessed as defined in Item 75 and Item 80 for each weekly pickup.</t>
  </si>
  <si>
    <t>Flat monthly charges will be assessed as defined in Item 75.</t>
  </si>
  <si>
    <t>Item 265 -- Drop Box Service -- To Disposal Site and Return</t>
  </si>
  <si>
    <t>government ordinances require more frequent service or unless putrescibles are involved.</t>
  </si>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</sst>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s>
  <fonts count="13">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0"/>
    </font>
    <font>
      <u val="single"/>
      <sz val="10"/>
      <color indexed="36"/>
      <name val="Arial"/>
      <family val="0"/>
    </font>
    <font>
      <u val="single"/>
      <sz val="9"/>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5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4" xfId="0" applyBorder="1" applyAlignment="1" quotePrefix="1">
      <alignment horizontal="left"/>
    </xf>
    <xf numFmtId="0" fontId="0" fillId="0" borderId="5"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Border="1" applyAlignment="1" quotePrefix="1">
      <alignment horizontal="center"/>
    </xf>
    <xf numFmtId="0" fontId="0" fillId="0" borderId="0" xfId="0" applyFill="1" applyBorder="1" applyAlignment="1">
      <alignment/>
    </xf>
    <xf numFmtId="0" fontId="0" fillId="0" borderId="0" xfId="0" applyBorder="1" applyAlignment="1">
      <alignment horizontal="right"/>
    </xf>
    <xf numFmtId="0" fontId="0" fillId="0" borderId="9" xfId="0" applyBorder="1" applyAlignment="1">
      <alignment/>
    </xf>
    <xf numFmtId="0" fontId="0" fillId="0" borderId="5" xfId="0" applyBorder="1" applyAlignment="1" quotePrefix="1">
      <alignment horizontal="right"/>
    </xf>
    <xf numFmtId="0" fontId="0" fillId="0" borderId="5" xfId="0" applyBorder="1" applyAlignment="1">
      <alignment horizontal="center"/>
    </xf>
    <xf numFmtId="0" fontId="5" fillId="0" borderId="4" xfId="0" applyFont="1" applyBorder="1" applyAlignment="1" quotePrefix="1">
      <alignment horizontal="center"/>
    </xf>
    <xf numFmtId="0" fontId="1" fillId="0" borderId="4" xfId="0" applyFont="1" applyBorder="1" applyAlignment="1">
      <alignment/>
    </xf>
    <xf numFmtId="0" fontId="1" fillId="0" borderId="4" xfId="0" applyFont="1" applyBorder="1" applyAlignment="1" quotePrefix="1">
      <alignment horizontal="left"/>
    </xf>
    <xf numFmtId="0" fontId="1" fillId="0" borderId="7" xfId="0" applyFont="1" applyBorder="1" applyAlignment="1">
      <alignment/>
    </xf>
    <xf numFmtId="0" fontId="1" fillId="0" borderId="9"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2" xfId="0" applyFont="1" applyBorder="1" applyAlignment="1">
      <alignment horizontal="center"/>
    </xf>
    <xf numFmtId="0" fontId="0" fillId="0" borderId="10" xfId="0" applyBorder="1" applyAlignment="1">
      <alignment/>
    </xf>
    <xf numFmtId="0" fontId="2" fillId="0" borderId="0" xfId="0" applyFont="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xf>
    <xf numFmtId="0" fontId="1" fillId="0" borderId="10" xfId="0" applyFont="1" applyBorder="1" applyAlignment="1">
      <alignment/>
    </xf>
    <xf numFmtId="0" fontId="1" fillId="0" borderId="4" xfId="0" applyFont="1" applyFill="1" applyBorder="1" applyAlignment="1">
      <alignment horizontal="righ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8" fillId="0" borderId="5"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4" xfId="0" applyBorder="1" applyAlignment="1">
      <alignment horizontal="left"/>
    </xf>
    <xf numFmtId="0" fontId="0" fillId="0" borderId="14" xfId="0"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0" xfId="0"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0" fontId="0" fillId="0" borderId="0" xfId="0" applyBorder="1" applyAlignment="1">
      <alignment wrapText="1"/>
    </xf>
    <xf numFmtId="0" fontId="0" fillId="0" borderId="1" xfId="0"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3" fillId="0" borderId="4" xfId="0" applyFont="1" applyBorder="1" applyAlignment="1">
      <alignment/>
    </xf>
    <xf numFmtId="0" fontId="0" fillId="0" borderId="1" xfId="0" applyFill="1" applyBorder="1" applyAlignment="1">
      <alignment horizontal="left"/>
    </xf>
    <xf numFmtId="0" fontId="0" fillId="0" borderId="1" xfId="0" applyFill="1" applyBorder="1" applyAlignment="1">
      <alignment horizontal="center"/>
    </xf>
    <xf numFmtId="0" fontId="0" fillId="0" borderId="3" xfId="0" applyFill="1" applyBorder="1" applyAlignment="1">
      <alignment horizontal="center"/>
    </xf>
    <xf numFmtId="0" fontId="1" fillId="0" borderId="0" xfId="0" applyFont="1" applyFill="1" applyBorder="1" applyAlignment="1">
      <alignment horizontal="left"/>
    </xf>
    <xf numFmtId="0" fontId="1" fillId="0" borderId="5" xfId="0" applyFont="1" applyFill="1" applyBorder="1" applyAlignment="1">
      <alignment horizontal="center"/>
    </xf>
    <xf numFmtId="0" fontId="0" fillId="0" borderId="14" xfId="0" applyBorder="1" applyAlignment="1">
      <alignment horizontal="left"/>
    </xf>
    <xf numFmtId="0" fontId="0" fillId="0" borderId="1" xfId="0" applyBorder="1" applyAlignment="1">
      <alignment horizontal="left"/>
    </xf>
    <xf numFmtId="0" fontId="0" fillId="0" borderId="6" xfId="0" applyBorder="1" applyAlignment="1" quotePrefix="1">
      <alignment horizontal="left"/>
    </xf>
    <xf numFmtId="0" fontId="0" fillId="0" borderId="4"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Border="1" applyAlignment="1">
      <alignment horizontal="left" indent="1"/>
    </xf>
    <xf numFmtId="0" fontId="0" fillId="0" borderId="0" xfId="0" applyFont="1" applyBorder="1" applyAlignment="1">
      <alignment horizontal="center"/>
    </xf>
    <xf numFmtId="0" fontId="2" fillId="0" borderId="6" xfId="0" applyFont="1" applyBorder="1" applyAlignment="1">
      <alignment horizontal="left"/>
    </xf>
    <xf numFmtId="0" fontId="8" fillId="0" borderId="7" xfId="0" applyFont="1" applyBorder="1" applyAlignment="1">
      <alignment horizontal="center"/>
    </xf>
    <xf numFmtId="0" fontId="8" fillId="0" borderId="8" xfId="0" applyFont="1" applyBorder="1" applyAlignment="1">
      <alignment horizontal="center"/>
    </xf>
    <xf numFmtId="0" fontId="3" fillId="0" borderId="4" xfId="0" applyFont="1" applyBorder="1" applyAlignment="1">
      <alignment horizontal="left"/>
    </xf>
    <xf numFmtId="0" fontId="0" fillId="0" borderId="4"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0" xfId="0" applyFont="1" applyBorder="1" applyAlignment="1" quotePrefix="1">
      <alignment horizontal="right"/>
    </xf>
    <xf numFmtId="0" fontId="0" fillId="0" borderId="6" xfId="0" applyBorder="1" applyAlignment="1">
      <alignment horizontal="left"/>
    </xf>
    <xf numFmtId="0" fontId="0" fillId="0" borderId="6" xfId="0" applyFill="1" applyBorder="1" applyAlignment="1">
      <alignment horizontal="left"/>
    </xf>
    <xf numFmtId="0" fontId="0" fillId="0" borderId="1" xfId="0" applyFill="1" applyBorder="1" applyAlignment="1">
      <alignment/>
    </xf>
    <xf numFmtId="0" fontId="0" fillId="0" borderId="7" xfId="0" applyBorder="1" applyAlignment="1">
      <alignment horizontal="center"/>
    </xf>
    <xf numFmtId="0" fontId="0" fillId="0" borderId="8" xfId="0" applyFill="1" applyBorder="1" applyAlignment="1">
      <alignment horizontal="center"/>
    </xf>
    <xf numFmtId="0" fontId="0" fillId="0" borderId="6" xfId="0" applyFill="1" applyBorder="1" applyAlignment="1">
      <alignment/>
    </xf>
    <xf numFmtId="0" fontId="0" fillId="0" borderId="6" xfId="0" applyFont="1" applyBorder="1" applyAlignment="1">
      <alignment horizontal="left"/>
    </xf>
    <xf numFmtId="0" fontId="0" fillId="0" borderId="6" xfId="0" applyFill="1" applyBorder="1" applyAlignment="1" quotePrefix="1">
      <alignment horizontal="left"/>
    </xf>
    <xf numFmtId="0" fontId="0" fillId="0" borderId="7" xfId="0" applyFill="1" applyBorder="1" applyAlignment="1">
      <alignment horizontal="center"/>
    </xf>
    <xf numFmtId="0" fontId="0" fillId="0" borderId="4" xfId="0" applyBorder="1" applyAlignment="1">
      <alignment horizontal="left" indent="2"/>
    </xf>
    <xf numFmtId="0" fontId="0" fillId="0" borderId="4" xfId="0" applyBorder="1" applyAlignment="1" quotePrefix="1">
      <alignment horizontal="left" indent="2"/>
    </xf>
    <xf numFmtId="0" fontId="6" fillId="0" borderId="12"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8" fillId="0" borderId="11" xfId="0" applyFont="1" applyBorder="1" applyAlignment="1">
      <alignment horizontal="center"/>
    </xf>
    <xf numFmtId="0" fontId="3" fillId="0" borderId="11" xfId="0" applyFont="1" applyBorder="1" applyAlignment="1">
      <alignment/>
    </xf>
    <xf numFmtId="0" fontId="6" fillId="0" borderId="0" xfId="0" applyFont="1" applyBorder="1" applyAlignment="1">
      <alignment/>
    </xf>
    <xf numFmtId="0" fontId="3" fillId="0" borderId="5" xfId="0" applyFont="1" applyBorder="1" applyAlignment="1">
      <alignment horizontal="right"/>
    </xf>
    <xf numFmtId="0" fontId="6" fillId="0" borderId="4" xfId="0" applyFont="1" applyBorder="1" applyAlignment="1">
      <alignment/>
    </xf>
    <xf numFmtId="0" fontId="0" fillId="0" borderId="6" xfId="0" applyFont="1" applyBorder="1" applyAlignment="1" quotePrefix="1">
      <alignment horizontal="left"/>
    </xf>
    <xf numFmtId="0" fontId="0" fillId="0" borderId="4" xfId="0" applyBorder="1" applyAlignment="1">
      <alignment/>
    </xf>
    <xf numFmtId="0" fontId="0" fillId="0" borderId="0" xfId="0" applyFont="1" applyBorder="1" applyAlignment="1">
      <alignment horizontal="left"/>
    </xf>
    <xf numFmtId="0" fontId="0" fillId="0" borderId="14" xfId="0" applyFill="1" applyBorder="1" applyAlignment="1">
      <alignment/>
    </xf>
    <xf numFmtId="0" fontId="0" fillId="0" borderId="0" xfId="0" applyFont="1" applyBorder="1" applyAlignment="1" quotePrefix="1">
      <alignment horizontal="left"/>
    </xf>
    <xf numFmtId="0" fontId="0" fillId="0" borderId="14" xfId="0" applyFill="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0" fillId="0" borderId="4" xfId="0" applyFont="1" applyBorder="1" applyAlignment="1">
      <alignment horizontal="left" indent="2"/>
    </xf>
    <xf numFmtId="0" fontId="8" fillId="0" borderId="1" xfId="0" applyFont="1" applyBorder="1" applyAlignment="1">
      <alignment horizontal="left"/>
    </xf>
    <xf numFmtId="0" fontId="0" fillId="0" borderId="6" xfId="0" applyBorder="1" applyAlignment="1">
      <alignment horizontal="left" indent="2"/>
    </xf>
    <xf numFmtId="0" fontId="8" fillId="0" borderId="1" xfId="0" applyFont="1" applyBorder="1" applyAlignment="1" quotePrefix="1">
      <alignment horizontal="left"/>
    </xf>
    <xf numFmtId="0" fontId="3" fillId="0" borderId="4"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14" xfId="0" applyFont="1" applyBorder="1" applyAlignment="1">
      <alignment/>
    </xf>
    <xf numFmtId="0" fontId="3" fillId="0" borderId="9" xfId="0" applyFont="1" applyFill="1" applyBorder="1" applyAlignment="1">
      <alignment horizontal="center"/>
    </xf>
    <xf numFmtId="0" fontId="3" fillId="0" borderId="10" xfId="0" applyFont="1" applyBorder="1" applyAlignment="1">
      <alignment horizontal="center"/>
    </xf>
    <xf numFmtId="0" fontId="0" fillId="0" borderId="14" xfId="0" applyFont="1" applyBorder="1" applyAlignment="1">
      <alignment horizontal="left" indent="1"/>
    </xf>
    <xf numFmtId="0" fontId="0" fillId="0" borderId="9" xfId="0" applyFont="1" applyBorder="1" applyAlignment="1">
      <alignment horizontal="center"/>
    </xf>
    <xf numFmtId="0" fontId="8" fillId="0" borderId="10" xfId="0" applyFont="1" applyBorder="1" applyAlignment="1">
      <alignment horizontal="center"/>
    </xf>
    <xf numFmtId="0" fontId="0" fillId="2" borderId="0" xfId="0" applyFill="1" applyBorder="1" applyAlignment="1">
      <alignment/>
    </xf>
    <xf numFmtId="0" fontId="0" fillId="2" borderId="5" xfId="0" applyFill="1" applyBorder="1" applyAlignment="1">
      <alignment/>
    </xf>
    <xf numFmtId="0" fontId="3" fillId="0" borderId="14" xfId="0" applyFont="1" applyBorder="1" applyAlignment="1" quotePrefix="1">
      <alignment horizontal="left"/>
    </xf>
    <xf numFmtId="0" fontId="0" fillId="0" borderId="4" xfId="0" applyFont="1" applyBorder="1" applyAlignment="1" quotePrefix="1">
      <alignment horizontal="left"/>
    </xf>
    <xf numFmtId="0" fontId="0" fillId="0" borderId="14" xfId="0" applyBorder="1" applyAlignment="1" quotePrefix="1">
      <alignment horizontal="left" indent="1"/>
    </xf>
    <xf numFmtId="0" fontId="6" fillId="0" borderId="11" xfId="0" applyFont="1" applyBorder="1" applyAlignment="1">
      <alignment/>
    </xf>
    <xf numFmtId="167" fontId="0" fillId="0" borderId="0" xfId="0" applyNumberFormat="1" applyBorder="1" applyAlignment="1">
      <alignment/>
    </xf>
    <xf numFmtId="167" fontId="0" fillId="0" borderId="8" xfId="0" applyNumberFormat="1" applyBorder="1" applyAlignment="1">
      <alignment/>
    </xf>
    <xf numFmtId="167" fontId="0" fillId="0" borderId="7" xfId="0" applyNumberFormat="1" applyBorder="1" applyAlignment="1">
      <alignment/>
    </xf>
    <xf numFmtId="0" fontId="0" fillId="0" borderId="7" xfId="0" applyBorder="1" applyAlignment="1">
      <alignment horizontal="centerContinuous"/>
    </xf>
    <xf numFmtId="0" fontId="0" fillId="0" borderId="11" xfId="0" applyBorder="1" applyAlignment="1">
      <alignment horizontal="center"/>
    </xf>
    <xf numFmtId="44" fontId="0" fillId="0" borderId="0" xfId="17" applyBorder="1" applyAlignment="1">
      <alignment/>
    </xf>
    <xf numFmtId="0" fontId="8" fillId="0" borderId="0" xfId="0" applyFont="1" applyBorder="1" applyAlignment="1">
      <alignment/>
    </xf>
    <xf numFmtId="0" fontId="0" fillId="0" borderId="7" xfId="0" applyBorder="1" applyAlignment="1" quotePrefix="1">
      <alignment/>
    </xf>
    <xf numFmtId="8" fontId="0" fillId="0" borderId="0" xfId="0" applyNumberFormat="1" applyBorder="1" applyAlignment="1">
      <alignment/>
    </xf>
    <xf numFmtId="8" fontId="0" fillId="0" borderId="0" xfId="0" applyNumberFormat="1" applyBorder="1" applyAlignment="1">
      <alignment horizontal="left"/>
    </xf>
    <xf numFmtId="168" fontId="0" fillId="0" borderId="4" xfId="0" applyNumberFormat="1" applyBorder="1" applyAlignment="1">
      <alignment/>
    </xf>
    <xf numFmtId="168" fontId="0" fillId="0" borderId="6" xfId="0" applyNumberFormat="1" applyBorder="1" applyAlignment="1">
      <alignment/>
    </xf>
    <xf numFmtId="168" fontId="0" fillId="0" borderId="1" xfId="0" applyNumberFormat="1" applyBorder="1" applyAlignment="1">
      <alignment/>
    </xf>
    <xf numFmtId="168" fontId="0" fillId="0" borderId="3" xfId="0" applyNumberFormat="1" applyBorder="1" applyAlignment="1">
      <alignment/>
    </xf>
    <xf numFmtId="168" fontId="8" fillId="0" borderId="8" xfId="0" applyNumberFormat="1" applyFont="1" applyBorder="1" applyAlignment="1">
      <alignment horizontal="center"/>
    </xf>
    <xf numFmtId="168" fontId="0" fillId="0" borderId="10" xfId="0" applyNumberFormat="1" applyBorder="1" applyAlignment="1">
      <alignment/>
    </xf>
    <xf numFmtId="168" fontId="0" fillId="0" borderId="8" xfId="0" applyNumberFormat="1" applyBorder="1" applyAlignment="1">
      <alignment/>
    </xf>
    <xf numFmtId="0" fontId="0" fillId="0" borderId="11" xfId="0" applyBorder="1" applyAlignment="1">
      <alignment horizontal="left"/>
    </xf>
    <xf numFmtId="168" fontId="0" fillId="0" borderId="7" xfId="0" applyNumberFormat="1" applyBorder="1" applyAlignment="1">
      <alignment horizontal="center"/>
    </xf>
    <xf numFmtId="168" fontId="0" fillId="0" borderId="11" xfId="0" applyNumberFormat="1" applyBorder="1" applyAlignment="1">
      <alignment/>
    </xf>
    <xf numFmtId="2" fontId="0" fillId="0" borderId="11" xfId="0" applyNumberFormat="1" applyBorder="1" applyAlignment="1">
      <alignment/>
    </xf>
    <xf numFmtId="8" fontId="0" fillId="0" borderId="14" xfId="0" applyNumberFormat="1" applyBorder="1" applyAlignment="1">
      <alignment horizontal="left"/>
    </xf>
    <xf numFmtId="168" fontId="0" fillId="0" borderId="14" xfId="0" applyNumberFormat="1" applyBorder="1" applyAlignment="1">
      <alignment/>
    </xf>
    <xf numFmtId="168" fontId="0" fillId="0" borderId="4" xfId="0" applyNumberFormat="1" applyBorder="1" applyAlignment="1">
      <alignment horizontal="left"/>
    </xf>
    <xf numFmtId="168" fontId="0" fillId="0" borderId="5" xfId="0" applyNumberFormat="1" applyBorder="1" applyAlignment="1">
      <alignment horizontal="left"/>
    </xf>
    <xf numFmtId="3" fontId="0" fillId="0" borderId="14" xfId="0" applyNumberFormat="1" applyBorder="1" applyAlignment="1">
      <alignment/>
    </xf>
    <xf numFmtId="168" fontId="0" fillId="0" borderId="14" xfId="0" applyNumberFormat="1" applyBorder="1" applyAlignment="1">
      <alignment horizontal="right"/>
    </xf>
    <xf numFmtId="168" fontId="0" fillId="0" borderId="11" xfId="0" applyNumberFormat="1" applyBorder="1" applyAlignment="1">
      <alignment horizontal="left"/>
    </xf>
    <xf numFmtId="7" fontId="0" fillId="0" borderId="11" xfId="0" applyNumberFormat="1" applyBorder="1" applyAlignment="1">
      <alignment horizontal="left"/>
    </xf>
    <xf numFmtId="167" fontId="0" fillId="0" borderId="7" xfId="0" applyNumberFormat="1" applyFont="1" applyBorder="1" applyAlignment="1">
      <alignment/>
    </xf>
    <xf numFmtId="0" fontId="0" fillId="0" borderId="7" xfId="0" applyFont="1" applyBorder="1" applyAlignment="1">
      <alignment horizontal="center"/>
    </xf>
    <xf numFmtId="0" fontId="0" fillId="0" borderId="6" xfId="0" applyBorder="1" applyAlignment="1">
      <alignment horizontal="center"/>
    </xf>
    <xf numFmtId="168" fontId="0" fillId="0" borderId="0" xfId="0" applyNumberFormat="1" applyBorder="1" applyAlignment="1">
      <alignment horizontal="left"/>
    </xf>
    <xf numFmtId="169" fontId="0" fillId="0" borderId="4" xfId="0" applyNumberFormat="1" applyBorder="1" applyAlignment="1">
      <alignment/>
    </xf>
    <xf numFmtId="169" fontId="0" fillId="0" borderId="6" xfId="0" applyNumberFormat="1" applyBorder="1" applyAlignment="1">
      <alignment/>
    </xf>
    <xf numFmtId="168" fontId="0" fillId="0" borderId="6" xfId="0" applyNumberFormat="1" applyBorder="1" applyAlignment="1">
      <alignment horizontal="right"/>
    </xf>
    <xf numFmtId="0" fontId="0" fillId="0" borderId="11" xfId="0" applyFont="1" applyBorder="1" applyAlignment="1">
      <alignment horizontal="right"/>
    </xf>
    <xf numFmtId="2" fontId="0" fillId="0" borderId="11" xfId="0" applyNumberFormat="1" applyBorder="1" applyAlignment="1">
      <alignment horizontal="center"/>
    </xf>
    <xf numFmtId="168" fontId="0" fillId="0" borderId="11" xfId="0" applyNumberFormat="1" applyBorder="1" applyAlignment="1">
      <alignment horizontal="center"/>
    </xf>
    <xf numFmtId="168" fontId="0" fillId="0" borderId="14" xfId="0" applyNumberFormat="1" applyBorder="1" applyAlignment="1">
      <alignment horizontal="left"/>
    </xf>
    <xf numFmtId="0" fontId="0" fillId="0" borderId="4" xfId="0" applyFont="1" applyBorder="1" applyAlignment="1">
      <alignment/>
    </xf>
    <xf numFmtId="4" fontId="0" fillId="0" borderId="14" xfId="0" applyNumberFormat="1" applyBorder="1" applyAlignment="1">
      <alignment/>
    </xf>
    <xf numFmtId="8" fontId="0" fillId="0" borderId="14" xfId="0" applyNumberFormat="1" applyBorder="1" applyAlignment="1">
      <alignment/>
    </xf>
    <xf numFmtId="168" fontId="0" fillId="0" borderId="6" xfId="0" applyNumberFormat="1" applyBorder="1" applyAlignment="1">
      <alignment horizontal="left"/>
    </xf>
    <xf numFmtId="0" fontId="12" fillId="0" borderId="9" xfId="0" applyFont="1" applyBorder="1" applyAlignment="1">
      <alignment horizontal="right"/>
    </xf>
    <xf numFmtId="168" fontId="0" fillId="0" borderId="6" xfId="0" applyNumberFormat="1" applyBorder="1" applyAlignment="1">
      <alignment horizontal="center"/>
    </xf>
    <xf numFmtId="4" fontId="0" fillId="0" borderId="11" xfId="0" applyNumberFormat="1" applyBorder="1" applyAlignment="1">
      <alignment/>
    </xf>
    <xf numFmtId="0" fontId="0" fillId="0" borderId="15" xfId="0" applyBorder="1" applyAlignment="1">
      <alignment/>
    </xf>
    <xf numFmtId="0" fontId="0" fillId="0" borderId="14" xfId="0" applyBorder="1" applyAlignment="1">
      <alignment horizontal="right"/>
    </xf>
    <xf numFmtId="0" fontId="0" fillId="0" borderId="13" xfId="0" applyBorder="1" applyAlignment="1">
      <alignment/>
    </xf>
    <xf numFmtId="0" fontId="8" fillId="3" borderId="0" xfId="0" applyFont="1" applyFill="1" applyBorder="1" applyAlignment="1">
      <alignment horizontal="center"/>
    </xf>
    <xf numFmtId="0" fontId="3" fillId="0" borderId="14" xfId="0" applyFont="1" applyBorder="1" applyAlignment="1">
      <alignment horizontal="left"/>
    </xf>
    <xf numFmtId="1" fontId="0" fillId="0" borderId="11" xfId="0" applyNumberFormat="1" applyBorder="1" applyAlignment="1">
      <alignment horizontal="center"/>
    </xf>
    <xf numFmtId="0" fontId="0" fillId="0" borderId="1" xfId="0" applyBorder="1" applyAlignment="1">
      <alignment horizontal="left" indent="1"/>
    </xf>
    <xf numFmtId="0" fontId="0" fillId="0" borderId="12" xfId="0" applyBorder="1" applyAlignment="1">
      <alignment/>
    </xf>
    <xf numFmtId="168" fontId="0" fillId="0" borderId="13" xfId="0" applyNumberFormat="1" applyBorder="1" applyAlignment="1">
      <alignment horizontal="center"/>
    </xf>
    <xf numFmtId="0" fontId="8" fillId="0" borderId="4" xfId="0" applyFont="1" applyBorder="1" applyAlignment="1">
      <alignment horizontal="left"/>
    </xf>
    <xf numFmtId="8" fontId="0" fillId="0" borderId="0" xfId="0" applyNumberFormat="1" applyBorder="1" applyAlignment="1" quotePrefix="1">
      <alignment horizontal="left"/>
    </xf>
    <xf numFmtId="0" fontId="3" fillId="0" borderId="0" xfId="0" applyFont="1" applyBorder="1" applyAlignment="1">
      <alignment horizontal="right"/>
    </xf>
    <xf numFmtId="0" fontId="8" fillId="0" borderId="0" xfId="0" applyFont="1" applyBorder="1" applyAlignment="1">
      <alignment horizontal="left"/>
    </xf>
    <xf numFmtId="168" fontId="0" fillId="0" borderId="10" xfId="0" applyNumberForma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2" fontId="0" fillId="0" borderId="14" xfId="0" applyNumberFormat="1" applyBorder="1" applyAlignment="1">
      <alignment/>
    </xf>
    <xf numFmtId="2" fontId="0" fillId="0" borderId="14" xfId="0" applyNumberFormat="1" applyBorder="1" applyAlignment="1">
      <alignment horizontal="center"/>
    </xf>
    <xf numFmtId="4" fontId="0" fillId="0" borderId="14" xfId="0" applyNumberFormat="1" applyFont="1" applyBorder="1" applyAlignment="1">
      <alignment horizontal="right"/>
    </xf>
    <xf numFmtId="0" fontId="6" fillId="0" borderId="3"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2" fontId="0" fillId="0" borderId="10" xfId="0" applyNumberFormat="1" applyBorder="1" applyAlignment="1">
      <alignment horizontal="center"/>
    </xf>
    <xf numFmtId="0" fontId="8" fillId="0" borderId="14" xfId="0" applyFont="1" applyBorder="1" applyAlignment="1">
      <alignment horizontal="center"/>
    </xf>
    <xf numFmtId="0" fontId="0" fillId="0" borderId="14" xfId="0" applyFont="1" applyBorder="1" applyAlignment="1">
      <alignment horizontal="right"/>
    </xf>
    <xf numFmtId="0" fontId="0" fillId="0" borderId="10" xfId="0" applyFont="1" applyBorder="1" applyAlignment="1">
      <alignment horizontal="right"/>
    </xf>
    <xf numFmtId="8" fontId="0" fillId="0" borderId="10" xfId="0" applyNumberFormat="1" applyBorder="1" applyAlignment="1">
      <alignment horizontal="left"/>
    </xf>
    <xf numFmtId="168" fontId="0" fillId="0" borderId="10" xfId="0" applyNumberFormat="1" applyBorder="1" applyAlignment="1">
      <alignment horizontal="left"/>
    </xf>
    <xf numFmtId="8" fontId="0" fillId="0" borderId="9" xfId="0" applyNumberFormat="1" applyBorder="1" applyAlignment="1">
      <alignment horizontal="left"/>
    </xf>
    <xf numFmtId="168" fontId="0" fillId="0" borderId="9" xfId="0" applyNumberFormat="1" applyBorder="1" applyAlignment="1">
      <alignment horizontal="left"/>
    </xf>
    <xf numFmtId="0" fontId="0" fillId="2" borderId="10" xfId="0" applyFill="1" applyBorder="1" applyAlignment="1">
      <alignment/>
    </xf>
    <xf numFmtId="0" fontId="6" fillId="0" borderId="14" xfId="0" applyFont="1" applyBorder="1" applyAlignment="1">
      <alignment/>
    </xf>
    <xf numFmtId="0" fontId="6" fillId="0" borderId="10" xfId="0" applyFont="1" applyBorder="1" applyAlignment="1">
      <alignment/>
    </xf>
    <xf numFmtId="7" fontId="0" fillId="0" borderId="10" xfId="0" applyNumberFormat="1" applyBorder="1" applyAlignment="1">
      <alignment horizontal="left"/>
    </xf>
    <xf numFmtId="7" fontId="0" fillId="0" borderId="14" xfId="0" applyNumberFormat="1" applyBorder="1" applyAlignment="1">
      <alignment horizontal="center"/>
    </xf>
    <xf numFmtId="0" fontId="0" fillId="2" borderId="0" xfId="0" applyFill="1" applyBorder="1" applyAlignment="1">
      <alignment horizontal="center"/>
    </xf>
    <xf numFmtId="168" fontId="0" fillId="0" borderId="1" xfId="0" applyNumberFormat="1" applyBorder="1" applyAlignment="1">
      <alignment horizontal="center"/>
    </xf>
    <xf numFmtId="168" fontId="0" fillId="0" borderId="14" xfId="0" applyNumberFormat="1" applyBorder="1" applyAlignment="1">
      <alignment horizontal="center"/>
    </xf>
    <xf numFmtId="1" fontId="0" fillId="0" borderId="7" xfId="0" applyNumberFormat="1" applyBorder="1" applyAlignment="1">
      <alignment horizontal="center"/>
    </xf>
    <xf numFmtId="8" fontId="0" fillId="0" borderId="14" xfId="0" applyNumberFormat="1" applyBorder="1" applyAlignment="1">
      <alignment horizontal="center"/>
    </xf>
    <xf numFmtId="168" fontId="0" fillId="0" borderId="8" xfId="0" applyNumberFormat="1" applyBorder="1" applyAlignment="1">
      <alignment horizontal="left"/>
    </xf>
    <xf numFmtId="168" fontId="0" fillId="0" borderId="3" xfId="0" applyNumberFormat="1" applyBorder="1" applyAlignment="1">
      <alignment horizontal="left"/>
    </xf>
    <xf numFmtId="168" fontId="0" fillId="0" borderId="2" xfId="0" applyNumberForma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168" fontId="0" fillId="0" borderId="9" xfId="0" applyNumberFormat="1" applyBorder="1" applyAlignment="1">
      <alignment/>
    </xf>
    <xf numFmtId="4" fontId="0" fillId="0" borderId="14" xfId="0" applyNumberFormat="1" applyBorder="1" applyAlignment="1">
      <alignment horizontal="center"/>
    </xf>
    <xf numFmtId="2" fontId="0" fillId="0" borderId="8" xfId="0" applyNumberFormat="1" applyBorder="1" applyAlignment="1">
      <alignment horizontal="center"/>
    </xf>
    <xf numFmtId="0" fontId="2"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2" xfId="0" applyFont="1" applyBorder="1" applyAlignment="1" quotePrefix="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8"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 fillId="0" borderId="0" xfId="0" applyFont="1" applyBorder="1" applyAlignment="1" quotePrefix="1">
      <alignment horizontal="center"/>
    </xf>
    <xf numFmtId="0" fontId="1" fillId="0" borderId="2"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5"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 xfId="0" applyFont="1" applyBorder="1" applyAlignment="1" quotePrefix="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2" fillId="0" borderId="1" xfId="0" applyFont="1" applyBorder="1" applyAlignment="1" quotePrefix="1">
      <alignment horizontal="center"/>
    </xf>
    <xf numFmtId="0" fontId="2" fillId="0" borderId="2" xfId="0" applyFont="1" applyBorder="1" applyAlignment="1" quotePrefix="1">
      <alignment horizontal="center"/>
    </xf>
    <xf numFmtId="0" fontId="2" fillId="0" borderId="3" xfId="0" applyFont="1" applyBorder="1" applyAlignment="1" quotePrefix="1">
      <alignment horizontal="center"/>
    </xf>
    <xf numFmtId="0" fontId="1" fillId="0" borderId="2" xfId="0" applyFont="1" applyBorder="1" applyAlignment="1" quotePrefix="1">
      <alignment horizontal="center"/>
    </xf>
    <xf numFmtId="0" fontId="0" fillId="0" borderId="0" xfId="0" applyBorder="1" applyAlignment="1" quotePrefix="1">
      <alignment horizontal="left"/>
    </xf>
    <xf numFmtId="0" fontId="0" fillId="0" borderId="0" xfId="0" applyBorder="1" applyAlignment="1">
      <alignment horizontal="left"/>
    </xf>
    <xf numFmtId="0" fontId="5" fillId="0" borderId="4" xfId="0" applyFont="1" applyBorder="1" applyAlignment="1" quotePrefix="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1" xfId="0" applyBorder="1" applyAlignment="1" quotePrefix="1">
      <alignment horizontal="center"/>
    </xf>
    <xf numFmtId="0" fontId="0" fillId="0" borderId="11" xfId="0" applyBorder="1" applyAlignment="1">
      <alignment horizontal="center"/>
    </xf>
    <xf numFmtId="0" fontId="0" fillId="0" borderId="4" xfId="0" applyBorder="1" applyAlignment="1" quotePrefix="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8" fillId="0" borderId="1" xfId="0" applyFont="1" applyBorder="1" applyAlignment="1">
      <alignment horizontal="center"/>
    </xf>
    <xf numFmtId="0" fontId="8" fillId="0" borderId="3" xfId="0" applyFont="1" applyBorder="1" applyAlignment="1">
      <alignment horizontal="center"/>
    </xf>
    <xf numFmtId="0" fontId="1" fillId="0" borderId="1" xfId="0" applyFont="1" applyFill="1" applyBorder="1" applyAlignment="1" quotePrefix="1">
      <alignment horizontal="left"/>
    </xf>
    <xf numFmtId="0" fontId="1" fillId="0" borderId="3"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8" fillId="0" borderId="5" xfId="0" applyFont="1" applyBorder="1" applyAlignment="1">
      <alignment horizontal="center"/>
    </xf>
    <xf numFmtId="0" fontId="3" fillId="0" borderId="4" xfId="0" applyFont="1" applyBorder="1" applyAlignment="1" quotePrefix="1">
      <alignment horizontal="left" wrapText="1"/>
    </xf>
    <xf numFmtId="0" fontId="0" fillId="0" borderId="0" xfId="0" applyAlignment="1">
      <alignment/>
    </xf>
    <xf numFmtId="0" fontId="0" fillId="0" borderId="5" xfId="0" applyBorder="1" applyAlignment="1">
      <alignment/>
    </xf>
    <xf numFmtId="0" fontId="0" fillId="2" borderId="14"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xf>
    <xf numFmtId="0" fontId="0" fillId="0" borderId="4" xfId="0" applyBorder="1" applyAlignment="1">
      <alignment horizontal="center"/>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8" fillId="0" borderId="1" xfId="0" applyFont="1" applyBorder="1" applyAlignment="1" quotePrefix="1">
      <alignment horizontal="center"/>
    </xf>
    <xf numFmtId="0" fontId="8" fillId="0" borderId="4" xfId="0" applyFont="1" applyBorder="1" applyAlignment="1" quotePrefix="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169" fontId="0" fillId="0" borderId="1" xfId="0" applyNumberFormat="1" applyBorder="1" applyAlignment="1">
      <alignment horizontal="center"/>
    </xf>
    <xf numFmtId="169" fontId="0" fillId="0" borderId="3" xfId="0" applyNumberFormat="1" applyBorder="1" applyAlignment="1">
      <alignment horizontal="center"/>
    </xf>
    <xf numFmtId="169" fontId="0" fillId="0" borderId="4" xfId="0" applyNumberFormat="1" applyBorder="1" applyAlignment="1">
      <alignment horizontal="center"/>
    </xf>
    <xf numFmtId="169" fontId="0" fillId="0" borderId="5" xfId="0" applyNumberFormat="1" applyBorder="1" applyAlignment="1">
      <alignment horizontal="center"/>
    </xf>
    <xf numFmtId="169" fontId="0" fillId="0" borderId="6" xfId="0" applyNumberFormat="1" applyBorder="1" applyAlignment="1">
      <alignment horizontal="center"/>
    </xf>
    <xf numFmtId="169" fontId="0" fillId="0" borderId="8" xfId="0" applyNumberFormat="1" applyBorder="1" applyAlignment="1">
      <alignment horizontal="center"/>
    </xf>
    <xf numFmtId="168" fontId="0" fillId="0" borderId="14" xfId="0" applyNumberFormat="1" applyBorder="1" applyAlignment="1">
      <alignment horizontal="center"/>
    </xf>
    <xf numFmtId="168" fontId="0" fillId="0" borderId="10" xfId="0" applyNumberFormat="1" applyBorder="1" applyAlignment="1">
      <alignment horizontal="center"/>
    </xf>
    <xf numFmtId="169" fontId="0" fillId="0" borderId="14" xfId="0" applyNumberFormat="1" applyBorder="1" applyAlignment="1">
      <alignment horizontal="center"/>
    </xf>
    <xf numFmtId="169" fontId="0" fillId="0" borderId="10" xfId="0" applyNumberFormat="1" applyBorder="1" applyAlignment="1">
      <alignment horizontal="center"/>
    </xf>
    <xf numFmtId="168" fontId="0" fillId="0" borderId="1" xfId="0" applyNumberFormat="1" applyBorder="1" applyAlignment="1">
      <alignment horizontal="center"/>
    </xf>
    <xf numFmtId="168" fontId="0" fillId="0" borderId="3" xfId="0" applyNumberFormat="1" applyBorder="1" applyAlignment="1">
      <alignment horizontal="center"/>
    </xf>
    <xf numFmtId="168" fontId="0" fillId="0" borderId="6" xfId="0" applyNumberFormat="1" applyBorder="1" applyAlignment="1">
      <alignment horizontal="center"/>
    </xf>
    <xf numFmtId="168" fontId="0" fillId="0" borderId="8" xfId="0" applyNumberFormat="1" applyBorder="1" applyAlignment="1">
      <alignment horizontal="center"/>
    </xf>
    <xf numFmtId="169" fontId="0" fillId="0" borderId="1" xfId="0" applyNumberFormat="1" applyFill="1" applyBorder="1" applyAlignment="1">
      <alignment horizontal="center"/>
    </xf>
    <xf numFmtId="169" fontId="0" fillId="0" borderId="3" xfId="0" applyNumberFormat="1" applyFill="1" applyBorder="1" applyAlignment="1">
      <alignment horizontal="center"/>
    </xf>
    <xf numFmtId="169" fontId="0" fillId="0" borderId="6" xfId="0" applyNumberFormat="1" applyFill="1" applyBorder="1" applyAlignment="1">
      <alignment horizontal="center"/>
    </xf>
    <xf numFmtId="169" fontId="0" fillId="0" borderId="8" xfId="0" applyNumberFormat="1"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168" fontId="0" fillId="0" borderId="4" xfId="0" applyNumberFormat="1" applyBorder="1" applyAlignment="1">
      <alignment horizontal="center"/>
    </xf>
    <xf numFmtId="168" fontId="0" fillId="0" borderId="5" xfId="0" applyNumberFormat="1" applyBorder="1" applyAlignment="1">
      <alignment horizontal="center"/>
    </xf>
    <xf numFmtId="0" fontId="0" fillId="0" borderId="2" xfId="0" applyBorder="1" applyAlignment="1">
      <alignment horizontal="center"/>
    </xf>
    <xf numFmtId="0" fontId="0" fillId="0" borderId="4" xfId="0" applyBorder="1" applyAlignment="1" quotePrefix="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quotePrefix="1">
      <alignment horizontal="center"/>
    </xf>
    <xf numFmtId="0" fontId="0" fillId="0" borderId="7"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4" xfId="0" applyBorder="1" applyAlignment="1" quotePrefix="1">
      <alignment horizontal="center"/>
    </xf>
    <xf numFmtId="0" fontId="11" fillId="0" borderId="3"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6" xfId="0" applyFont="1" applyBorder="1" applyAlignment="1" quotePrefix="1">
      <alignment horizontal="center"/>
    </xf>
    <xf numFmtId="0" fontId="1" fillId="0" borderId="8" xfId="0" applyFont="1" applyBorder="1" applyAlignment="1" quotePrefix="1">
      <alignment horizontal="center"/>
    </xf>
    <xf numFmtId="0" fontId="0" fillId="0" borderId="0" xfId="0" applyBorder="1" applyAlignment="1" quotePrefix="1">
      <alignment horizontal="center"/>
    </xf>
    <xf numFmtId="0" fontId="0" fillId="0" borderId="5" xfId="0"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Box 1"/>
        <xdr:cNvSpPr txBox="1">
          <a:spLocks noChangeArrowheads="1"/>
        </xdr:cNvSpPr>
      </xdr:nvSpPr>
      <xdr:spPr>
        <a:xfrm>
          <a:off x="19050" y="1133475"/>
          <a:ext cx="6619875" cy="6819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Credit due the customer.</a:t>
          </a:r>
          <a:r>
            <a:rPr lang="en-US" cap="none" sz="1000" b="0" i="0" u="none" baseline="0">
              <a:latin typeface="Arial"/>
              <a:ea typeface="Arial"/>
              <a:cs typeface="Arial"/>
            </a:rPr>
            <a:t>  When there has been a transaction that results in a credit due the customer, the following apply:
      (a) If the amount due is five dollars or less, an adjustment will be made to the customer's account.  The                     adjustment must be shown on the next regular bill.
      (b) If the amount due is more than five dollars, the customer may accept an account adjustment or may request             a refund.  
          (1) If the customer elects to have an account adjustment made, the adjustment must show on the next regular billing. 
          (2) If the customer elects to receive a refund, the company must issue a check within thirty days of the request.
</a:t>
          </a:r>
          <a:r>
            <a:rPr lang="en-US" cap="none" sz="1000" b="1" i="0" u="none" baseline="0">
              <a:latin typeface="Arial"/>
              <a:ea typeface="Arial"/>
              <a:cs typeface="Arial"/>
            </a:rPr>
            <a:t>Overcharges. </a:t>
          </a:r>
          <a:r>
            <a:rPr lang="en-US" cap="none" sz="1000" b="0" i="0" u="none" baseline="0">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 If the customer elects to have an account adjustment made, the adjustment must show on the next regular billing. 
        (b) If the customer elects to receive a refund, the company must issue a check within thirty days of the request.
</a:t>
          </a:r>
          <a:r>
            <a:rPr lang="en-US" cap="none" sz="1000" b="1" i="0" u="none" baseline="0">
              <a:latin typeface="Arial"/>
              <a:ea typeface="Arial"/>
              <a:cs typeface="Arial"/>
            </a:rPr>
            <a:t>Prepayments.  </a:t>
          </a:r>
          <a:r>
            <a:rPr lang="en-US" cap="none" sz="1000" b="0" i="0" u="none" baseline="0">
              <a:latin typeface="Arial"/>
              <a:ea typeface="Arial"/>
              <a:cs typeface="Arial"/>
            </a:rPr>
            <a:t>If a customer has paid service fees in advance, service is discontinued during the pre-billed period, and the customer is due a refund, the following apply:
        (a) A company must honor all requests for refunds of the unused portion of prepayments.
        (b) If the customer provides a forwarding address to the company or one can be obtained from the Post Office, the company must issue a refund check no more than thirty days following the customer's request.
        (c) If the customer cannot be located or did not provide a forwarding address and the U.S. Post Office cannot furnish a forwarding address, the amount may be presumed to be abandoned and is subject to the Uniform Unclaimed Property Act after one year.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9</xdr:col>
      <xdr:colOff>571500</xdr:colOff>
      <xdr:row>48</xdr:row>
      <xdr:rowOff>9525</xdr:rowOff>
    </xdr:to>
    <xdr:sp>
      <xdr:nvSpPr>
        <xdr:cNvPr id="1" name="TextBox 1"/>
        <xdr:cNvSpPr txBox="1">
          <a:spLocks noChangeArrowheads="1"/>
        </xdr:cNvSpPr>
      </xdr:nvSpPr>
      <xdr:spPr>
        <a:xfrm>
          <a:off x="47625" y="1143000"/>
          <a:ext cx="6610350" cy="6638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Refusal of service.</a:t>
          </a:r>
          <a:r>
            <a:rPr lang="en-US" cap="none" sz="1000" b="0" i="0" u="none" baseline="0">
              <a:latin typeface="Arial"/>
              <a:ea typeface="Arial"/>
              <a:cs typeface="Arial"/>
            </a:rPr>
            <a:t>  A solid waste collection company may refuse to:
        (a) Pick up materials from points where it is hazardous, unsafe, or dangerous to persons, property, or equipment to operate vehicles due to the conditions of streets, alleys, or roads.
        (b) Drive into private property when, in the company's judgment, driveways or roads are improperly constructed or maintained, do not have adequate turn-arounds, or have other unsafe conditions.  
        (c) Enter private property to pick up material while an animal considered or feared to be vicious is loose.  The customer will be required to confine the animal on pickup days.
</a:t>
          </a:r>
          <a:r>
            <a:rPr lang="en-US" cap="none" sz="1000" b="1" i="0" u="none" baseline="0">
              <a:latin typeface="Arial"/>
              <a:ea typeface="Arial"/>
              <a:cs typeface="Arial"/>
            </a:rPr>
            <a:t>Schedules. </a:t>
          </a:r>
          <a:r>
            <a:rPr lang="en-US" cap="none" sz="1000" b="0" i="0" u="none" baseline="0">
              <a:latin typeface="Arial"/>
              <a:ea typeface="Arial"/>
              <a:cs typeface="Arial"/>
            </a:rPr>
            <a:t> A company's schedule will meet reasonable requirements and will comply with local service level ordinances.
</a:t>
          </a:r>
          <a:r>
            <a:rPr lang="en-US" cap="none" sz="1000" b="1" i="0" u="none" baseline="0">
              <a:latin typeface="Arial"/>
              <a:ea typeface="Arial"/>
              <a:cs typeface="Arial"/>
            </a:rPr>
            <a:t>Missed pickups due to weather or road conditions. </a:t>
          </a:r>
          <a:r>
            <a:rPr lang="en-US" cap="none" sz="1000" b="0" i="0" u="none" baseline="0">
              <a:latin typeface="Arial"/>
              <a:ea typeface="Arial"/>
              <a:cs typeface="Arial"/>
            </a:rPr>
            <a:t> Pickup of materials may be missed due to weather or road conditions.  If the accumulated material (solid waste and/or recyclables, and/or yardwaste) is collected on the next scheduled or available pickup date, the company is not obligated to extend credit for the missed pickup.  The customer will not be charged for overfilled receptacles, or for materials set out in bags on top of or next to  the customer's normal receptacles if the amount of extra material does not exceed the amount that would have reasonably been expected to accumulate due to missed pickups.
</a:t>
          </a:r>
          <a:r>
            <a:rPr lang="en-US" cap="none" sz="1000" b="1" i="0" u="none" baseline="0">
              <a:latin typeface="Arial"/>
              <a:ea typeface="Arial"/>
              <a:cs typeface="Arial"/>
            </a:rPr>
            <a:t>Due care.  </a:t>
          </a:r>
          <a:r>
            <a:rPr lang="en-US" cap="none" sz="1000" b="0" i="0" u="none" baseline="0">
              <a:latin typeface="Arial"/>
              <a:ea typeface="Arial"/>
              <a:cs typeface="Arial"/>
            </a:rPr>
            <a:t>Other than to offer reasonable care, the company assumes no responsibility for articles left on or near solid waste receptacles.
</a:t>
          </a:r>
          <a:r>
            <a:rPr lang="en-US" cap="none" sz="1000" b="1" i="0" u="none" baseline="0">
              <a:latin typeface="Arial"/>
              <a:ea typeface="Arial"/>
              <a:cs typeface="Arial"/>
            </a:rPr>
            <a:t>Liability for damage.  </a:t>
          </a:r>
          <a:r>
            <a:rPr lang="en-US" cap="none" sz="1000" b="0" i="0" u="none" baseline="0">
              <a:latin typeface="Arial"/>
              <a:ea typeface="Arial"/>
              <a:cs typeface="Arial"/>
            </a:rPr>
            <a:t>When a customer requests that a company provide service and damage occurs to the customer's driveway due to reasons not in the control of the company, the company will assume no responsibility for the damage.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Box 1"/>
        <xdr:cNvSpPr txBox="1">
          <a:spLocks noChangeArrowheads="1"/>
        </xdr:cNvSpPr>
      </xdr:nvSpPr>
      <xdr:spPr>
        <a:xfrm>
          <a:off x="28575" y="1295400"/>
          <a:ext cx="6667500" cy="1047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Transportation of solid waste requiring special equipment or precautions in handling or disposal will be subject to time rates named in Item 160, or to other specific rates contained in this tariff.
Companies must make every effort to be aware of the commodities that require special handling at the disposal sites named in the company's tariffs.  The company shall maintain a list of those commodities and make it available for public inspection at the company's office.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Box 2"/>
        <xdr:cNvSpPr txBox="1">
          <a:spLocks noChangeArrowheads="1"/>
        </xdr:cNvSpPr>
      </xdr:nvSpPr>
      <xdr:spPr>
        <a:xfrm>
          <a:off x="19050" y="3076575"/>
          <a:ext cx="6657975" cy="1323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xdr:rowOff>
    </xdr:from>
    <xdr:to>
      <xdr:col>9</xdr:col>
      <xdr:colOff>523875</xdr:colOff>
      <xdr:row>31</xdr:row>
      <xdr:rowOff>66675</xdr:rowOff>
    </xdr:to>
    <xdr:sp>
      <xdr:nvSpPr>
        <xdr:cNvPr id="1" name="TextBox 1"/>
        <xdr:cNvSpPr txBox="1">
          <a:spLocks noChangeArrowheads="1"/>
        </xdr:cNvSpPr>
      </xdr:nvSpPr>
      <xdr:spPr>
        <a:xfrm>
          <a:off x="57150" y="1304925"/>
          <a:ext cx="6581775" cy="3781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This rule applies in connection with Items 120, 130, 240, 245, 250, 255, 260, 265, 270, and 275.
A flat monthly charge may be assessed if computed as follows:
        1. If weekly service is provided: Multiply the rate times 4.33 and then multiply that figure times the number 
            of units picked up. 
        2. If every other week service is provided:  Multiply the rate times 2.17 and then multiply that
            figure times the number of units picked up.
        3. For Items 240, 250, 260, and 270: For permanent, regularly scheduled pickups, a flat monthly 
            charge may be assessed if computed as follows: 
                a.  For weekly service, each container provided:  
                          i. If monthly rent is shown: monthly rent plus (4.33 times pickup rate times number 
                             of pickups per week)
                         ii. If monthly rent is not shown:   1st pickup rate plus (3.33 times additional pickup rate) 
                            plus (4.33 times additional pickup rate times additional weekly pickups).  
                b. For every-other week service, each container provided:  
                         i. If monthly rent is shown: monthly rent plus (2.17 times pickup rate times number of 
                            pickups per week)
                        ii. If monthly rent is not shown:   1st pickup rate plus (1.17 times additional pickup rate) 
                            plus (2.17 times additional pickup rate times additional weekly pickups).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Box 1"/>
        <xdr:cNvSpPr txBox="1">
          <a:spLocks noChangeArrowheads="1"/>
        </xdr:cNvSpPr>
      </xdr:nvSpPr>
      <xdr:spPr>
        <a:xfrm>
          <a:off x="38100" y="1295400"/>
          <a:ext cx="6610350" cy="2819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When time rates apply. </a:t>
          </a:r>
          <a:r>
            <a:rPr lang="en-US" cap="none" sz="1000" b="0" i="0" u="none" baseline="0">
              <a:latin typeface="Arial"/>
              <a:ea typeface="Arial"/>
              <a:cs typeface="Arial"/>
            </a:rPr>
            <a:t> Time rates named in this Item apply:
        (a) When material must be taken to a special site for disposal; 
        (b) When a company's equipment must wait at, or return to, a customer's site to provide scheduled service due to no disability, fault, or negligence on the part of the company.  Actual waiting time or time taken in returning to the site will be charged for; or
        (c) When a customer orders a single, special, or emergency pickup, or when other items in this tariff refer to this Item.
</a:t>
          </a:r>
          <a:r>
            <a:rPr lang="en-US" cap="none" sz="1000" b="1" i="0" u="none" baseline="0">
              <a:latin typeface="Arial"/>
              <a:ea typeface="Arial"/>
              <a:cs typeface="Arial"/>
            </a:rPr>
            <a:t>How rates are recorded and charged. </a:t>
          </a:r>
          <a:r>
            <a:rPr lang="en-US" cap="none" sz="1000" b="0" i="0" u="none" baseline="0">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1" i="0" u="none" baseline="0">
              <a:latin typeface="Arial"/>
              <a:ea typeface="Arial"/>
              <a:cs typeface="Arial"/>
            </a:rPr>
            <a:t>Disposal fees in addition to time rates</a:t>
          </a:r>
          <a:r>
            <a:rPr lang="en-US" cap="none" sz="1000" b="0" i="0" u="none" baseline="0">
              <a:latin typeface="Arial"/>
              <a:ea typeface="Arial"/>
              <a:cs typeface="Arial"/>
            </a:rPr>
            <a:t>.  Item 230 disposal fees for the specific disposal site or facility used will apply in addition to time rates.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19050</xdr:rowOff>
    </xdr:from>
    <xdr:to>
      <xdr:col>9</xdr:col>
      <xdr:colOff>838200</xdr:colOff>
      <xdr:row>45</xdr:row>
      <xdr:rowOff>123825</xdr:rowOff>
    </xdr:to>
    <xdr:sp>
      <xdr:nvSpPr>
        <xdr:cNvPr id="1" name="TextBox 1"/>
        <xdr:cNvSpPr txBox="1">
          <a:spLocks noChangeArrowheads="1"/>
        </xdr:cNvSpPr>
      </xdr:nvSpPr>
      <xdr:spPr>
        <a:xfrm>
          <a:off x="66675" y="1314450"/>
          <a:ext cx="6867525" cy="60960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Availability.</a:t>
          </a:r>
          <a:r>
            <a:rPr lang="en-US" cap="none" sz="1000" b="0" i="0" u="none" baseline="0">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1" i="0" u="none" baseline="0">
              <a:latin typeface="Arial"/>
              <a:ea typeface="Arial"/>
              <a:cs typeface="Arial"/>
            </a:rPr>
            <a:t>Alternate-sized containers and/or drop boxes.</a:t>
          </a:r>
          <a:r>
            <a:rPr lang="en-US" cap="none" sz="1000" b="0" i="0" u="none" baseline="0">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1" i="0" u="none" baseline="0">
              <a:latin typeface="Arial"/>
              <a:ea typeface="Arial"/>
              <a:cs typeface="Arial"/>
            </a:rPr>
            <a:t>Disposal fees due on alternate-sized drop boxes.  </a:t>
          </a:r>
          <a:r>
            <a:rPr lang="en-US" cap="none" sz="1000" b="0" i="0" u="none" baseline="0">
              <a:latin typeface="Arial"/>
              <a:ea typeface="Arial"/>
              <a:cs typeface="Arial"/>
            </a:rPr>
            <a:t>If the company provides alternate-sized drop boxes, the customer is responsible for all lawfully applicable disposal fees resulting from the use of the alternate drop boxes.
</a:t>
          </a:r>
          <a:r>
            <a:rPr lang="en-US" cap="none" sz="1000" b="1" i="0" u="none" baseline="0">
              <a:latin typeface="Arial"/>
              <a:ea typeface="Arial"/>
              <a:cs typeface="Arial"/>
            </a:rPr>
            <a:t>Rates on partially-filled containers and/or drop boxes.</a:t>
          </a:r>
          <a:r>
            <a:rPr lang="en-US" cap="none" sz="1000" b="0" i="0" u="none" baseline="0">
              <a:latin typeface="Arial"/>
              <a:ea typeface="Arial"/>
              <a:cs typeface="Arial"/>
            </a:rPr>
            <a:t>  Full pickup and rental rates apply regardless of the amount of waste material in the container or drop box at pickup time.
</a:t>
          </a:r>
          <a:r>
            <a:rPr lang="en-US" cap="none" sz="1000" b="1" i="0" u="none" baseline="0">
              <a:latin typeface="Arial"/>
              <a:ea typeface="Arial"/>
              <a:cs typeface="Arial"/>
            </a:rPr>
            <a:t>Rates for compacted materials. </a:t>
          </a:r>
          <a:r>
            <a:rPr lang="en-US" cap="none" sz="1000" b="0" i="0" u="none" baseline="0">
              <a:latin typeface="Arial"/>
              <a:ea typeface="Arial"/>
              <a:cs typeface="Arial"/>
            </a:rPr>
            <a:t> Rates for compacted material apply only when the material has been compacted before its pickup by the company.  
</a:t>
          </a:r>
          <a:r>
            <a:rPr lang="en-US" cap="none" sz="1000" b="1" i="0" u="none" baseline="0">
              <a:latin typeface="Arial"/>
              <a:ea typeface="Arial"/>
              <a:cs typeface="Arial"/>
            </a:rPr>
            <a:t>Rates for loose material. </a:t>
          </a:r>
          <a:r>
            <a:rPr lang="en-US" cap="none" sz="1000" b="0" i="0" u="none" baseline="0">
              <a:latin typeface="Arial"/>
              <a:ea typeface="Arial"/>
              <a:cs typeface="Arial"/>
            </a:rPr>
            <a:t> Loose material dumped into the company's packer truck is subject to the rates for non-compacted material even though the material may be compacted later in the packer truck. 
</a:t>
          </a:r>
          <a:r>
            <a:rPr lang="en-US" cap="none" sz="1000" b="1" i="0" u="none" baseline="0">
              <a:latin typeface="Arial"/>
              <a:ea typeface="Arial"/>
              <a:cs typeface="Arial"/>
            </a:rPr>
            <a:t>Permanent and temporary service.  </a:t>
          </a:r>
          <a:r>
            <a:rPr lang="en-US" cap="none" sz="1000" b="0" i="0" u="none" baseline="0">
              <a:latin typeface="Arial"/>
              <a:ea typeface="Arial"/>
              <a:cs typeface="Arial"/>
            </a:rPr>
            <a:t> The following rules apply:
        (a) If a customer requests a container or drop box for less than 90 days, the customer will be billed at temporary service rates.  
        (b) If a temporary service customer notifies the company that it has decided to retain the container or drop box for more than 90 days, permanent service rates will be assessed from the 91st day until the end of the period the customer retains the container or drop box.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workbookViewId="0" topLeftCell="A47">
      <selection activeCell="J49" sqref="J49"/>
    </sheetView>
  </sheetViews>
  <sheetFormatPr defaultColWidth="9.140625" defaultRowHeight="12.75"/>
  <cols>
    <col min="1" max="1" width="10.421875" style="0" customWidth="1"/>
    <col min="2" max="2" width="17.140625" style="0" bestFit="1" customWidth="1"/>
    <col min="5" max="5" width="14.140625" style="0" bestFit="1" customWidth="1"/>
  </cols>
  <sheetData>
    <row r="1" spans="1:10" ht="12.75">
      <c r="A1" s="1"/>
      <c r="B1" s="2"/>
      <c r="C1" s="2"/>
      <c r="D1" s="2"/>
      <c r="E1" s="2"/>
      <c r="F1" s="2"/>
      <c r="G1" s="2"/>
      <c r="H1" s="2"/>
      <c r="I1" s="2"/>
      <c r="J1" s="3"/>
    </row>
    <row r="2" spans="1:10" ht="12.75">
      <c r="A2" s="10" t="s">
        <v>80</v>
      </c>
      <c r="B2" s="5"/>
      <c r="C2" s="5"/>
      <c r="D2" s="5"/>
      <c r="E2" s="5"/>
      <c r="F2" s="5"/>
      <c r="G2" s="5"/>
      <c r="H2" s="5"/>
      <c r="I2" s="5"/>
      <c r="J2" s="11" t="s">
        <v>81</v>
      </c>
    </row>
    <row r="3" spans="1:10" ht="12.75">
      <c r="A3" s="10" t="s">
        <v>530</v>
      </c>
      <c r="B3" s="5"/>
      <c r="C3" s="5"/>
      <c r="D3" s="5"/>
      <c r="E3" s="5"/>
      <c r="F3" s="5"/>
      <c r="G3" s="5"/>
      <c r="H3" s="5"/>
      <c r="I3" s="5"/>
      <c r="J3" s="6"/>
    </row>
    <row r="4" spans="1:10" ht="12.75">
      <c r="A4" s="4"/>
      <c r="B4" s="5"/>
      <c r="C4" s="5"/>
      <c r="D4" s="5"/>
      <c r="E4" s="5"/>
      <c r="F4" s="5"/>
      <c r="G4" s="5"/>
      <c r="H4" s="5"/>
      <c r="I4" s="5"/>
      <c r="J4" s="6"/>
    </row>
    <row r="5" spans="1:10" ht="12.75">
      <c r="A5" s="4"/>
      <c r="B5" s="5"/>
      <c r="C5" s="5"/>
      <c r="E5" s="5" t="s">
        <v>82</v>
      </c>
      <c r="F5" s="5"/>
      <c r="G5" s="5"/>
      <c r="H5" s="5"/>
      <c r="I5" s="5"/>
      <c r="J5" s="6"/>
    </row>
    <row r="6" spans="1:10" ht="12.75">
      <c r="A6" s="4"/>
      <c r="B6" s="5"/>
      <c r="C6" s="5"/>
      <c r="D6" s="5"/>
      <c r="E6" s="5"/>
      <c r="F6" s="5"/>
      <c r="G6" s="5"/>
      <c r="H6" s="5"/>
      <c r="I6" s="5"/>
      <c r="J6" s="6"/>
    </row>
    <row r="7" spans="1:10" ht="12.75">
      <c r="A7" s="4"/>
      <c r="B7" s="5"/>
      <c r="C7" s="5"/>
      <c r="D7" s="5"/>
      <c r="E7" s="5"/>
      <c r="F7" s="5"/>
      <c r="G7" s="5"/>
      <c r="H7" s="5"/>
      <c r="I7" s="5"/>
      <c r="J7" s="6"/>
    </row>
    <row r="8" spans="1:10" ht="12.75">
      <c r="A8" s="4"/>
      <c r="B8" s="5"/>
      <c r="C8" s="8"/>
      <c r="D8" s="8" t="s">
        <v>474</v>
      </c>
      <c r="E8" s="8"/>
      <c r="F8" s="8"/>
      <c r="G8" s="8"/>
      <c r="H8" s="8"/>
      <c r="I8" s="5"/>
      <c r="J8" s="6"/>
    </row>
    <row r="9" spans="1:10" ht="12.75">
      <c r="A9" s="4"/>
      <c r="B9" s="5"/>
      <c r="C9" s="269" t="s">
        <v>479</v>
      </c>
      <c r="D9" s="269"/>
      <c r="E9" s="269"/>
      <c r="F9" s="269"/>
      <c r="G9" s="269"/>
      <c r="H9" s="269"/>
      <c r="I9" s="5"/>
      <c r="J9" s="6"/>
    </row>
    <row r="10" spans="1:10" ht="12.75">
      <c r="A10" s="4"/>
      <c r="B10" s="5"/>
      <c r="C10" s="5"/>
      <c r="D10" s="5"/>
      <c r="E10" s="5"/>
      <c r="F10" s="5"/>
      <c r="G10" s="5"/>
      <c r="H10" s="5"/>
      <c r="I10" s="5"/>
      <c r="J10" s="6"/>
    </row>
    <row r="11" spans="1:10" ht="12.75">
      <c r="A11" s="4"/>
      <c r="B11" s="5"/>
      <c r="C11" s="8"/>
      <c r="D11" s="8" t="s">
        <v>57</v>
      </c>
      <c r="E11" s="8" t="s">
        <v>57</v>
      </c>
      <c r="F11" s="8"/>
      <c r="G11" s="8"/>
      <c r="H11" s="8"/>
      <c r="I11" s="5"/>
      <c r="J11" s="6"/>
    </row>
    <row r="12" spans="1:10" ht="12.75">
      <c r="A12" s="4"/>
      <c r="B12" s="5"/>
      <c r="C12" s="269" t="s">
        <v>480</v>
      </c>
      <c r="D12" s="269"/>
      <c r="E12" s="269"/>
      <c r="F12" s="269"/>
      <c r="G12" s="269"/>
      <c r="H12" s="269"/>
      <c r="I12" s="5"/>
      <c r="J12" s="6"/>
    </row>
    <row r="13" spans="1:10" ht="12.75">
      <c r="A13" s="4"/>
      <c r="B13" s="5"/>
      <c r="C13" s="5"/>
      <c r="D13" s="5"/>
      <c r="E13" s="5"/>
      <c r="F13" s="5"/>
      <c r="G13" s="5"/>
      <c r="H13" s="5"/>
      <c r="I13" s="5"/>
      <c r="J13" s="6"/>
    </row>
    <row r="14" spans="1:10" ht="12.75">
      <c r="A14" s="4"/>
      <c r="B14" s="5"/>
      <c r="C14" s="5"/>
      <c r="D14" s="5" t="s">
        <v>110</v>
      </c>
      <c r="E14" s="5"/>
      <c r="F14" s="5"/>
      <c r="G14" s="5"/>
      <c r="H14" s="5"/>
      <c r="I14" s="5"/>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270" t="s">
        <v>521</v>
      </c>
      <c r="C17" s="271"/>
      <c r="D17" s="271"/>
      <c r="E17" s="271"/>
      <c r="F17" s="271"/>
      <c r="G17" s="271"/>
      <c r="H17" s="271"/>
      <c r="I17" s="271"/>
      <c r="J17" s="6"/>
    </row>
    <row r="18" spans="1:10" ht="12.75">
      <c r="A18" s="4"/>
      <c r="D18" s="13"/>
      <c r="F18" s="13"/>
      <c r="G18" s="13"/>
      <c r="H18" s="13"/>
      <c r="I18" s="13"/>
      <c r="J18" s="6"/>
    </row>
    <row r="19" spans="1:10" ht="12.75">
      <c r="A19" s="4"/>
      <c r="D19" s="13"/>
      <c r="E19" s="13"/>
      <c r="F19" s="13"/>
      <c r="G19" s="13"/>
      <c r="H19" s="13"/>
      <c r="I19" s="13"/>
      <c r="J19" s="6"/>
    </row>
    <row r="20" spans="1:10" ht="12.75">
      <c r="A20" s="4"/>
      <c r="B20" s="14"/>
      <c r="C20" s="13"/>
      <c r="D20" s="13"/>
      <c r="E20" s="13"/>
      <c r="F20" s="13"/>
      <c r="G20" s="13"/>
      <c r="H20" s="13"/>
      <c r="I20" s="13"/>
      <c r="J20" s="6"/>
    </row>
    <row r="21" spans="1:10" ht="12.75">
      <c r="A21" s="4"/>
      <c r="I21" s="13"/>
      <c r="J21" s="6"/>
    </row>
    <row r="22" spans="1:10" ht="12.75">
      <c r="A22" s="4"/>
      <c r="I22" s="13"/>
      <c r="J22" s="6"/>
    </row>
    <row r="23" spans="1:10" ht="12.75">
      <c r="A23" s="4"/>
      <c r="I23" s="13"/>
      <c r="J23" s="6"/>
    </row>
    <row r="24" spans="1:10" ht="12.75">
      <c r="A24" s="4"/>
      <c r="B24" s="14"/>
      <c r="C24" s="13"/>
      <c r="D24" s="13"/>
      <c r="E24" s="13"/>
      <c r="F24" s="13"/>
      <c r="G24" s="13"/>
      <c r="H24" s="13"/>
      <c r="I24" s="13"/>
      <c r="J24" s="6"/>
    </row>
    <row r="25" spans="1:10" ht="12.75">
      <c r="A25" s="4"/>
      <c r="B25" s="14"/>
      <c r="C25" s="13"/>
      <c r="D25" s="13"/>
      <c r="E25" s="13"/>
      <c r="F25" s="13"/>
      <c r="G25" s="13"/>
      <c r="H25" s="13"/>
      <c r="I25" s="13"/>
      <c r="J25" s="6"/>
    </row>
    <row r="26" spans="1:10" ht="12.75">
      <c r="A26" s="4"/>
      <c r="B26" s="14"/>
      <c r="C26" s="13"/>
      <c r="D26" s="13"/>
      <c r="E26" s="13"/>
      <c r="F26" s="13"/>
      <c r="G26" s="13"/>
      <c r="H26" s="13"/>
      <c r="I26" s="13"/>
      <c r="J26" s="6"/>
    </row>
    <row r="27" spans="1:10" ht="12.75">
      <c r="A27" s="4"/>
      <c r="B27" s="14"/>
      <c r="C27" s="13"/>
      <c r="D27" s="13"/>
      <c r="E27" s="13"/>
      <c r="F27" s="13"/>
      <c r="G27" s="13"/>
      <c r="H27" s="13"/>
      <c r="I27" s="13"/>
      <c r="J27" s="6"/>
    </row>
    <row r="28" spans="1:10" ht="12.75">
      <c r="A28" s="4"/>
      <c r="B28" s="14"/>
      <c r="C28" s="13"/>
      <c r="D28" s="13"/>
      <c r="E28" s="13"/>
      <c r="F28" s="13"/>
      <c r="G28" s="13"/>
      <c r="H28" s="13"/>
      <c r="I28" s="13"/>
      <c r="J28" s="6"/>
    </row>
    <row r="29" spans="1:10" ht="12.75">
      <c r="A29" s="4"/>
      <c r="B29" s="14"/>
      <c r="C29" s="13"/>
      <c r="D29" s="13"/>
      <c r="E29" s="13"/>
      <c r="F29" s="13"/>
      <c r="G29" s="13"/>
      <c r="H29" s="13"/>
      <c r="I29" s="13"/>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5" customHeight="1">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7.25" customHeight="1">
      <c r="A40" s="4"/>
      <c r="B40" s="5"/>
      <c r="C40" s="5"/>
      <c r="D40" s="5"/>
      <c r="E40" s="5"/>
      <c r="F40" s="5"/>
      <c r="G40" s="5"/>
      <c r="H40" s="5"/>
      <c r="I40" s="5"/>
      <c r="J40" s="6"/>
    </row>
    <row r="41" spans="1:10" ht="19.5" customHeight="1">
      <c r="A41" s="4"/>
      <c r="B41" s="5"/>
      <c r="C41" s="5"/>
      <c r="D41" s="16" t="s">
        <v>522</v>
      </c>
      <c r="E41" s="143" t="str">
        <f>+'Title Page'!D36</f>
        <v>Irmgard R Wilcox</v>
      </c>
      <c r="F41" s="8"/>
      <c r="G41" s="8"/>
      <c r="H41" s="8"/>
      <c r="I41" s="8"/>
      <c r="J41" s="6"/>
    </row>
    <row r="42" spans="1:10" ht="19.5" customHeight="1">
      <c r="A42" s="4"/>
      <c r="B42" s="5"/>
      <c r="C42" s="5"/>
      <c r="D42" s="16" t="s">
        <v>523</v>
      </c>
      <c r="E42" s="143" t="str">
        <f>+'Title Page'!D38</f>
        <v>PO Box 399</v>
      </c>
      <c r="F42" s="17"/>
      <c r="G42" s="17"/>
      <c r="H42" s="17"/>
      <c r="I42" s="17"/>
      <c r="J42" s="6"/>
    </row>
    <row r="43" spans="1:10" ht="19.5" customHeight="1">
      <c r="A43" s="4"/>
      <c r="B43" s="5"/>
      <c r="C43" s="5"/>
      <c r="D43" s="16" t="s">
        <v>524</v>
      </c>
      <c r="E43" s="143" t="str">
        <f>+'Title Page'!D40</f>
        <v>Puyallup WA  98371-0158</v>
      </c>
      <c r="F43" s="17"/>
      <c r="G43" s="17"/>
      <c r="H43" s="17"/>
      <c r="I43" s="17"/>
      <c r="J43" s="6"/>
    </row>
    <row r="44" spans="1:10" ht="19.5" customHeight="1">
      <c r="A44" s="4"/>
      <c r="B44" s="5"/>
      <c r="C44" s="15"/>
      <c r="D44" s="16" t="s">
        <v>525</v>
      </c>
      <c r="E44" s="143" t="str">
        <f>+'Title Page'!D42</f>
        <v>(253)414-0354</v>
      </c>
      <c r="F44" s="17"/>
      <c r="G44" s="17"/>
      <c r="H44" s="17"/>
      <c r="I44" s="17"/>
      <c r="J44" s="6"/>
    </row>
    <row r="45" spans="1:10" ht="19.5" customHeight="1">
      <c r="A45" s="4"/>
      <c r="B45" s="5"/>
      <c r="C45" s="5"/>
      <c r="D45" s="16" t="s">
        <v>526</v>
      </c>
      <c r="E45" s="143" t="str">
        <f>+'Title Page'!D44</f>
        <v>(253)582-9564</v>
      </c>
      <c r="F45" s="17"/>
      <c r="G45" s="17"/>
      <c r="H45" s="17"/>
      <c r="I45" s="17"/>
      <c r="J45" s="6"/>
    </row>
    <row r="46" spans="1:10" ht="19.5" customHeight="1">
      <c r="A46" s="4"/>
      <c r="B46" s="5"/>
      <c r="C46" s="5"/>
      <c r="D46" s="16" t="s">
        <v>527</v>
      </c>
      <c r="E46" s="143" t="str">
        <f>+'Title Page'!D46</f>
        <v>Irmgardw@wcnx.org</v>
      </c>
      <c r="F46" s="8"/>
      <c r="G46" s="8"/>
      <c r="H46" s="8"/>
      <c r="I46" s="8"/>
      <c r="J46" s="6"/>
    </row>
    <row r="47" spans="1:10" ht="12.75">
      <c r="A47" s="7"/>
      <c r="B47" s="8"/>
      <c r="C47" s="8"/>
      <c r="D47" s="8"/>
      <c r="E47" s="8"/>
      <c r="F47" s="8"/>
      <c r="G47" s="8"/>
      <c r="H47" s="8"/>
      <c r="I47" s="8"/>
      <c r="J47" s="9"/>
    </row>
    <row r="48" spans="1:10" ht="12.75">
      <c r="A48" s="4"/>
      <c r="B48" s="5"/>
      <c r="C48" s="5"/>
      <c r="D48" s="5"/>
      <c r="E48" s="5"/>
      <c r="F48" s="5"/>
      <c r="G48" s="5"/>
      <c r="H48" s="5"/>
      <c r="I48" s="5"/>
      <c r="J48" s="6"/>
    </row>
    <row r="49" spans="1:10" ht="12.75">
      <c r="A49" s="4" t="s">
        <v>560</v>
      </c>
      <c r="B49" s="143">
        <v>38366</v>
      </c>
      <c r="C49" s="5"/>
      <c r="D49" s="5"/>
      <c r="E49" s="5"/>
      <c r="F49" s="5"/>
      <c r="G49" s="5"/>
      <c r="H49" s="5"/>
      <c r="I49" s="5"/>
      <c r="J49" s="18" t="s">
        <v>297</v>
      </c>
    </row>
    <row r="50" spans="1:10" ht="12.75">
      <c r="A50" s="7"/>
      <c r="B50" s="8"/>
      <c r="C50" s="8"/>
      <c r="D50" s="8"/>
      <c r="E50" s="8"/>
      <c r="F50" s="8"/>
      <c r="G50" s="8"/>
      <c r="H50" s="8"/>
      <c r="I50" s="8"/>
      <c r="J50" s="9"/>
    </row>
    <row r="51" spans="1:10" ht="12.75">
      <c r="A51" s="266" t="s">
        <v>528</v>
      </c>
      <c r="B51" s="267"/>
      <c r="C51" s="267"/>
      <c r="D51" s="267"/>
      <c r="E51" s="267"/>
      <c r="F51" s="267"/>
      <c r="G51" s="267"/>
      <c r="H51" s="267"/>
      <c r="I51" s="267"/>
      <c r="J51" s="268"/>
    </row>
    <row r="52" spans="1:10" ht="12.75">
      <c r="A52" s="4"/>
      <c r="B52" s="5"/>
      <c r="C52" s="5"/>
      <c r="D52" s="5"/>
      <c r="E52" s="5"/>
      <c r="F52" s="5"/>
      <c r="G52" s="5"/>
      <c r="H52" s="5"/>
      <c r="I52" s="5"/>
      <c r="J52" s="6"/>
    </row>
    <row r="53" spans="1:10" ht="12.75">
      <c r="A53" s="4" t="s">
        <v>529</v>
      </c>
      <c r="B53" s="5"/>
      <c r="C53" s="5"/>
      <c r="D53" s="5"/>
      <c r="E53" s="5"/>
      <c r="F53" s="5"/>
      <c r="G53" s="5"/>
      <c r="H53" s="5"/>
      <c r="I53" s="5"/>
      <c r="J53" s="6"/>
    </row>
    <row r="54" spans="1:10" ht="12.75">
      <c r="A54" s="7"/>
      <c r="B54" s="8"/>
      <c r="C54" s="8"/>
      <c r="D54" s="8"/>
      <c r="E54" s="8"/>
      <c r="F54" s="8"/>
      <c r="G54" s="8"/>
      <c r="H54" s="8"/>
      <c r="I54" s="8"/>
      <c r="J54" s="9"/>
    </row>
    <row r="55" spans="1:10" ht="12.75">
      <c r="A55" s="5"/>
      <c r="B55" s="5"/>
      <c r="C55" s="5"/>
      <c r="D55" s="5"/>
      <c r="E55" s="5"/>
      <c r="F55" s="5"/>
      <c r="G55" s="5"/>
      <c r="H55" s="5"/>
      <c r="I55" s="5"/>
      <c r="J55" s="5"/>
    </row>
  </sheetData>
  <mergeCells count="4">
    <mergeCell ref="A51:J51"/>
    <mergeCell ref="C12:H12"/>
    <mergeCell ref="C9:H9"/>
    <mergeCell ref="B17:I17"/>
  </mergeCells>
  <printOptions horizontalCentered="1" verticalCentered="1"/>
  <pageMargins left="0.5" right="0.5" top="0.5" bottom="0.5" header="0.5" footer="0.5"/>
  <pageSetup fitToHeight="1" fitToWidth="1" horizontalDpi="600" verticalDpi="600" orientation="portrait" scale="92" r:id="rId1"/>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workbookViewId="0" topLeftCell="A19">
      <selection activeCell="A1" sqref="A1"/>
    </sheetView>
  </sheetViews>
  <sheetFormatPr defaultColWidth="9.140625" defaultRowHeight="12.75"/>
  <cols>
    <col min="2" max="2" width="18.14062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8</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747</v>
      </c>
      <c r="B7" s="249"/>
      <c r="C7" s="249"/>
      <c r="D7" s="249"/>
      <c r="E7" s="249"/>
      <c r="F7" s="249"/>
      <c r="G7" s="249"/>
      <c r="H7" s="249"/>
      <c r="I7" s="249"/>
      <c r="J7" s="292"/>
    </row>
    <row r="8" spans="1:10" ht="12.75">
      <c r="A8" s="4"/>
      <c r="B8" s="5"/>
      <c r="C8" s="5"/>
      <c r="D8" s="5"/>
      <c r="E8" s="5"/>
      <c r="F8" s="5"/>
      <c r="G8" s="5"/>
      <c r="H8" s="5"/>
      <c r="I8" s="5"/>
      <c r="J8" s="6"/>
    </row>
    <row r="9" spans="1:10" ht="12.75">
      <c r="A9" s="70" t="s">
        <v>748</v>
      </c>
      <c r="B9" s="5"/>
      <c r="C9" s="5"/>
      <c r="D9" s="5"/>
      <c r="E9" s="5"/>
      <c r="F9" s="5"/>
      <c r="G9" s="5"/>
      <c r="H9" s="5"/>
      <c r="I9" s="5"/>
      <c r="J9" s="6"/>
    </row>
    <row r="10" spans="1:10" ht="12.75">
      <c r="A10" s="4"/>
      <c r="B10" s="5"/>
      <c r="C10" s="5"/>
      <c r="D10" s="5"/>
      <c r="E10" s="5"/>
      <c r="F10" s="5"/>
      <c r="G10" s="5"/>
      <c r="H10" s="5"/>
      <c r="I10" s="5"/>
      <c r="J10" s="6"/>
    </row>
    <row r="11" spans="1:10" ht="24.75" customHeight="1">
      <c r="A11" s="293" t="s">
        <v>749</v>
      </c>
      <c r="B11" s="294"/>
      <c r="C11" s="294"/>
      <c r="D11" s="294"/>
      <c r="E11" s="294"/>
      <c r="F11" s="294"/>
      <c r="G11" s="294"/>
      <c r="H11" s="294"/>
      <c r="I11" s="294"/>
      <c r="J11" s="295"/>
    </row>
    <row r="12" spans="1:10" ht="12.75">
      <c r="A12" s="4"/>
      <c r="B12" s="5"/>
      <c r="C12" s="5"/>
      <c r="D12" s="5"/>
      <c r="E12" s="5"/>
      <c r="F12" s="5"/>
      <c r="G12" s="5"/>
      <c r="H12" s="5"/>
      <c r="I12" s="5"/>
      <c r="J12" s="6"/>
    </row>
    <row r="13" spans="1:10" ht="19.5" customHeight="1">
      <c r="A13" s="4"/>
      <c r="B13" s="296" t="s">
        <v>750</v>
      </c>
      <c r="C13" s="297"/>
      <c r="D13" s="296" t="s">
        <v>751</v>
      </c>
      <c r="E13" s="298"/>
      <c r="F13" s="298"/>
      <c r="G13" s="299"/>
      <c r="H13" s="296" t="s">
        <v>752</v>
      </c>
      <c r="I13" s="297"/>
      <c r="J13" s="6"/>
    </row>
    <row r="14" spans="1:10" ht="12.75">
      <c r="A14" s="4"/>
      <c r="B14" s="71" t="s">
        <v>753</v>
      </c>
      <c r="C14" s="51"/>
      <c r="D14" s="289" t="s">
        <v>755</v>
      </c>
      <c r="E14" s="290"/>
      <c r="F14" s="290"/>
      <c r="G14" s="291"/>
      <c r="H14" s="287" t="s">
        <v>756</v>
      </c>
      <c r="I14" s="288"/>
      <c r="J14" s="6"/>
    </row>
    <row r="15" spans="1:10" ht="12.75">
      <c r="A15" s="4"/>
      <c r="B15" s="300" t="s">
        <v>754</v>
      </c>
      <c r="C15" s="275"/>
      <c r="D15" s="4"/>
      <c r="E15" s="5"/>
      <c r="F15" s="5"/>
      <c r="G15" s="6"/>
      <c r="H15" s="74" t="s">
        <v>757</v>
      </c>
      <c r="I15" s="75"/>
      <c r="J15" s="6"/>
    </row>
    <row r="16" spans="1:10" ht="12.75">
      <c r="A16" s="4"/>
      <c r="B16" s="7"/>
      <c r="C16" s="8"/>
      <c r="D16" s="7"/>
      <c r="E16" s="8"/>
      <c r="F16" s="8"/>
      <c r="G16" s="9"/>
      <c r="H16" s="23" t="s">
        <v>758</v>
      </c>
      <c r="I16" s="35"/>
      <c r="J16" s="6"/>
    </row>
    <row r="17" spans="1:10" ht="12.75">
      <c r="A17" s="4"/>
      <c r="B17" s="1" t="s">
        <v>759</v>
      </c>
      <c r="C17" s="3"/>
      <c r="D17" s="77" t="s">
        <v>760</v>
      </c>
      <c r="E17" s="2"/>
      <c r="F17" s="2"/>
      <c r="G17" s="3"/>
      <c r="H17" s="1" t="s">
        <v>761</v>
      </c>
      <c r="I17" s="3"/>
      <c r="J17" s="6"/>
    </row>
    <row r="18" spans="1:10" ht="12.75">
      <c r="A18" s="4"/>
      <c r="B18" s="4"/>
      <c r="C18" s="6"/>
      <c r="D18" s="4"/>
      <c r="E18" s="5"/>
      <c r="F18" s="5"/>
      <c r="G18" s="6"/>
      <c r="H18" s="4" t="s">
        <v>762</v>
      </c>
      <c r="I18" s="6"/>
      <c r="J18" s="6"/>
    </row>
    <row r="19" spans="1:10" ht="12.75">
      <c r="A19" s="4"/>
      <c r="B19" s="7"/>
      <c r="C19" s="9"/>
      <c r="D19" s="7"/>
      <c r="E19" s="8"/>
      <c r="F19" s="8"/>
      <c r="G19" s="9"/>
      <c r="H19" s="7" t="s">
        <v>763</v>
      </c>
      <c r="I19" s="9"/>
      <c r="J19" s="6"/>
    </row>
    <row r="20" spans="1:10" ht="12.75">
      <c r="A20" s="4"/>
      <c r="B20" s="1" t="s">
        <v>764</v>
      </c>
      <c r="C20" s="3"/>
      <c r="D20" s="2" t="s">
        <v>766</v>
      </c>
      <c r="E20" s="2"/>
      <c r="F20" s="2"/>
      <c r="G20" s="3"/>
      <c r="H20" s="1" t="s">
        <v>761</v>
      </c>
      <c r="I20" s="3"/>
      <c r="J20" s="6"/>
    </row>
    <row r="21" spans="1:10" ht="12.75">
      <c r="A21" s="4"/>
      <c r="B21" s="4" t="s">
        <v>765</v>
      </c>
      <c r="C21" s="6"/>
      <c r="D21" s="5"/>
      <c r="E21" s="5"/>
      <c r="F21" s="5"/>
      <c r="G21" s="6"/>
      <c r="H21" s="4" t="s">
        <v>762</v>
      </c>
      <c r="I21" s="6"/>
      <c r="J21" s="6"/>
    </row>
    <row r="22" spans="1:10" ht="12.75">
      <c r="A22" s="4"/>
      <c r="B22" s="7"/>
      <c r="C22" s="9"/>
      <c r="D22" s="8"/>
      <c r="E22" s="8"/>
      <c r="F22" s="8"/>
      <c r="G22" s="9"/>
      <c r="H22" s="78" t="s">
        <v>767</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768</v>
      </c>
      <c r="C25" s="5"/>
      <c r="D25" s="5"/>
      <c r="E25" s="5"/>
      <c r="F25" s="5"/>
      <c r="G25" s="5"/>
      <c r="H25" s="5"/>
      <c r="I25" s="5"/>
      <c r="J25" s="6"/>
    </row>
    <row r="26" spans="1:10" ht="12.75">
      <c r="A26" s="4"/>
      <c r="B26" s="48" t="s">
        <v>769</v>
      </c>
      <c r="C26" s="5"/>
      <c r="D26" s="5" t="s">
        <v>897</v>
      </c>
      <c r="F26" s="5"/>
      <c r="G26" s="5"/>
      <c r="H26" s="5"/>
      <c r="I26" s="5"/>
      <c r="J26" s="6"/>
    </row>
    <row r="27" spans="1:10" ht="12.75">
      <c r="A27" s="4"/>
      <c r="B27" s="5"/>
      <c r="C27" s="5"/>
      <c r="D27" s="5"/>
      <c r="E27" s="5"/>
      <c r="F27" s="5"/>
      <c r="G27" s="5"/>
      <c r="H27" s="5"/>
      <c r="I27" s="5"/>
      <c r="J27" s="6"/>
    </row>
    <row r="28" spans="1:10" ht="12.75">
      <c r="A28" s="70" t="s">
        <v>48</v>
      </c>
      <c r="B28" s="5"/>
      <c r="C28" s="5"/>
      <c r="D28" s="5"/>
      <c r="E28" s="5"/>
      <c r="F28" s="5"/>
      <c r="G28" s="5"/>
      <c r="H28" s="5"/>
      <c r="I28" s="5"/>
      <c r="J28" s="6"/>
    </row>
    <row r="29" spans="1:10" ht="12.75">
      <c r="A29" s="4" t="s">
        <v>49</v>
      </c>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44"/>
      <c r="E44" s="44"/>
      <c r="F44" s="44"/>
      <c r="G44" s="44"/>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561</v>
      </c>
      <c r="B50" s="5" t="str">
        <f>+'Check Sheet'!$B$53</f>
        <v>Irmgard R Wilcox</v>
      </c>
      <c r="C50" s="5"/>
      <c r="D50" s="5"/>
      <c r="E50" s="5"/>
      <c r="F50" s="5"/>
      <c r="G50" s="5"/>
      <c r="H50" s="5"/>
      <c r="I50" s="5"/>
      <c r="J50" s="6"/>
    </row>
    <row r="51" spans="1:10" ht="12.75">
      <c r="A51" s="4"/>
      <c r="B51" s="5"/>
      <c r="C51" s="5"/>
      <c r="D51" s="5"/>
      <c r="E51" s="5"/>
      <c r="F51" s="5"/>
      <c r="G51" s="5"/>
      <c r="H51" s="5"/>
      <c r="I51" s="5"/>
      <c r="J51" s="6"/>
    </row>
    <row r="52" spans="1:10" ht="12.75">
      <c r="A52" s="7" t="s">
        <v>560</v>
      </c>
      <c r="B52" s="145">
        <f>+'Check Sheet'!$B$55</f>
        <v>38366</v>
      </c>
      <c r="C52" s="8"/>
      <c r="D52" s="8"/>
      <c r="E52" s="8"/>
      <c r="F52" s="8"/>
      <c r="G52" s="8"/>
      <c r="H52" s="8" t="s">
        <v>552</v>
      </c>
      <c r="I52" s="8"/>
      <c r="J52" s="144">
        <f>+'Title Page'!$I$51</f>
        <v>38412</v>
      </c>
    </row>
    <row r="53" spans="1:10" ht="12.75">
      <c r="A53" s="250" t="s">
        <v>528</v>
      </c>
      <c r="B53" s="251"/>
      <c r="C53" s="251"/>
      <c r="D53" s="251"/>
      <c r="E53" s="251"/>
      <c r="F53" s="251"/>
      <c r="G53" s="251"/>
      <c r="H53" s="251"/>
      <c r="I53" s="251"/>
      <c r="J53" s="239"/>
    </row>
    <row r="54" spans="1:10" ht="12.75">
      <c r="A54" s="4"/>
      <c r="B54" s="5"/>
      <c r="C54" s="5"/>
      <c r="D54" s="5"/>
      <c r="E54" s="5"/>
      <c r="F54" s="5"/>
      <c r="G54" s="5"/>
      <c r="H54" s="5"/>
      <c r="I54" s="5"/>
      <c r="J54" s="6"/>
    </row>
    <row r="55" spans="1:10" ht="12.75">
      <c r="A55" s="4" t="s">
        <v>559</v>
      </c>
      <c r="B55" s="5"/>
      <c r="C55" s="5"/>
      <c r="D55" s="5"/>
      <c r="E55" s="5"/>
      <c r="F55" s="5"/>
      <c r="G55" s="5"/>
      <c r="H55" s="5"/>
      <c r="I55" s="5"/>
      <c r="J55" s="6"/>
    </row>
    <row r="56" spans="1:10" ht="12.75">
      <c r="A56" s="7"/>
      <c r="B56" s="8"/>
      <c r="C56" s="8"/>
      <c r="D56" s="8"/>
      <c r="E56" s="8"/>
      <c r="F56" s="8"/>
      <c r="G56" s="8"/>
      <c r="H56" s="8"/>
      <c r="I56" s="8"/>
      <c r="J56" s="9"/>
    </row>
  </sheetData>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fitToHeight="1" fitToWidth="1" horizontalDpi="600" verticalDpi="600" orientation="portrait" scale="89" r:id="rId1"/>
</worksheet>
</file>

<file path=xl/worksheets/sheet11.xml><?xml version="1.0" encoding="utf-8"?>
<worksheet xmlns="http://schemas.openxmlformats.org/spreadsheetml/2006/main" xmlns:r="http://schemas.openxmlformats.org/officeDocument/2006/relationships">
  <sheetPr>
    <pageSetUpPr fitToPage="1"/>
  </sheetPr>
  <dimension ref="A1:J55"/>
  <sheetViews>
    <sheetView workbookViewId="0" topLeftCell="A1">
      <selection activeCell="A1" sqref="A1"/>
    </sheetView>
  </sheetViews>
  <sheetFormatPr defaultColWidth="9.140625" defaultRowHeight="12.75"/>
  <cols>
    <col min="2" max="2" width="18.421875" style="0" customWidth="1"/>
    <col min="10" max="10" width="20.8515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9</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285" t="s">
        <v>770</v>
      </c>
      <c r="B6" s="241"/>
      <c r="C6" s="241"/>
      <c r="D6" s="241"/>
      <c r="E6" s="241"/>
      <c r="F6" s="241"/>
      <c r="G6" s="241"/>
      <c r="H6" s="241"/>
      <c r="I6" s="241"/>
      <c r="J6" s="286"/>
    </row>
    <row r="7" spans="1:10" ht="54" customHeight="1">
      <c r="A7" s="301" t="s">
        <v>771</v>
      </c>
      <c r="B7" s="302"/>
      <c r="C7" s="302"/>
      <c r="D7" s="302"/>
      <c r="E7" s="302"/>
      <c r="F7" s="302"/>
      <c r="G7" s="302"/>
      <c r="H7" s="302"/>
      <c r="I7" s="302"/>
      <c r="J7" s="303"/>
    </row>
    <row r="8" spans="1:10" ht="12.75">
      <c r="A8" s="4" t="s">
        <v>772</v>
      </c>
      <c r="B8" s="5"/>
      <c r="C8" s="5" t="s">
        <v>773</v>
      </c>
      <c r="D8" s="5"/>
      <c r="E8" s="5"/>
      <c r="F8" s="5"/>
      <c r="G8" s="5"/>
      <c r="H8" s="5"/>
      <c r="I8" s="5"/>
      <c r="J8" s="6"/>
    </row>
    <row r="9" spans="1:10" ht="12.75">
      <c r="A9" s="4"/>
      <c r="B9" s="15"/>
      <c r="C9" s="5"/>
      <c r="D9" s="5"/>
      <c r="E9" s="5"/>
      <c r="F9" s="5"/>
      <c r="G9" s="5"/>
      <c r="H9" s="5"/>
      <c r="I9" s="5"/>
      <c r="J9" s="6"/>
    </row>
    <row r="10" spans="1:10" ht="12.75">
      <c r="A10" s="4" t="s">
        <v>774</v>
      </c>
      <c r="B10" s="5"/>
      <c r="C10" s="5" t="s">
        <v>775</v>
      </c>
      <c r="D10" s="5"/>
      <c r="E10" s="5"/>
      <c r="F10" s="5"/>
      <c r="G10" s="5"/>
      <c r="H10" s="5"/>
      <c r="I10" s="5"/>
      <c r="J10" s="6"/>
    </row>
    <row r="11" spans="1:10" ht="12.75">
      <c r="A11" s="4"/>
      <c r="B11" s="41"/>
      <c r="C11" s="48" t="s">
        <v>776</v>
      </c>
      <c r="D11" s="5"/>
      <c r="E11" s="41"/>
      <c r="F11" s="13"/>
      <c r="G11" s="5"/>
      <c r="H11" s="41"/>
      <c r="I11" s="13"/>
      <c r="J11" s="6"/>
    </row>
    <row r="12" spans="1:10" ht="12.75">
      <c r="A12" s="4"/>
      <c r="B12" s="41"/>
      <c r="C12" s="13"/>
      <c r="D12" s="5"/>
      <c r="E12" s="41"/>
      <c r="F12" s="13"/>
      <c r="G12" s="5"/>
      <c r="H12" s="41"/>
      <c r="I12" s="13"/>
      <c r="J12" s="6"/>
    </row>
    <row r="13" spans="1:10" ht="12.75">
      <c r="A13" s="4" t="s">
        <v>777</v>
      </c>
      <c r="B13" s="5"/>
      <c r="C13" s="15" t="s">
        <v>778</v>
      </c>
      <c r="D13" s="5"/>
      <c r="E13" s="5"/>
      <c r="F13" s="5"/>
      <c r="G13" s="5"/>
      <c r="H13" s="5"/>
      <c r="I13" s="5"/>
      <c r="J13" s="6"/>
    </row>
    <row r="14" spans="1:10" ht="12.75">
      <c r="A14" s="4"/>
      <c r="B14" s="5"/>
      <c r="C14" s="46" t="s">
        <v>779</v>
      </c>
      <c r="D14" s="5"/>
      <c r="E14" s="5"/>
      <c r="F14" s="5"/>
      <c r="G14" s="5"/>
      <c r="H14" s="5"/>
      <c r="I14" s="5"/>
      <c r="J14" s="6"/>
    </row>
    <row r="15" spans="1:10" ht="12.75">
      <c r="A15" s="4"/>
      <c r="B15" s="5"/>
      <c r="C15" s="5"/>
      <c r="D15" s="5"/>
      <c r="E15" s="5"/>
      <c r="F15" s="5"/>
      <c r="G15" s="5"/>
      <c r="H15" s="5"/>
      <c r="I15" s="5"/>
      <c r="J15" s="6"/>
    </row>
    <row r="16" spans="1:10" ht="12.75">
      <c r="A16" s="4" t="s">
        <v>780</v>
      </c>
      <c r="B16" s="5"/>
      <c r="C16" s="5" t="s">
        <v>781</v>
      </c>
      <c r="D16" s="5"/>
      <c r="E16" s="5"/>
      <c r="F16" s="5"/>
      <c r="G16" s="5"/>
      <c r="H16" s="5"/>
      <c r="I16" s="5"/>
      <c r="J16" s="6"/>
    </row>
    <row r="17" spans="1:10" ht="12.75">
      <c r="A17" s="4"/>
      <c r="B17" s="5"/>
      <c r="C17" s="46" t="s">
        <v>782</v>
      </c>
      <c r="D17" s="5"/>
      <c r="E17" s="5"/>
      <c r="F17" s="5"/>
      <c r="G17" s="5"/>
      <c r="H17" s="5"/>
      <c r="I17" s="5"/>
      <c r="J17" s="6"/>
    </row>
    <row r="18" spans="1:10" ht="12.75">
      <c r="A18" s="4"/>
      <c r="B18" s="5"/>
      <c r="C18" s="5"/>
      <c r="D18" s="5"/>
      <c r="E18" s="5"/>
      <c r="F18" s="5"/>
      <c r="G18" s="5"/>
      <c r="H18" s="5"/>
      <c r="I18" s="5"/>
      <c r="J18" s="6"/>
    </row>
    <row r="19" spans="1:10" ht="12.75">
      <c r="A19" s="4" t="s">
        <v>783</v>
      </c>
      <c r="B19" s="5"/>
      <c r="C19" s="5"/>
      <c r="D19" s="5"/>
      <c r="E19" s="5"/>
      <c r="F19" s="5"/>
      <c r="G19" s="5"/>
      <c r="H19" s="5"/>
      <c r="I19" s="5"/>
      <c r="J19" s="6"/>
    </row>
    <row r="20" spans="1:10" ht="12.75">
      <c r="A20" s="79" t="s">
        <v>784</v>
      </c>
      <c r="B20" s="5"/>
      <c r="C20" s="48" t="s">
        <v>785</v>
      </c>
      <c r="D20" s="5"/>
      <c r="E20" s="5"/>
      <c r="F20" s="5"/>
      <c r="G20" s="5"/>
      <c r="H20" s="5"/>
      <c r="I20" s="5"/>
      <c r="J20" s="6"/>
    </row>
    <row r="21" spans="1:10" ht="12.75">
      <c r="A21" s="4"/>
      <c r="B21" s="5"/>
      <c r="C21" s="50" t="s">
        <v>786</v>
      </c>
      <c r="D21" s="5"/>
      <c r="E21" s="5"/>
      <c r="F21" s="5"/>
      <c r="G21" s="5"/>
      <c r="H21" s="5"/>
      <c r="I21" s="5"/>
      <c r="J21" s="6"/>
    </row>
    <row r="22" spans="1:10" ht="12.75">
      <c r="A22" s="4"/>
      <c r="B22" s="5"/>
      <c r="C22" s="46" t="s">
        <v>788</v>
      </c>
      <c r="D22" s="5"/>
      <c r="E22" s="5"/>
      <c r="F22" s="5"/>
      <c r="G22" s="5"/>
      <c r="H22" s="5"/>
      <c r="I22" s="5"/>
      <c r="J22" s="6"/>
    </row>
    <row r="23" spans="1:10" ht="12.75">
      <c r="A23" s="4"/>
      <c r="B23" s="5"/>
      <c r="C23" s="46" t="s">
        <v>789</v>
      </c>
      <c r="D23" s="5"/>
      <c r="E23" s="5"/>
      <c r="F23" s="5"/>
      <c r="G23" s="5"/>
      <c r="H23" s="5"/>
      <c r="I23" s="5"/>
      <c r="J23" s="6"/>
    </row>
    <row r="24" spans="1:10" ht="12.75">
      <c r="A24" s="4"/>
      <c r="B24" s="5"/>
      <c r="C24" s="5"/>
      <c r="D24" s="5"/>
      <c r="E24" s="5"/>
      <c r="F24" s="5"/>
      <c r="G24" s="5"/>
      <c r="H24" s="5"/>
      <c r="I24" s="5"/>
      <c r="J24" s="6"/>
    </row>
    <row r="25" spans="1:10" ht="12.75">
      <c r="A25" s="4" t="s">
        <v>790</v>
      </c>
      <c r="B25" s="5"/>
      <c r="C25" s="5" t="s">
        <v>791</v>
      </c>
      <c r="D25" s="5"/>
      <c r="E25" s="5"/>
      <c r="F25" s="5"/>
      <c r="G25" s="5"/>
      <c r="H25" s="5"/>
      <c r="I25" s="5"/>
      <c r="J25" s="6"/>
    </row>
    <row r="26" spans="1:10" ht="12.75">
      <c r="A26" s="4"/>
      <c r="B26" s="5"/>
      <c r="C26" s="5"/>
      <c r="D26" s="5"/>
      <c r="E26" s="5"/>
      <c r="F26" s="5"/>
      <c r="G26" s="5"/>
      <c r="H26" s="5"/>
      <c r="I26" s="5"/>
      <c r="J26" s="6"/>
    </row>
    <row r="27" spans="1:10" ht="12.75">
      <c r="A27" s="4" t="s">
        <v>792</v>
      </c>
      <c r="B27" s="5"/>
      <c r="C27" s="15" t="s">
        <v>793</v>
      </c>
      <c r="D27" s="5"/>
      <c r="E27" s="5"/>
      <c r="F27" s="5"/>
      <c r="G27" s="5"/>
      <c r="H27" s="5"/>
      <c r="I27" s="5"/>
      <c r="J27" s="6"/>
    </row>
    <row r="28" spans="1:10" ht="12.75">
      <c r="A28" s="4"/>
      <c r="B28" s="5"/>
      <c r="C28" s="5"/>
      <c r="D28" s="5"/>
      <c r="E28" s="5"/>
      <c r="F28" s="5"/>
      <c r="G28" s="5"/>
      <c r="H28" s="5"/>
      <c r="I28" s="5"/>
      <c r="J28" s="6"/>
    </row>
    <row r="29" spans="1:10" ht="12.75">
      <c r="A29" s="140" t="s">
        <v>794</v>
      </c>
      <c r="B29" s="5"/>
      <c r="C29" s="5" t="s">
        <v>798</v>
      </c>
      <c r="D29" s="5"/>
      <c r="E29" s="5"/>
      <c r="F29" s="5"/>
      <c r="G29" s="5"/>
      <c r="H29" s="5"/>
      <c r="I29" s="5"/>
      <c r="J29" s="6"/>
    </row>
    <row r="30" spans="1:10" ht="12.75">
      <c r="A30" s="4"/>
      <c r="B30" s="5"/>
      <c r="C30" s="5"/>
      <c r="D30" s="5"/>
      <c r="E30" s="5"/>
      <c r="F30" s="5"/>
      <c r="G30" s="5"/>
      <c r="H30" s="5"/>
      <c r="I30" s="5"/>
      <c r="J30" s="6"/>
    </row>
    <row r="31" spans="1:10" ht="12.75">
      <c r="A31" s="4" t="s">
        <v>795</v>
      </c>
      <c r="B31" s="5"/>
      <c r="C31" s="5" t="s">
        <v>796</v>
      </c>
      <c r="D31" s="5"/>
      <c r="E31" s="5"/>
      <c r="F31" s="5"/>
      <c r="G31" s="5"/>
      <c r="H31" s="5"/>
      <c r="I31" s="5"/>
      <c r="J31" s="6"/>
    </row>
    <row r="32" spans="1:10" ht="12.75">
      <c r="A32" s="4"/>
      <c r="B32" s="5"/>
      <c r="C32" s="5"/>
      <c r="D32" s="5"/>
      <c r="E32" s="5"/>
      <c r="F32" s="5"/>
      <c r="G32" s="5"/>
      <c r="H32" s="5"/>
      <c r="I32" s="5"/>
      <c r="J32" s="6"/>
    </row>
    <row r="33" spans="1:10" ht="12.75">
      <c r="A33" s="4" t="s">
        <v>797</v>
      </c>
      <c r="B33" s="5"/>
      <c r="C33" s="5" t="s">
        <v>799</v>
      </c>
      <c r="D33" s="5"/>
      <c r="E33" s="5"/>
      <c r="F33" s="5"/>
      <c r="G33" s="5"/>
      <c r="H33" s="5"/>
      <c r="I33" s="5"/>
      <c r="J33" s="6"/>
    </row>
    <row r="34" spans="1:10" ht="12.75">
      <c r="A34" s="4"/>
      <c r="B34" s="5"/>
      <c r="C34" s="46" t="s">
        <v>497</v>
      </c>
      <c r="D34" s="5"/>
      <c r="E34" s="5"/>
      <c r="F34" s="5"/>
      <c r="G34" s="5"/>
      <c r="H34" s="5"/>
      <c r="I34" s="5"/>
      <c r="J34" s="6"/>
    </row>
    <row r="35" spans="1:10" ht="12.75">
      <c r="A35" s="4"/>
      <c r="B35" s="5"/>
      <c r="C35" s="5"/>
      <c r="D35" s="5"/>
      <c r="E35" s="5"/>
      <c r="F35" s="5"/>
      <c r="G35" s="5"/>
      <c r="H35" s="5"/>
      <c r="I35" s="5"/>
      <c r="J35" s="6"/>
    </row>
    <row r="36" spans="1:10" ht="12.75">
      <c r="A36" s="4" t="s">
        <v>800</v>
      </c>
      <c r="B36" s="5"/>
      <c r="C36" s="15" t="s">
        <v>801</v>
      </c>
      <c r="D36" s="5"/>
      <c r="E36" s="5"/>
      <c r="F36" s="5"/>
      <c r="G36" s="5"/>
      <c r="H36" s="5"/>
      <c r="I36" s="5"/>
      <c r="J36" s="6"/>
    </row>
    <row r="37" spans="1:10" ht="12.75">
      <c r="A37" s="4"/>
      <c r="B37" s="5"/>
      <c r="C37" s="5"/>
      <c r="D37" s="5"/>
      <c r="E37" s="5"/>
      <c r="F37" s="5"/>
      <c r="G37" s="5"/>
      <c r="H37" s="5"/>
      <c r="I37" s="5"/>
      <c r="J37" s="6"/>
    </row>
    <row r="38" spans="1:10" ht="12.75">
      <c r="A38" s="4" t="s">
        <v>802</v>
      </c>
      <c r="B38" s="5"/>
      <c r="C38" s="15" t="s">
        <v>23</v>
      </c>
      <c r="D38" s="5"/>
      <c r="E38" s="5"/>
      <c r="F38" s="5"/>
      <c r="G38" s="5"/>
      <c r="H38" s="5"/>
      <c r="I38" s="5"/>
      <c r="J38" s="6"/>
    </row>
    <row r="39" spans="1:10" ht="12.75">
      <c r="A39" s="4"/>
      <c r="B39" s="5"/>
      <c r="C39" s="46" t="s">
        <v>803</v>
      </c>
      <c r="D39" s="5"/>
      <c r="E39" s="5"/>
      <c r="F39" s="5"/>
      <c r="G39" s="5"/>
      <c r="H39" s="5"/>
      <c r="I39" s="5"/>
      <c r="J39" s="6"/>
    </row>
    <row r="40" spans="1:10" ht="12.75">
      <c r="A40" s="4"/>
      <c r="B40" s="5"/>
      <c r="C40" s="5"/>
      <c r="D40" s="5"/>
      <c r="E40" s="5"/>
      <c r="F40" s="5"/>
      <c r="G40" s="5"/>
      <c r="H40" s="5"/>
      <c r="I40" s="5"/>
      <c r="J40" s="6"/>
    </row>
    <row r="41" spans="1:10" ht="12.75">
      <c r="A41" s="4" t="s">
        <v>804</v>
      </c>
      <c r="B41" s="5"/>
      <c r="C41" s="5"/>
      <c r="D41" s="44"/>
      <c r="E41" s="44"/>
      <c r="F41" s="44"/>
      <c r="G41" s="44"/>
      <c r="H41" s="5"/>
      <c r="I41" s="5"/>
      <c r="J41" s="6"/>
    </row>
    <row r="42" spans="1:10" ht="12.75">
      <c r="A42" s="79" t="s">
        <v>805</v>
      </c>
      <c r="B42" s="5"/>
      <c r="C42" s="5" t="s">
        <v>806</v>
      </c>
      <c r="D42" s="5"/>
      <c r="E42" s="5"/>
      <c r="F42" s="5"/>
      <c r="G42" s="5"/>
      <c r="H42" s="5"/>
      <c r="I42" s="5"/>
      <c r="J42" s="6"/>
    </row>
    <row r="43" spans="1:10" ht="12.75">
      <c r="A43" s="4"/>
      <c r="B43" s="5"/>
      <c r="C43" s="5"/>
      <c r="D43" s="5"/>
      <c r="E43" s="5"/>
      <c r="F43" s="5"/>
      <c r="G43" s="5"/>
      <c r="H43" s="5"/>
      <c r="I43" s="5"/>
      <c r="J43" s="6"/>
    </row>
    <row r="44" spans="1:10" ht="12.75">
      <c r="A44" s="4"/>
      <c r="B44" s="5"/>
      <c r="C44" s="80" t="s">
        <v>807</v>
      </c>
      <c r="D44" s="5"/>
      <c r="E44" s="5"/>
      <c r="F44" s="5"/>
      <c r="G44" s="5"/>
      <c r="H44" s="5"/>
      <c r="I44" s="5"/>
      <c r="J44" s="6"/>
    </row>
    <row r="45" spans="1:10" ht="12.75">
      <c r="A45" s="4"/>
      <c r="B45" s="5"/>
      <c r="C45" s="46" t="s">
        <v>808</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11" t="s">
        <v>718</v>
      </c>
    </row>
    <row r="48" spans="1:10" ht="12.75">
      <c r="A48" s="7"/>
      <c r="B48" s="8"/>
      <c r="C48" s="8"/>
      <c r="D48" s="8"/>
      <c r="E48" s="8"/>
      <c r="F48" s="8"/>
      <c r="G48" s="8"/>
      <c r="H48" s="8"/>
      <c r="I48" s="8"/>
      <c r="J48" s="9"/>
    </row>
    <row r="49" spans="1:10" ht="12.75">
      <c r="A49" s="4" t="s">
        <v>561</v>
      </c>
      <c r="B49" s="5" t="str">
        <f>+'Check Sheet'!$B$53</f>
        <v>Irmgard R Wilcox</v>
      </c>
      <c r="C49" s="5"/>
      <c r="D49" s="5"/>
      <c r="E49" s="5"/>
      <c r="F49" s="5"/>
      <c r="G49" s="5"/>
      <c r="H49" s="5"/>
      <c r="I49" s="5"/>
      <c r="J49" s="6"/>
    </row>
    <row r="50" spans="1:10" ht="12.75">
      <c r="A50" s="4"/>
      <c r="B50" s="5"/>
      <c r="C50" s="5"/>
      <c r="D50" s="5"/>
      <c r="E50" s="5"/>
      <c r="F50" s="5"/>
      <c r="G50" s="5"/>
      <c r="H50" s="5"/>
      <c r="I50" s="5"/>
      <c r="J50" s="6"/>
    </row>
    <row r="51" spans="1:10" ht="12.75">
      <c r="A51" s="7" t="s">
        <v>560</v>
      </c>
      <c r="B51" s="145">
        <f>+'Check Sheet'!$B$55</f>
        <v>38366</v>
      </c>
      <c r="C51" s="8"/>
      <c r="D51" s="8"/>
      <c r="E51" s="8"/>
      <c r="F51" s="8"/>
      <c r="G51" s="8"/>
      <c r="H51" s="8" t="s">
        <v>552</v>
      </c>
      <c r="I51" s="8"/>
      <c r="J51" s="144">
        <f>+'Title Page'!$I$51</f>
        <v>38412</v>
      </c>
    </row>
    <row r="52" spans="1:10" ht="12.75">
      <c r="A52" s="250" t="s">
        <v>528</v>
      </c>
      <c r="B52" s="251"/>
      <c r="C52" s="251"/>
      <c r="D52" s="251"/>
      <c r="E52" s="251"/>
      <c r="F52" s="251"/>
      <c r="G52" s="251"/>
      <c r="H52" s="251"/>
      <c r="I52" s="251"/>
      <c r="J52" s="239"/>
    </row>
    <row r="53" spans="1:10" ht="12.75">
      <c r="A53" s="4"/>
      <c r="B53" s="5"/>
      <c r="C53" s="5"/>
      <c r="D53" s="5"/>
      <c r="E53" s="5"/>
      <c r="F53" s="5"/>
      <c r="G53" s="5"/>
      <c r="H53" s="5"/>
      <c r="I53" s="5"/>
      <c r="J53" s="6"/>
    </row>
    <row r="54" spans="1:10" ht="12.75">
      <c r="A54" s="4" t="s">
        <v>559</v>
      </c>
      <c r="B54" s="5"/>
      <c r="C54" s="5"/>
      <c r="D54" s="5"/>
      <c r="E54" s="5"/>
      <c r="F54" s="5"/>
      <c r="G54" s="5"/>
      <c r="H54" s="5"/>
      <c r="I54" s="5"/>
      <c r="J54" s="6"/>
    </row>
    <row r="55" spans="1:10" ht="12.75">
      <c r="A55" s="7"/>
      <c r="B55" s="8"/>
      <c r="C55" s="8"/>
      <c r="D55" s="8"/>
      <c r="E55" s="8"/>
      <c r="F55" s="8"/>
      <c r="G55" s="8"/>
      <c r="H55" s="8"/>
      <c r="I55" s="8"/>
      <c r="J55" s="9"/>
    </row>
  </sheetData>
  <mergeCells count="4">
    <mergeCell ref="H2:I2"/>
    <mergeCell ref="A52:J52"/>
    <mergeCell ref="A6:J6"/>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workbookViewId="0" topLeftCell="A4">
      <selection activeCell="A1" sqref="A1"/>
    </sheetView>
  </sheetViews>
  <sheetFormatPr defaultColWidth="9.140625" defaultRowHeight="12.75"/>
  <cols>
    <col min="2" max="2" width="18.140625" style="0" customWidth="1"/>
    <col min="10" max="10" width="20.8515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10</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8" t="s">
        <v>558</v>
      </c>
      <c r="B5" s="8"/>
      <c r="C5" s="8"/>
      <c r="D5" s="8" t="str">
        <f>'Title Page'!E15</f>
        <v> </v>
      </c>
      <c r="E5" s="8"/>
      <c r="F5" s="8"/>
      <c r="G5" s="8"/>
      <c r="H5" s="8"/>
      <c r="I5" s="8"/>
      <c r="J5" s="9"/>
    </row>
    <row r="6" spans="1:10" ht="12.75">
      <c r="A6" s="304" t="s">
        <v>809</v>
      </c>
      <c r="B6" s="241"/>
      <c r="C6" s="241"/>
      <c r="D6" s="241"/>
      <c r="E6" s="241"/>
      <c r="F6" s="241"/>
      <c r="G6" s="241"/>
      <c r="H6" s="241"/>
      <c r="I6" s="241"/>
      <c r="J6" s="286"/>
    </row>
    <row r="7" spans="1:10" ht="12.75">
      <c r="A7" s="4"/>
      <c r="B7" s="5"/>
      <c r="C7" s="13"/>
      <c r="D7" s="13"/>
      <c r="E7" s="13"/>
      <c r="F7" s="13"/>
      <c r="G7" s="13"/>
      <c r="H7" s="13"/>
      <c r="I7" s="5"/>
      <c r="J7" s="6"/>
    </row>
    <row r="8" spans="1:10" ht="12.75">
      <c r="A8" s="4" t="s">
        <v>804</v>
      </c>
      <c r="B8" s="5"/>
      <c r="C8" s="5"/>
      <c r="D8" s="5"/>
      <c r="E8" s="5"/>
      <c r="F8" s="5"/>
      <c r="G8" s="5"/>
      <c r="H8" s="5"/>
      <c r="I8" s="5"/>
      <c r="J8" s="6"/>
    </row>
    <row r="9" spans="1:10" ht="12.75">
      <c r="A9" s="79" t="s">
        <v>810</v>
      </c>
      <c r="B9" s="5"/>
      <c r="C9" s="80" t="s">
        <v>811</v>
      </c>
      <c r="D9" s="5"/>
      <c r="E9" s="5"/>
      <c r="F9" s="5"/>
      <c r="G9" s="5"/>
      <c r="H9" s="5"/>
      <c r="I9" s="5"/>
      <c r="J9" s="6"/>
    </row>
    <row r="10" spans="1:10" ht="12.75">
      <c r="A10" s="4"/>
      <c r="B10" s="5"/>
      <c r="C10" s="46" t="s">
        <v>812</v>
      </c>
      <c r="D10" s="5"/>
      <c r="E10" s="5"/>
      <c r="F10" s="5"/>
      <c r="G10" s="5"/>
      <c r="H10" s="5"/>
      <c r="I10" s="5"/>
      <c r="J10" s="6"/>
    </row>
    <row r="11" spans="1:10" ht="12.75">
      <c r="A11" s="4"/>
      <c r="B11" s="15"/>
      <c r="C11" s="48" t="s">
        <v>494</v>
      </c>
      <c r="D11" s="5"/>
      <c r="E11" s="5"/>
      <c r="F11" s="5"/>
      <c r="G11" s="5"/>
      <c r="H11" s="5"/>
      <c r="I11" s="5"/>
      <c r="J11" s="6"/>
    </row>
    <row r="12" spans="1:10" ht="12.75">
      <c r="A12" s="4"/>
      <c r="B12" s="5"/>
      <c r="C12" s="46" t="s">
        <v>822</v>
      </c>
      <c r="D12" s="5"/>
      <c r="E12" s="5"/>
      <c r="F12" s="5"/>
      <c r="G12" s="5"/>
      <c r="H12" s="5"/>
      <c r="I12" s="5"/>
      <c r="J12" s="6"/>
    </row>
    <row r="13" spans="1:10" ht="12.75">
      <c r="A13" s="4"/>
      <c r="B13" s="41"/>
      <c r="C13" s="13"/>
      <c r="D13" s="5"/>
      <c r="E13" s="41"/>
      <c r="F13" s="13"/>
      <c r="G13" s="5"/>
      <c r="H13" s="41"/>
      <c r="I13" s="13"/>
      <c r="J13" s="6"/>
    </row>
    <row r="14" spans="1:10" ht="12.75">
      <c r="A14" s="4"/>
      <c r="B14" s="41"/>
      <c r="C14" s="81" t="s">
        <v>813</v>
      </c>
      <c r="D14" s="5"/>
      <c r="E14" s="41"/>
      <c r="F14" s="13"/>
      <c r="G14" s="5"/>
      <c r="H14" s="41"/>
      <c r="I14" s="13"/>
      <c r="J14" s="6"/>
    </row>
    <row r="15" spans="1:10" ht="12.75">
      <c r="A15" s="4"/>
      <c r="B15" s="5"/>
      <c r="C15" s="46" t="s">
        <v>814</v>
      </c>
      <c r="D15" s="5"/>
      <c r="E15" s="5"/>
      <c r="F15" s="5"/>
      <c r="G15" s="5"/>
      <c r="H15" s="5"/>
      <c r="I15" s="5"/>
      <c r="J15" s="6"/>
    </row>
    <row r="16" spans="1:10" ht="12.75">
      <c r="A16" s="4"/>
      <c r="B16" s="5"/>
      <c r="C16" s="46" t="s">
        <v>815</v>
      </c>
      <c r="D16" s="5"/>
      <c r="E16" s="5"/>
      <c r="F16" s="5"/>
      <c r="G16" s="5"/>
      <c r="H16" s="5"/>
      <c r="I16" s="5"/>
      <c r="J16" s="6"/>
    </row>
    <row r="17" spans="1:10" ht="12.75">
      <c r="A17" s="4"/>
      <c r="B17" s="5"/>
      <c r="C17" s="46" t="s">
        <v>816</v>
      </c>
      <c r="D17" s="5"/>
      <c r="E17" s="5"/>
      <c r="F17" s="5"/>
      <c r="G17" s="5"/>
      <c r="H17" s="5"/>
      <c r="I17" s="5"/>
      <c r="J17" s="6"/>
    </row>
    <row r="18" spans="1:10" ht="12.75">
      <c r="A18" s="4"/>
      <c r="B18" s="5"/>
      <c r="C18" s="46"/>
      <c r="D18" s="5"/>
      <c r="E18" s="5"/>
      <c r="F18" s="5"/>
      <c r="G18" s="5"/>
      <c r="H18" s="5"/>
      <c r="I18" s="5"/>
      <c r="J18" s="6"/>
    </row>
    <row r="19" spans="1:10" ht="12.75">
      <c r="A19" s="4"/>
      <c r="B19" s="5"/>
      <c r="C19" s="81" t="s">
        <v>943</v>
      </c>
      <c r="D19" s="5"/>
      <c r="E19" s="5"/>
      <c r="F19" s="5"/>
      <c r="G19" s="5"/>
      <c r="H19" s="5"/>
      <c r="I19" s="5"/>
      <c r="J19" s="6"/>
    </row>
    <row r="20" spans="1:10" ht="12.75">
      <c r="A20" s="4"/>
      <c r="B20" s="5"/>
      <c r="C20" s="46" t="s">
        <v>817</v>
      </c>
      <c r="D20" s="5"/>
      <c r="E20" s="5"/>
      <c r="F20" s="5"/>
      <c r="G20" s="5"/>
      <c r="H20" s="5"/>
      <c r="I20" s="5"/>
      <c r="J20" s="6"/>
    </row>
    <row r="21" spans="1:10" ht="12.75">
      <c r="A21" s="4"/>
      <c r="B21" s="5"/>
      <c r="C21" s="46" t="s">
        <v>818</v>
      </c>
      <c r="D21" s="5"/>
      <c r="E21" s="5"/>
      <c r="F21" s="5"/>
      <c r="G21" s="5"/>
      <c r="H21" s="5"/>
      <c r="I21" s="5"/>
      <c r="J21" s="6"/>
    </row>
    <row r="22" spans="1:10" ht="12.75">
      <c r="A22" s="4"/>
      <c r="B22" s="5"/>
      <c r="C22" s="5"/>
      <c r="D22" s="5"/>
      <c r="E22" s="5"/>
      <c r="F22" s="5"/>
      <c r="G22" s="5"/>
      <c r="H22" s="5"/>
      <c r="I22" s="5"/>
      <c r="J22" s="6"/>
    </row>
    <row r="23" spans="1:10" ht="12.75">
      <c r="A23" s="4"/>
      <c r="B23" s="5"/>
      <c r="C23" s="82" t="s">
        <v>819</v>
      </c>
      <c r="D23" s="5"/>
      <c r="E23" s="5"/>
      <c r="F23" s="5"/>
      <c r="G23" s="5"/>
      <c r="H23" s="5"/>
      <c r="I23" s="5"/>
      <c r="J23" s="6"/>
    </row>
    <row r="24" spans="1:10" ht="12.75">
      <c r="A24" s="4"/>
      <c r="B24" s="5"/>
      <c r="C24" s="48" t="s">
        <v>820</v>
      </c>
      <c r="D24" s="5"/>
      <c r="E24" s="5"/>
      <c r="F24" s="5"/>
      <c r="G24" s="5"/>
      <c r="H24" s="5"/>
      <c r="I24" s="5"/>
      <c r="J24" s="6"/>
    </row>
    <row r="25" spans="1:10" ht="12.75">
      <c r="A25" s="4"/>
      <c r="B25" s="5"/>
      <c r="C25" s="46" t="s">
        <v>821</v>
      </c>
      <c r="D25" s="5"/>
      <c r="E25" s="5"/>
      <c r="F25" s="5"/>
      <c r="G25" s="5"/>
      <c r="H25" s="5"/>
      <c r="I25" s="5"/>
      <c r="J25" s="6"/>
    </row>
    <row r="26" spans="1:10" ht="12.75">
      <c r="A26" s="4"/>
      <c r="B26" s="5"/>
      <c r="C26" s="46"/>
      <c r="D26" s="5"/>
      <c r="E26" s="5"/>
      <c r="F26" s="5"/>
      <c r="G26" s="5"/>
      <c r="H26" s="5"/>
      <c r="I26" s="5"/>
      <c r="J26" s="6"/>
    </row>
    <row r="27" spans="1:10" ht="12.75">
      <c r="A27" s="4"/>
      <c r="B27" s="5"/>
      <c r="C27" s="81" t="s">
        <v>823</v>
      </c>
      <c r="D27" s="5"/>
      <c r="E27" s="5"/>
      <c r="F27" s="5"/>
      <c r="G27" s="5"/>
      <c r="H27" s="5"/>
      <c r="I27" s="5"/>
      <c r="J27" s="6"/>
    </row>
    <row r="28" spans="1:10" ht="12.75">
      <c r="A28" s="4"/>
      <c r="B28" s="5"/>
      <c r="C28" s="48" t="s">
        <v>824</v>
      </c>
      <c r="D28" s="5"/>
      <c r="E28" s="5"/>
      <c r="F28" s="5"/>
      <c r="G28" s="5"/>
      <c r="H28" s="5"/>
      <c r="I28" s="5"/>
      <c r="J28" s="6"/>
    </row>
    <row r="29" spans="1:10" ht="12.75">
      <c r="A29" s="4"/>
      <c r="B29" s="5"/>
      <c r="C29" s="46" t="s">
        <v>868</v>
      </c>
      <c r="D29" s="5"/>
      <c r="E29" s="5"/>
      <c r="F29" s="5"/>
      <c r="G29" s="5"/>
      <c r="H29" s="5"/>
      <c r="I29" s="5"/>
      <c r="J29" s="6"/>
    </row>
    <row r="30" spans="1:10" ht="12.75">
      <c r="A30" s="4"/>
      <c r="B30" s="5"/>
      <c r="C30" s="46"/>
      <c r="D30" s="5"/>
      <c r="E30" s="5"/>
      <c r="F30" s="5"/>
      <c r="G30" s="5"/>
      <c r="H30" s="5"/>
      <c r="I30" s="5"/>
      <c r="J30" s="6"/>
    </row>
    <row r="31" spans="1:10" ht="12.75">
      <c r="A31" s="4"/>
      <c r="B31" s="5"/>
      <c r="C31" s="81" t="s">
        <v>869</v>
      </c>
      <c r="D31" s="5"/>
      <c r="E31" s="5"/>
      <c r="F31" s="5"/>
      <c r="G31" s="5"/>
      <c r="H31" s="5"/>
      <c r="I31" s="5"/>
      <c r="J31" s="6"/>
    </row>
    <row r="32" spans="1:10" ht="12.75">
      <c r="A32" s="4"/>
      <c r="B32" s="5"/>
      <c r="C32" s="47" t="s">
        <v>870</v>
      </c>
      <c r="D32" s="5"/>
      <c r="E32" s="5"/>
      <c r="F32" s="5"/>
      <c r="G32" s="5"/>
      <c r="H32" s="5"/>
      <c r="I32" s="5"/>
      <c r="J32" s="6"/>
    </row>
    <row r="33" spans="1:10" ht="12.75">
      <c r="A33" s="4"/>
      <c r="B33" s="5"/>
      <c r="C33" s="50" t="s">
        <v>825</v>
      </c>
      <c r="D33" s="5"/>
      <c r="E33" s="5"/>
      <c r="F33" s="5"/>
      <c r="G33" s="5"/>
      <c r="H33" s="5"/>
      <c r="I33" s="5"/>
      <c r="J33" s="6"/>
    </row>
    <row r="34" spans="1:10" ht="12.75">
      <c r="A34" s="4"/>
      <c r="B34" s="5"/>
      <c r="C34" s="5"/>
      <c r="D34" s="5"/>
      <c r="E34" s="5"/>
      <c r="F34" s="5"/>
      <c r="G34" s="5"/>
      <c r="H34" s="5"/>
      <c r="I34" s="5"/>
      <c r="J34" s="6"/>
    </row>
    <row r="35" spans="1:10" ht="12.75">
      <c r="A35" s="4"/>
      <c r="B35" s="5"/>
      <c r="C35" s="80" t="s">
        <v>871</v>
      </c>
      <c r="D35" s="5"/>
      <c r="E35" s="5"/>
      <c r="F35" s="5"/>
      <c r="G35" s="5"/>
      <c r="H35" s="5"/>
      <c r="I35" s="5"/>
      <c r="J35" s="6"/>
    </row>
    <row r="36" spans="1:10" ht="12.75">
      <c r="A36" s="4"/>
      <c r="B36" s="5"/>
      <c r="C36" s="48" t="s">
        <v>944</v>
      </c>
      <c r="D36" s="5"/>
      <c r="E36" s="5"/>
      <c r="F36" s="5"/>
      <c r="G36" s="5"/>
      <c r="H36" s="5"/>
      <c r="I36" s="5"/>
      <c r="J36" s="6"/>
    </row>
    <row r="37" spans="1:10" ht="12.75">
      <c r="A37" s="4"/>
      <c r="B37" s="5"/>
      <c r="C37" s="48" t="s">
        <v>826</v>
      </c>
      <c r="D37" s="5"/>
      <c r="E37" s="5"/>
      <c r="F37" s="5"/>
      <c r="G37" s="5"/>
      <c r="H37" s="5"/>
      <c r="I37" s="5"/>
      <c r="J37" s="6"/>
    </row>
    <row r="38" spans="1:10" ht="12.75">
      <c r="A38" s="4"/>
      <c r="B38" s="5"/>
      <c r="C38" s="5" t="s">
        <v>872</v>
      </c>
      <c r="D38" s="5"/>
      <c r="E38" s="5"/>
      <c r="F38" s="5"/>
      <c r="G38" s="5"/>
      <c r="H38" s="5"/>
      <c r="I38" s="5"/>
      <c r="J38" s="6"/>
    </row>
    <row r="39" spans="1:10" ht="12.75">
      <c r="A39" s="4"/>
      <c r="B39" s="5"/>
      <c r="C39" s="5"/>
      <c r="D39" s="5"/>
      <c r="E39" s="5"/>
      <c r="F39" s="5"/>
      <c r="G39" s="5"/>
      <c r="H39" s="5"/>
      <c r="I39" s="5"/>
      <c r="J39" s="6"/>
    </row>
    <row r="40" spans="1:10" ht="12.75">
      <c r="A40" s="4"/>
      <c r="B40" s="5"/>
      <c r="C40" s="80" t="s">
        <v>873</v>
      </c>
      <c r="D40" s="5"/>
      <c r="E40" s="5"/>
      <c r="F40" s="5"/>
      <c r="G40" s="5"/>
      <c r="H40" s="5"/>
      <c r="I40" s="5"/>
      <c r="J40" s="6"/>
    </row>
    <row r="41" spans="1:10" ht="12.75">
      <c r="A41" s="4"/>
      <c r="B41" s="5"/>
      <c r="C41" s="50" t="s">
        <v>495</v>
      </c>
      <c r="D41" s="5"/>
      <c r="E41" s="5"/>
      <c r="F41" s="5"/>
      <c r="G41" s="5"/>
      <c r="H41" s="5"/>
      <c r="I41" s="5"/>
      <c r="J41" s="6"/>
    </row>
    <row r="42" spans="1:10" ht="12.75">
      <c r="A42" s="4"/>
      <c r="B42" s="5"/>
      <c r="C42" s="15" t="s">
        <v>827</v>
      </c>
      <c r="D42" s="5"/>
      <c r="E42" s="5"/>
      <c r="F42" s="5"/>
      <c r="G42" s="5"/>
      <c r="H42" s="5"/>
      <c r="I42" s="5"/>
      <c r="J42" s="6"/>
    </row>
    <row r="43" spans="1:10" ht="12.75">
      <c r="A43" s="4"/>
      <c r="B43" s="5"/>
      <c r="C43" s="5"/>
      <c r="D43" s="44"/>
      <c r="E43" s="44"/>
      <c r="F43" s="44"/>
      <c r="G43" s="44"/>
      <c r="H43" s="5"/>
      <c r="I43" s="5"/>
      <c r="J43" s="6"/>
    </row>
    <row r="44" spans="1:10" ht="12.75">
      <c r="A44" s="4"/>
      <c r="B44" s="5"/>
      <c r="C44" s="80" t="s">
        <v>940</v>
      </c>
      <c r="D44" s="5"/>
      <c r="E44" s="5"/>
      <c r="F44" s="5"/>
      <c r="G44" s="5"/>
      <c r="H44" s="5"/>
      <c r="I44" s="5"/>
      <c r="J44" s="6"/>
    </row>
    <row r="45" spans="1:10" ht="12.75">
      <c r="A45" s="4"/>
      <c r="B45" s="5"/>
      <c r="C45" s="5" t="s">
        <v>941</v>
      </c>
      <c r="D45" s="5"/>
      <c r="E45" s="5"/>
      <c r="F45" s="5"/>
      <c r="G45" s="5"/>
      <c r="H45" s="5"/>
      <c r="I45" s="5"/>
      <c r="J45" s="6"/>
    </row>
    <row r="46" spans="1:10" ht="12.75">
      <c r="A46" s="4"/>
      <c r="B46" s="5"/>
      <c r="C46" s="15" t="s">
        <v>942</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718</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pageSetUpPr fitToPage="1"/>
  </sheetPr>
  <dimension ref="A1:J58"/>
  <sheetViews>
    <sheetView workbookViewId="0" topLeftCell="A5">
      <selection activeCell="A1" sqref="A1"/>
    </sheetView>
  </sheetViews>
  <sheetFormatPr defaultColWidth="9.140625" defaultRowHeight="12.75"/>
  <cols>
    <col min="2" max="2" width="18.42187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11</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304" t="s">
        <v>809</v>
      </c>
      <c r="B6" s="241"/>
      <c r="C6" s="241"/>
      <c r="D6" s="241"/>
      <c r="E6" s="241"/>
      <c r="F6" s="241"/>
      <c r="G6" s="241"/>
      <c r="H6" s="241"/>
      <c r="I6" s="241"/>
      <c r="J6" s="286"/>
    </row>
    <row r="7" spans="1:10" ht="12.75">
      <c r="A7" s="4"/>
      <c r="B7" s="5"/>
      <c r="C7" s="13"/>
      <c r="D7" s="13"/>
      <c r="E7" s="13"/>
      <c r="F7" s="13"/>
      <c r="G7" s="13"/>
      <c r="H7" s="13"/>
      <c r="I7" s="5"/>
      <c r="J7" s="6"/>
    </row>
    <row r="8" spans="1:10" ht="12.75">
      <c r="A8" s="4" t="s">
        <v>804</v>
      </c>
      <c r="B8" s="5"/>
      <c r="C8" s="5"/>
      <c r="D8" s="5"/>
      <c r="E8" s="5"/>
      <c r="F8" s="5"/>
      <c r="G8" s="5"/>
      <c r="H8" s="5"/>
      <c r="I8" s="5"/>
      <c r="J8" s="6"/>
    </row>
    <row r="9" spans="1:10" ht="12.75">
      <c r="A9" s="79" t="s">
        <v>810</v>
      </c>
      <c r="B9" s="5"/>
      <c r="C9" s="81" t="s">
        <v>945</v>
      </c>
      <c r="D9" s="5"/>
      <c r="E9" s="5"/>
      <c r="F9" s="5"/>
      <c r="G9" s="5"/>
      <c r="H9" s="5"/>
      <c r="I9" s="5"/>
      <c r="J9" s="6"/>
    </row>
    <row r="10" spans="1:10" ht="12.75">
      <c r="A10" s="4"/>
      <c r="B10" s="5"/>
      <c r="C10" s="46" t="s">
        <v>21</v>
      </c>
      <c r="D10" s="5"/>
      <c r="E10" s="5"/>
      <c r="F10" s="5"/>
      <c r="G10" s="5"/>
      <c r="H10" s="5"/>
      <c r="I10" s="5"/>
      <c r="J10" s="6"/>
    </row>
    <row r="11" spans="1:10" ht="12.75">
      <c r="A11" s="4"/>
      <c r="B11" s="15"/>
      <c r="C11" s="46" t="s">
        <v>946</v>
      </c>
      <c r="D11" s="5"/>
      <c r="E11" s="5"/>
      <c r="F11" s="5"/>
      <c r="G11" s="5"/>
      <c r="H11" s="5"/>
      <c r="I11" s="5"/>
      <c r="J11" s="6"/>
    </row>
    <row r="12" spans="1:10" ht="12.75">
      <c r="A12" s="4"/>
      <c r="B12" s="5"/>
      <c r="C12" s="46"/>
      <c r="D12" s="5"/>
      <c r="E12" s="5"/>
      <c r="F12" s="5"/>
      <c r="G12" s="5"/>
      <c r="H12" s="5"/>
      <c r="I12" s="5"/>
      <c r="J12" s="6"/>
    </row>
    <row r="13" spans="1:10" ht="12.75">
      <c r="A13" s="4"/>
      <c r="B13" s="41"/>
      <c r="C13" s="81" t="s">
        <v>947</v>
      </c>
      <c r="D13" s="5"/>
      <c r="E13" s="41"/>
      <c r="F13" s="13"/>
      <c r="G13" s="5"/>
      <c r="H13" s="41"/>
      <c r="I13" s="13"/>
      <c r="J13" s="6"/>
    </row>
    <row r="14" spans="1:10" ht="12.75">
      <c r="A14" s="4"/>
      <c r="B14" s="41"/>
      <c r="C14" s="46" t="s">
        <v>948</v>
      </c>
      <c r="D14" s="5"/>
      <c r="E14" s="41"/>
      <c r="F14" s="13"/>
      <c r="G14" s="5"/>
      <c r="H14" s="41"/>
      <c r="I14" s="13"/>
      <c r="J14" s="6"/>
    </row>
    <row r="15" spans="1:10" ht="12.75">
      <c r="A15" s="4"/>
      <c r="B15" s="5"/>
      <c r="C15" s="46" t="s">
        <v>949</v>
      </c>
      <c r="D15" s="5"/>
      <c r="E15" s="5"/>
      <c r="F15" s="5"/>
      <c r="G15" s="5"/>
      <c r="H15" s="5"/>
      <c r="I15" s="5"/>
      <c r="J15" s="6"/>
    </row>
    <row r="16" spans="1:10" ht="12.75">
      <c r="A16" s="4"/>
      <c r="B16" s="5"/>
      <c r="C16" s="46" t="s">
        <v>828</v>
      </c>
      <c r="D16" s="5"/>
      <c r="E16" s="5"/>
      <c r="F16" s="5"/>
      <c r="G16" s="5"/>
      <c r="H16" s="5"/>
      <c r="I16" s="5"/>
      <c r="J16" s="6"/>
    </row>
    <row r="17" spans="1:10" ht="12.75">
      <c r="A17" s="4"/>
      <c r="B17" s="5"/>
      <c r="C17" s="83" t="s">
        <v>950</v>
      </c>
      <c r="D17" s="5"/>
      <c r="E17" s="5"/>
      <c r="F17" s="5"/>
      <c r="G17" s="5"/>
      <c r="H17" s="5"/>
      <c r="I17" s="5"/>
      <c r="J17" s="6"/>
    </row>
    <row r="18" spans="1:10" ht="12.75">
      <c r="A18" s="4"/>
      <c r="B18" s="5"/>
      <c r="C18" s="46" t="s">
        <v>951</v>
      </c>
      <c r="D18" s="5"/>
      <c r="E18" s="5"/>
      <c r="F18" s="5"/>
      <c r="G18" s="5"/>
      <c r="H18" s="5"/>
      <c r="I18" s="5"/>
      <c r="J18" s="6"/>
    </row>
    <row r="19" spans="1:10" ht="12.75">
      <c r="A19" s="4"/>
      <c r="B19" s="5"/>
      <c r="C19" s="46" t="s">
        <v>952</v>
      </c>
      <c r="D19" s="5"/>
      <c r="E19" s="5"/>
      <c r="F19" s="5"/>
      <c r="G19" s="5"/>
      <c r="H19" s="5"/>
      <c r="I19" s="5"/>
      <c r="J19" s="6"/>
    </row>
    <row r="20" spans="1:10" ht="12.75">
      <c r="A20" s="4"/>
      <c r="B20" s="5"/>
      <c r="C20" s="46" t="s">
        <v>953</v>
      </c>
      <c r="D20" s="5"/>
      <c r="E20" s="5"/>
      <c r="F20" s="5"/>
      <c r="G20" s="5"/>
      <c r="H20" s="5"/>
      <c r="I20" s="5"/>
      <c r="J20" s="6"/>
    </row>
    <row r="21" spans="1:10" ht="12.75">
      <c r="A21" s="4"/>
      <c r="B21" s="5"/>
      <c r="C21" s="46" t="s">
        <v>816</v>
      </c>
      <c r="D21" s="5"/>
      <c r="E21" s="5"/>
      <c r="F21" s="5"/>
      <c r="G21" s="5"/>
      <c r="H21" s="5"/>
      <c r="I21" s="5"/>
      <c r="J21" s="6"/>
    </row>
    <row r="22" spans="1:10" ht="12.75">
      <c r="A22" s="4"/>
      <c r="B22" s="5"/>
      <c r="C22" s="46"/>
      <c r="D22" s="5"/>
      <c r="E22" s="5"/>
      <c r="F22" s="5"/>
      <c r="G22" s="5"/>
      <c r="H22" s="5"/>
      <c r="I22" s="5"/>
      <c r="J22" s="6"/>
    </row>
    <row r="23" spans="1:10" ht="12.75">
      <c r="A23" s="4"/>
      <c r="B23" s="5"/>
      <c r="C23" s="81" t="s">
        <v>954</v>
      </c>
      <c r="D23" s="5"/>
      <c r="E23" s="5"/>
      <c r="F23" s="5"/>
      <c r="G23" s="5"/>
      <c r="H23" s="5"/>
      <c r="I23" s="5"/>
      <c r="J23" s="6"/>
    </row>
    <row r="24" spans="1:10" ht="12.75">
      <c r="A24" s="4"/>
      <c r="B24" s="5"/>
      <c r="C24" s="46" t="s">
        <v>955</v>
      </c>
      <c r="D24" s="5"/>
      <c r="E24" s="5"/>
      <c r="F24" s="5"/>
      <c r="G24" s="5"/>
      <c r="H24" s="5"/>
      <c r="I24" s="5"/>
      <c r="J24" s="6"/>
    </row>
    <row r="25" spans="1:10" ht="12.75">
      <c r="A25" s="4"/>
      <c r="B25" s="5"/>
      <c r="C25" s="47" t="s">
        <v>0</v>
      </c>
      <c r="D25" s="5"/>
      <c r="E25" s="5"/>
      <c r="F25" s="5"/>
      <c r="G25" s="5"/>
      <c r="H25" s="5"/>
      <c r="I25" s="5"/>
      <c r="J25" s="6"/>
    </row>
    <row r="26" spans="1:10" ht="12.75">
      <c r="A26" s="4"/>
      <c r="B26" s="5"/>
      <c r="C26" s="47" t="s">
        <v>1</v>
      </c>
      <c r="D26" s="5"/>
      <c r="E26" s="5"/>
      <c r="F26" s="5"/>
      <c r="G26" s="5"/>
      <c r="H26" s="5"/>
      <c r="I26" s="5"/>
      <c r="J26" s="6"/>
    </row>
    <row r="27" spans="1:10" ht="12.75">
      <c r="A27" s="4"/>
      <c r="B27" s="5"/>
      <c r="C27" s="47" t="s">
        <v>2</v>
      </c>
      <c r="D27" s="5"/>
      <c r="E27" s="5"/>
      <c r="F27" s="5"/>
      <c r="G27" s="5"/>
      <c r="H27" s="5"/>
      <c r="I27" s="5"/>
      <c r="J27" s="6"/>
    </row>
    <row r="28" spans="1:10" ht="12.75">
      <c r="A28" s="4"/>
      <c r="B28" s="5"/>
      <c r="C28" s="5"/>
      <c r="D28" s="5"/>
      <c r="E28" s="5"/>
      <c r="F28" s="5"/>
      <c r="G28" s="5"/>
      <c r="H28" s="5"/>
      <c r="I28" s="5"/>
      <c r="J28" s="6"/>
    </row>
    <row r="29" spans="1:10" ht="12.75">
      <c r="A29" s="4" t="s">
        <v>3</v>
      </c>
      <c r="B29" s="5"/>
      <c r="C29" s="47" t="s">
        <v>4</v>
      </c>
      <c r="D29" s="5"/>
      <c r="E29" s="5"/>
      <c r="F29" s="5"/>
      <c r="G29" s="5"/>
      <c r="H29" s="5"/>
      <c r="I29" s="5"/>
      <c r="J29" s="6"/>
    </row>
    <row r="30" spans="1:10" ht="12.75">
      <c r="A30" s="4"/>
      <c r="B30" s="5"/>
      <c r="C30" s="47" t="s">
        <v>703</v>
      </c>
      <c r="D30" s="5"/>
      <c r="E30" s="5"/>
      <c r="F30" s="5"/>
      <c r="G30" s="5"/>
      <c r="H30" s="5"/>
      <c r="I30" s="5"/>
      <c r="J30" s="6"/>
    </row>
    <row r="31" spans="1:10" ht="12.75">
      <c r="A31" s="4"/>
      <c r="B31" s="5"/>
      <c r="C31" s="47" t="s">
        <v>5</v>
      </c>
      <c r="D31" s="5"/>
      <c r="E31" s="5"/>
      <c r="F31" s="5"/>
      <c r="G31" s="5"/>
      <c r="H31" s="5"/>
      <c r="I31" s="5"/>
      <c r="J31" s="6"/>
    </row>
    <row r="32" spans="1:10" ht="12.75">
      <c r="A32" s="4"/>
      <c r="B32" s="5"/>
      <c r="C32" s="5"/>
      <c r="D32" s="5"/>
      <c r="E32" s="5"/>
      <c r="F32" s="5"/>
      <c r="G32" s="5"/>
      <c r="H32" s="5"/>
      <c r="I32" s="5"/>
      <c r="J32" s="6"/>
    </row>
    <row r="33" spans="1:10" ht="12.75">
      <c r="A33" s="4" t="s">
        <v>6</v>
      </c>
      <c r="B33" s="5"/>
      <c r="C33" s="47" t="s">
        <v>9</v>
      </c>
      <c r="D33" s="5"/>
      <c r="E33" s="5"/>
      <c r="F33" s="5"/>
      <c r="G33" s="5"/>
      <c r="H33" s="5"/>
      <c r="I33" s="5"/>
      <c r="J33" s="6"/>
    </row>
    <row r="34" spans="1:10" ht="12.75">
      <c r="A34" s="4"/>
      <c r="B34" s="5"/>
      <c r="C34" s="47" t="s">
        <v>10</v>
      </c>
      <c r="D34" s="5"/>
      <c r="E34" s="5"/>
      <c r="F34" s="5"/>
      <c r="G34" s="5"/>
      <c r="H34" s="5"/>
      <c r="I34" s="5"/>
      <c r="J34" s="6"/>
    </row>
    <row r="35" spans="1:10" ht="12.75">
      <c r="A35" s="4"/>
      <c r="B35" s="5"/>
      <c r="C35" s="47" t="s">
        <v>11</v>
      </c>
      <c r="D35" s="5"/>
      <c r="E35" s="5"/>
      <c r="F35" s="5"/>
      <c r="G35" s="5"/>
      <c r="H35" s="5"/>
      <c r="I35" s="5"/>
      <c r="J35" s="6"/>
    </row>
    <row r="36" spans="1:10" ht="12.75">
      <c r="A36" s="4"/>
      <c r="B36" s="5"/>
      <c r="C36" s="5"/>
      <c r="D36" s="5"/>
      <c r="E36" s="5"/>
      <c r="F36" s="5"/>
      <c r="G36" s="5"/>
      <c r="H36" s="5"/>
      <c r="I36" s="5"/>
      <c r="J36" s="6"/>
    </row>
    <row r="37" spans="1:10" ht="12.75">
      <c r="A37" s="4" t="s">
        <v>12</v>
      </c>
      <c r="B37" s="5"/>
      <c r="C37" s="47" t="s">
        <v>13</v>
      </c>
      <c r="D37" s="5"/>
      <c r="E37" s="5"/>
      <c r="F37" s="5"/>
      <c r="G37" s="5"/>
      <c r="H37" s="5"/>
      <c r="I37" s="5"/>
      <c r="J37" s="6"/>
    </row>
    <row r="38" spans="1:10" ht="12.75">
      <c r="A38" s="4"/>
      <c r="B38" s="5"/>
      <c r="C38" s="47" t="s">
        <v>14</v>
      </c>
      <c r="D38" s="5"/>
      <c r="E38" s="5"/>
      <c r="F38" s="5"/>
      <c r="G38" s="5"/>
      <c r="H38" s="5"/>
      <c r="I38" s="5"/>
      <c r="J38" s="6"/>
    </row>
    <row r="39" spans="1:10" ht="12.75">
      <c r="A39" s="4"/>
      <c r="B39" s="5"/>
      <c r="C39" s="5"/>
      <c r="D39" s="5"/>
      <c r="E39" s="5"/>
      <c r="F39" s="5"/>
      <c r="G39" s="5"/>
      <c r="H39" s="5"/>
      <c r="I39" s="5"/>
      <c r="J39" s="6"/>
    </row>
    <row r="40" spans="1:10" ht="12.75">
      <c r="A40" s="4" t="s">
        <v>15</v>
      </c>
      <c r="B40" s="5"/>
      <c r="C40" s="47" t="s">
        <v>16</v>
      </c>
      <c r="D40" s="5"/>
      <c r="E40" s="5"/>
      <c r="F40" s="5"/>
      <c r="G40" s="5"/>
      <c r="H40" s="5"/>
      <c r="I40" s="5"/>
      <c r="J40" s="6"/>
    </row>
    <row r="41" spans="1:10" ht="12.75">
      <c r="A41" s="4"/>
      <c r="B41" s="5"/>
      <c r="C41" s="47" t="s">
        <v>17</v>
      </c>
      <c r="D41" s="5"/>
      <c r="E41" s="5"/>
      <c r="F41" s="5"/>
      <c r="G41" s="5"/>
      <c r="H41" s="5"/>
      <c r="I41" s="5"/>
      <c r="J41" s="6"/>
    </row>
    <row r="42" spans="1:10" ht="12.75">
      <c r="A42" s="4"/>
      <c r="B42" s="5"/>
      <c r="C42" s="47" t="s">
        <v>18</v>
      </c>
      <c r="D42" s="5"/>
      <c r="E42" s="5"/>
      <c r="F42" s="5"/>
      <c r="G42" s="5"/>
      <c r="H42" s="5"/>
      <c r="I42" s="5"/>
      <c r="J42" s="6"/>
    </row>
    <row r="43" spans="1:10" ht="12.75">
      <c r="A43" s="4"/>
      <c r="B43" s="5"/>
      <c r="C43" s="5"/>
      <c r="D43" s="44"/>
      <c r="E43" s="44"/>
      <c r="F43" s="44"/>
      <c r="G43" s="44"/>
      <c r="H43" s="5"/>
      <c r="I43" s="5"/>
      <c r="J43" s="6"/>
    </row>
    <row r="44" spans="1:10" ht="12.75">
      <c r="A44" s="4" t="s">
        <v>19</v>
      </c>
      <c r="B44" s="5"/>
      <c r="C44" s="47" t="s">
        <v>20</v>
      </c>
      <c r="D44" s="5"/>
      <c r="E44" s="5"/>
      <c r="F44" s="5"/>
      <c r="G44" s="5"/>
      <c r="H44" s="5"/>
      <c r="I44" s="5"/>
      <c r="J44" s="6"/>
    </row>
    <row r="45" spans="1:10" ht="12.75">
      <c r="A45" s="4"/>
      <c r="B45" s="5"/>
      <c r="C45" s="47" t="s">
        <v>22</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8" r:id="rId1"/>
</worksheet>
</file>

<file path=xl/worksheets/sheet14.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C19" sqref="C19"/>
    </sheetView>
  </sheetViews>
  <sheetFormatPr defaultColWidth="9.140625" defaultRowHeight="12.75"/>
  <cols>
    <col min="2" max="2" width="18.42187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12</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241" t="s">
        <v>809</v>
      </c>
      <c r="C6" s="241"/>
      <c r="D6" s="241"/>
      <c r="E6" s="241"/>
      <c r="F6" s="241"/>
      <c r="G6" s="241"/>
      <c r="H6" s="241"/>
      <c r="I6" s="241"/>
      <c r="J6" s="286"/>
    </row>
    <row r="7" spans="1:10" ht="12.75">
      <c r="A7" s="4"/>
      <c r="B7" s="5"/>
      <c r="C7" s="13"/>
      <c r="D7" s="13"/>
      <c r="E7" s="13"/>
      <c r="F7" s="13"/>
      <c r="G7" s="13"/>
      <c r="H7" s="13"/>
      <c r="I7" s="5"/>
      <c r="J7" s="6"/>
    </row>
    <row r="8" spans="1:10" ht="12.75">
      <c r="A8" s="4"/>
      <c r="B8" s="5" t="s">
        <v>24</v>
      </c>
      <c r="C8" s="5"/>
      <c r="D8" s="5"/>
      <c r="E8" s="5"/>
      <c r="F8" s="5"/>
      <c r="G8" s="5"/>
      <c r="H8" s="5"/>
      <c r="I8" s="5"/>
      <c r="J8" s="6"/>
    </row>
    <row r="9" spans="1:10" ht="12.75">
      <c r="A9" s="4"/>
      <c r="B9" s="5"/>
      <c r="C9" s="5"/>
      <c r="D9" s="5"/>
      <c r="E9" s="5"/>
      <c r="F9" s="5"/>
      <c r="G9" s="5"/>
      <c r="H9" s="5"/>
      <c r="I9" s="5"/>
      <c r="J9" s="6"/>
    </row>
    <row r="10" spans="1:10" ht="12.75">
      <c r="A10" s="4" t="s">
        <v>499</v>
      </c>
      <c r="C10" s="5" t="s">
        <v>829</v>
      </c>
      <c r="E10" s="5"/>
      <c r="F10" s="5"/>
      <c r="G10" s="5"/>
      <c r="H10" s="5"/>
      <c r="I10" s="5"/>
      <c r="J10" s="6"/>
    </row>
    <row r="11" spans="1:10" ht="12.75">
      <c r="A11" s="4"/>
      <c r="B11" s="15"/>
      <c r="C11" s="5" t="s">
        <v>830</v>
      </c>
      <c r="D11" s="5"/>
      <c r="E11" s="5"/>
      <c r="F11" s="5"/>
      <c r="G11" s="5"/>
      <c r="H11" s="5"/>
      <c r="I11" s="5"/>
      <c r="J11" s="6"/>
    </row>
    <row r="12" spans="1:10" ht="12.75">
      <c r="A12" s="4"/>
      <c r="B12" s="41"/>
      <c r="C12" s="13"/>
      <c r="D12" s="5"/>
      <c r="E12" s="41"/>
      <c r="F12" s="13"/>
      <c r="G12" s="5"/>
      <c r="H12" s="41"/>
      <c r="I12" s="13"/>
      <c r="J12" s="6"/>
    </row>
    <row r="13" spans="1:10" ht="12.75">
      <c r="A13" s="4" t="s">
        <v>343</v>
      </c>
      <c r="B13" s="41"/>
      <c r="C13" s="5" t="s">
        <v>849</v>
      </c>
      <c r="D13" s="5"/>
      <c r="E13" s="41"/>
      <c r="F13" s="13"/>
      <c r="G13" s="5"/>
      <c r="H13" s="41"/>
      <c r="I13" s="13"/>
      <c r="J13" s="6"/>
    </row>
    <row r="14" spans="1:10" ht="12.75">
      <c r="A14" s="4"/>
      <c r="B14" s="5"/>
      <c r="C14" s="5" t="s">
        <v>94</v>
      </c>
      <c r="D14" s="5"/>
      <c r="E14" s="5"/>
      <c r="F14" s="5"/>
      <c r="G14" s="5"/>
      <c r="H14" s="5"/>
      <c r="I14" s="5"/>
      <c r="J14" s="6"/>
    </row>
    <row r="15" spans="1:10" ht="12.75">
      <c r="A15" s="4"/>
      <c r="B15" s="5"/>
      <c r="C15" s="5" t="s">
        <v>95</v>
      </c>
      <c r="D15" s="5"/>
      <c r="E15" s="5"/>
      <c r="F15" s="5"/>
      <c r="G15" s="5"/>
      <c r="H15" s="5"/>
      <c r="I15" s="5"/>
      <c r="J15" s="6"/>
    </row>
    <row r="16" spans="1:10" ht="12.75">
      <c r="A16" s="4"/>
      <c r="B16" s="5"/>
      <c r="C16" s="5" t="s">
        <v>96</v>
      </c>
      <c r="D16" s="5"/>
      <c r="E16" s="5"/>
      <c r="F16" s="5"/>
      <c r="G16" s="5"/>
      <c r="H16" s="5"/>
      <c r="I16" s="5"/>
      <c r="J16" s="6"/>
    </row>
    <row r="17" spans="1:10" ht="12.75">
      <c r="A17" s="4"/>
      <c r="B17" s="5"/>
      <c r="C17" s="5" t="s">
        <v>99</v>
      </c>
      <c r="D17" s="5"/>
      <c r="E17" s="5"/>
      <c r="F17" s="5"/>
      <c r="G17" s="5"/>
      <c r="H17" s="5"/>
      <c r="I17" s="5"/>
      <c r="J17" s="6"/>
    </row>
    <row r="18" spans="1:10" ht="12.75">
      <c r="A18" s="4"/>
      <c r="B18" s="5"/>
      <c r="C18" s="5" t="s">
        <v>98</v>
      </c>
      <c r="D18" s="5"/>
      <c r="E18" s="5"/>
      <c r="F18" s="5"/>
      <c r="G18" s="5"/>
      <c r="H18" s="5"/>
      <c r="I18" s="5"/>
      <c r="J18" s="6"/>
    </row>
    <row r="19" spans="1:10" ht="12.75">
      <c r="A19" s="4"/>
      <c r="B19" s="5"/>
      <c r="C19" s="5" t="s">
        <v>97</v>
      </c>
      <c r="D19" s="5"/>
      <c r="E19" s="5"/>
      <c r="F19" s="5"/>
      <c r="G19" s="5"/>
      <c r="H19" s="5"/>
      <c r="I19" s="5"/>
      <c r="J19" s="6"/>
    </row>
    <row r="20" spans="1:10" ht="12.75">
      <c r="A20" s="4"/>
      <c r="B20" s="5"/>
      <c r="C20" s="5"/>
      <c r="D20" s="5"/>
      <c r="E20" s="5"/>
      <c r="F20" s="5"/>
      <c r="G20" s="5"/>
      <c r="H20" s="5"/>
      <c r="I20" s="5"/>
      <c r="J20" s="6"/>
    </row>
    <row r="21" spans="1:10" ht="12.75">
      <c r="A21" s="4" t="s">
        <v>100</v>
      </c>
      <c r="B21" s="5"/>
      <c r="C21" s="5" t="s">
        <v>188</v>
      </c>
      <c r="D21" s="5"/>
      <c r="E21" s="5"/>
      <c r="F21" s="5"/>
      <c r="G21" s="5"/>
      <c r="H21" s="5"/>
      <c r="I21" s="5"/>
      <c r="J21" s="6"/>
    </row>
    <row r="22" spans="1:10" ht="12.75">
      <c r="A22" s="4"/>
      <c r="B22" s="5"/>
      <c r="C22" s="5" t="s">
        <v>101</v>
      </c>
      <c r="D22" s="5"/>
      <c r="E22" s="5"/>
      <c r="F22" s="5"/>
      <c r="G22" s="5"/>
      <c r="H22" s="5"/>
      <c r="I22" s="5"/>
      <c r="J22" s="6"/>
    </row>
    <row r="23" spans="1:10" ht="12.75">
      <c r="A23" s="4"/>
      <c r="B23" s="5"/>
      <c r="C23" s="5" t="s">
        <v>831</v>
      </c>
      <c r="D23" s="5"/>
      <c r="E23" s="5"/>
      <c r="F23" s="5"/>
      <c r="G23" s="5"/>
      <c r="H23" s="5"/>
      <c r="I23" s="5"/>
      <c r="J23" s="6"/>
    </row>
    <row r="24" spans="1:10" ht="12.75">
      <c r="A24" s="4"/>
      <c r="B24" s="5"/>
      <c r="C24" s="5" t="s">
        <v>102</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44"/>
      <c r="E42" s="44"/>
      <c r="F42" s="44"/>
      <c r="G42" s="44"/>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561</v>
      </c>
      <c r="B51" s="5" t="str">
        <f>+'Check Sheet'!$B$53</f>
        <v>Irmgard R Wilcox</v>
      </c>
      <c r="C51" s="5"/>
      <c r="D51" s="5"/>
      <c r="E51" s="5"/>
      <c r="F51" s="5"/>
      <c r="G51" s="5"/>
      <c r="H51" s="5"/>
      <c r="I51" s="5"/>
      <c r="J51" s="6"/>
    </row>
    <row r="52" spans="1:10" ht="12.75">
      <c r="A52" s="4"/>
      <c r="B52" s="5"/>
      <c r="C52" s="5"/>
      <c r="D52" s="5"/>
      <c r="E52" s="5"/>
      <c r="F52" s="5"/>
      <c r="G52" s="5"/>
      <c r="H52" s="5"/>
      <c r="I52" s="5"/>
      <c r="J52" s="6"/>
    </row>
    <row r="53" spans="1:10" ht="12.75">
      <c r="A53" s="7" t="s">
        <v>560</v>
      </c>
      <c r="B53" s="145">
        <f>+'Check Sheet'!$B$55</f>
        <v>38366</v>
      </c>
      <c r="C53" s="8"/>
      <c r="D53" s="8"/>
      <c r="E53" s="8"/>
      <c r="F53" s="8"/>
      <c r="G53" s="8"/>
      <c r="H53" s="8" t="s">
        <v>552</v>
      </c>
      <c r="I53" s="8"/>
      <c r="J53" s="144">
        <f>+'Title Page'!$I$51</f>
        <v>38412</v>
      </c>
    </row>
    <row r="54" spans="1:10" ht="12.75">
      <c r="A54" s="250" t="s">
        <v>528</v>
      </c>
      <c r="B54" s="251"/>
      <c r="C54" s="251"/>
      <c r="D54" s="251"/>
      <c r="E54" s="251"/>
      <c r="F54" s="251"/>
      <c r="G54" s="251"/>
      <c r="H54" s="251"/>
      <c r="I54" s="251"/>
      <c r="J54" s="239"/>
    </row>
    <row r="55" spans="1:10" ht="12.75">
      <c r="A55" s="4"/>
      <c r="B55" s="5"/>
      <c r="C55" s="5"/>
      <c r="D55" s="5"/>
      <c r="E55" s="5"/>
      <c r="F55" s="5"/>
      <c r="G55" s="5"/>
      <c r="H55" s="5"/>
      <c r="I55" s="5"/>
      <c r="J55" s="6"/>
    </row>
    <row r="56" spans="1:10" ht="12.75">
      <c r="A56" s="4" t="s">
        <v>559</v>
      </c>
      <c r="B56" s="5"/>
      <c r="C56" s="5"/>
      <c r="D56" s="5"/>
      <c r="E56" s="5"/>
      <c r="F56" s="5"/>
      <c r="G56" s="5"/>
      <c r="H56" s="5"/>
      <c r="I56" s="5"/>
      <c r="J56" s="6"/>
    </row>
    <row r="57" spans="1:10" ht="12.75">
      <c r="A57" s="7"/>
      <c r="B57" s="8"/>
      <c r="C57" s="8"/>
      <c r="D57" s="8"/>
      <c r="E57" s="8"/>
      <c r="F57" s="8"/>
      <c r="G57" s="8"/>
      <c r="H57" s="8"/>
      <c r="I57" s="8"/>
      <c r="J57" s="9"/>
    </row>
  </sheetData>
  <mergeCells count="3">
    <mergeCell ref="H2:I2"/>
    <mergeCell ref="A54:J54"/>
    <mergeCell ref="B6:J6"/>
  </mergeCells>
  <printOptions horizontalCentered="1" verticalCentered="1"/>
  <pageMargins left="0.5" right="0.5" top="0.5" bottom="0.5" header="0.5" footer="0.5"/>
  <pageSetup fitToHeight="1" fitToWidth="1" horizontalDpi="600" verticalDpi="600" orientation="portrait" scale="88"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workbookViewId="0" topLeftCell="A19">
      <selection activeCell="M26" sqref="M26"/>
    </sheetView>
  </sheetViews>
  <sheetFormatPr defaultColWidth="9.140625" defaultRowHeight="12.75"/>
  <cols>
    <col min="2" max="2" width="18.14062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13</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285" t="s">
        <v>25</v>
      </c>
      <c r="B6" s="241"/>
      <c r="C6" s="241"/>
      <c r="D6" s="241"/>
      <c r="E6" s="241"/>
      <c r="F6" s="241"/>
      <c r="G6" s="241"/>
      <c r="H6" s="241"/>
      <c r="I6" s="241"/>
      <c r="J6" s="286"/>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14</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26</v>
      </c>
      <c r="B7" s="249"/>
      <c r="C7" s="249"/>
      <c r="D7" s="249"/>
      <c r="E7" s="249"/>
      <c r="F7" s="249"/>
      <c r="G7" s="249"/>
      <c r="H7" s="249"/>
      <c r="I7" s="249"/>
      <c r="J7" s="292"/>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240" t="s">
        <v>27</v>
      </c>
      <c r="B18" s="249"/>
      <c r="C18" s="249"/>
      <c r="D18" s="249"/>
      <c r="E18" s="249"/>
      <c r="F18" s="249"/>
      <c r="G18" s="249"/>
      <c r="H18" s="249"/>
      <c r="I18" s="249"/>
      <c r="J18" s="29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240" t="s">
        <v>28</v>
      </c>
      <c r="B31" s="249"/>
      <c r="C31" s="249"/>
      <c r="D31" s="249"/>
      <c r="E31" s="249"/>
      <c r="F31" s="249"/>
      <c r="G31" s="249"/>
      <c r="H31" s="249"/>
      <c r="I31" s="249"/>
      <c r="J31" s="292"/>
    </row>
    <row r="32" spans="1:10" ht="12.75">
      <c r="A32" s="4"/>
      <c r="B32" s="5"/>
      <c r="C32" s="5"/>
      <c r="D32" s="5"/>
      <c r="E32" s="5"/>
      <c r="F32" s="5"/>
      <c r="G32" s="5"/>
      <c r="H32" s="5"/>
      <c r="I32" s="5"/>
      <c r="J32" s="6"/>
    </row>
    <row r="33" spans="1:10" ht="12.75">
      <c r="A33" s="70" t="s">
        <v>29</v>
      </c>
      <c r="B33" s="5"/>
      <c r="C33" s="5"/>
      <c r="D33" s="5"/>
      <c r="E33" s="5"/>
      <c r="F33" s="5"/>
      <c r="G33" s="5"/>
      <c r="H33" s="5"/>
      <c r="I33" s="5"/>
      <c r="J33" s="6"/>
    </row>
    <row r="34" spans="1:10" ht="12.75">
      <c r="A34" s="4" t="s">
        <v>103</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J56"/>
  <sheetViews>
    <sheetView workbookViewId="0" topLeftCell="A26">
      <selection activeCell="B41" sqref="B41"/>
    </sheetView>
  </sheetViews>
  <sheetFormatPr defaultColWidth="9.140625" defaultRowHeight="12.75"/>
  <cols>
    <col min="2" max="2" width="18.14062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15</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150" t="str">
        <f>+'Title Page'!E15</f>
        <v> </v>
      </c>
      <c r="E5" s="8"/>
      <c r="F5" s="8"/>
      <c r="G5" s="8"/>
      <c r="H5" s="8"/>
      <c r="I5" s="8"/>
      <c r="J5" s="9"/>
    </row>
    <row r="6" spans="1:10" ht="12.75">
      <c r="A6" s="4"/>
      <c r="B6" s="5"/>
      <c r="C6" s="5"/>
      <c r="D6" s="5"/>
      <c r="E6" s="5"/>
      <c r="F6" s="5"/>
      <c r="G6" s="5"/>
      <c r="H6" s="5"/>
      <c r="I6" s="5"/>
      <c r="J6" s="6"/>
    </row>
    <row r="7" spans="1:10" ht="12.75">
      <c r="A7" s="305" t="s">
        <v>30</v>
      </c>
      <c r="B7" s="306"/>
      <c r="C7" s="306"/>
      <c r="D7" s="306"/>
      <c r="E7" s="306"/>
      <c r="F7" s="306"/>
      <c r="G7" s="306"/>
      <c r="H7" s="306"/>
      <c r="I7" s="306"/>
      <c r="J7" s="30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13" t="s">
        <v>112</v>
      </c>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305" t="s">
        <v>31</v>
      </c>
      <c r="B29" s="306"/>
      <c r="C29" s="306"/>
      <c r="D29" s="306"/>
      <c r="E29" s="306"/>
      <c r="F29" s="306"/>
      <c r="G29" s="306"/>
      <c r="H29" s="306"/>
      <c r="I29" s="306"/>
      <c r="J29" s="307"/>
    </row>
    <row r="30" spans="1:10" ht="12.75">
      <c r="A30" s="4"/>
      <c r="B30" s="5"/>
      <c r="C30" s="5"/>
      <c r="D30" s="5"/>
      <c r="E30" s="5"/>
      <c r="F30" s="5"/>
      <c r="G30" s="5"/>
      <c r="H30" s="5"/>
      <c r="I30" s="5"/>
      <c r="J30" s="6"/>
    </row>
    <row r="31" spans="1:10" ht="12.75">
      <c r="A31" s="4"/>
      <c r="B31" s="15"/>
      <c r="C31" s="5"/>
      <c r="D31" s="5"/>
      <c r="E31" s="5"/>
      <c r="F31" s="5"/>
      <c r="G31" s="5"/>
      <c r="H31" s="5"/>
      <c r="I31" s="5"/>
      <c r="J31" s="6"/>
    </row>
    <row r="32" spans="1:10" ht="12.75">
      <c r="A32" s="4"/>
      <c r="B32" s="5"/>
      <c r="C32" s="5"/>
      <c r="D32" s="5"/>
      <c r="E32" s="5"/>
      <c r="F32" s="5"/>
      <c r="G32" s="5"/>
      <c r="H32" s="5"/>
      <c r="I32" s="5"/>
      <c r="J32" s="6"/>
    </row>
    <row r="33" spans="1:10" ht="12.75">
      <c r="A33" s="4"/>
      <c r="B33" s="5" t="s">
        <v>201</v>
      </c>
      <c r="C33" s="5"/>
      <c r="D33" s="5"/>
      <c r="E33" s="5"/>
      <c r="F33" s="5"/>
      <c r="G33" s="5"/>
      <c r="H33" s="5"/>
      <c r="I33" s="5"/>
      <c r="J33" s="6"/>
    </row>
    <row r="34" spans="1:10" ht="12.75">
      <c r="A34" s="4"/>
      <c r="B34" s="5" t="s">
        <v>202</v>
      </c>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t="s">
        <v>253</v>
      </c>
      <c r="C37" s="5"/>
      <c r="D37" s="5"/>
      <c r="E37" s="5"/>
      <c r="F37" s="5"/>
      <c r="G37" s="5"/>
      <c r="H37" s="5"/>
      <c r="I37" s="5"/>
      <c r="J37" s="6"/>
    </row>
    <row r="38" spans="1:10" ht="12.75">
      <c r="A38" s="4"/>
      <c r="B38" s="5" t="s">
        <v>250</v>
      </c>
      <c r="C38" s="5"/>
      <c r="D38" s="5"/>
      <c r="E38" s="5"/>
      <c r="F38" s="5"/>
      <c r="G38" s="5"/>
      <c r="H38" s="5"/>
      <c r="I38" s="5"/>
      <c r="J38" s="6"/>
    </row>
    <row r="39" spans="1:10" ht="12.75">
      <c r="A39" s="4"/>
      <c r="B39" s="5" t="s">
        <v>251</v>
      </c>
      <c r="C39" s="5"/>
      <c r="D39" s="5"/>
      <c r="E39" s="5"/>
      <c r="F39" s="5"/>
      <c r="G39" s="5"/>
      <c r="H39" s="5"/>
      <c r="I39" s="5"/>
      <c r="J39" s="6"/>
    </row>
    <row r="40" spans="1:10" ht="12.75">
      <c r="A40" s="4"/>
      <c r="B40" s="5"/>
      <c r="C40" s="5"/>
      <c r="D40" s="5"/>
      <c r="E40" s="5"/>
      <c r="F40" s="5"/>
      <c r="G40" s="5"/>
      <c r="H40" s="5"/>
      <c r="I40" s="5"/>
      <c r="J40" s="6"/>
    </row>
    <row r="41" spans="1:10" ht="12.75">
      <c r="A41" s="4"/>
      <c r="B41" s="5"/>
      <c r="C41" s="5"/>
      <c r="D41" s="44"/>
      <c r="E41" s="44"/>
      <c r="F41" s="44"/>
      <c r="G41" s="44"/>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561</v>
      </c>
      <c r="B50" s="5" t="str">
        <f>+'Check Sheet'!$B$53</f>
        <v>Irmgard R Wilcox</v>
      </c>
      <c r="C50" s="5"/>
      <c r="D50" s="5"/>
      <c r="E50" s="5"/>
      <c r="F50" s="5"/>
      <c r="G50" s="5"/>
      <c r="H50" s="5"/>
      <c r="I50" s="5"/>
      <c r="J50" s="6"/>
    </row>
    <row r="51" spans="1:10" ht="12.75">
      <c r="A51" s="4"/>
      <c r="B51" s="5"/>
      <c r="C51" s="5"/>
      <c r="D51" s="5"/>
      <c r="E51" s="5"/>
      <c r="F51" s="5"/>
      <c r="G51" s="5"/>
      <c r="H51" s="5"/>
      <c r="I51" s="5"/>
      <c r="J51" s="6"/>
    </row>
    <row r="52" spans="1:10" ht="12.75">
      <c r="A52" s="7" t="s">
        <v>560</v>
      </c>
      <c r="B52" s="145">
        <f>+'Check Sheet'!$B$55</f>
        <v>38366</v>
      </c>
      <c r="C52" s="8"/>
      <c r="D52" s="8"/>
      <c r="E52" s="8"/>
      <c r="F52" s="8"/>
      <c r="G52" s="8"/>
      <c r="H52" s="8" t="s">
        <v>552</v>
      </c>
      <c r="I52" s="8"/>
      <c r="J52" s="144">
        <f>+'Title Page'!$I$51</f>
        <v>38412</v>
      </c>
    </row>
    <row r="53" spans="1:10" ht="12.75">
      <c r="A53" s="250" t="s">
        <v>528</v>
      </c>
      <c r="B53" s="251"/>
      <c r="C53" s="251"/>
      <c r="D53" s="251"/>
      <c r="E53" s="251"/>
      <c r="F53" s="251"/>
      <c r="G53" s="251"/>
      <c r="H53" s="251"/>
      <c r="I53" s="251"/>
      <c r="J53" s="239"/>
    </row>
    <row r="54" spans="1:10" ht="12.75">
      <c r="A54" s="4"/>
      <c r="B54" s="5"/>
      <c r="C54" s="5"/>
      <c r="D54" s="5"/>
      <c r="E54" s="5"/>
      <c r="F54" s="5"/>
      <c r="G54" s="5"/>
      <c r="H54" s="5"/>
      <c r="I54" s="5"/>
      <c r="J54" s="6"/>
    </row>
    <row r="55" spans="1:10" ht="12.75">
      <c r="A55" s="4" t="s">
        <v>559</v>
      </c>
      <c r="B55" s="5"/>
      <c r="C55" s="5"/>
      <c r="D55" s="5"/>
      <c r="E55" s="5"/>
      <c r="F55" s="5"/>
      <c r="G55" s="5"/>
      <c r="H55" s="5"/>
      <c r="I55" s="5"/>
      <c r="J55" s="6"/>
    </row>
    <row r="56" spans="1:10" ht="12.75">
      <c r="A56" s="7"/>
      <c r="B56" s="8"/>
      <c r="C56" s="8"/>
      <c r="D56" s="8"/>
      <c r="E56" s="8"/>
      <c r="F56" s="8"/>
      <c r="G56" s="8"/>
      <c r="H56" s="8"/>
      <c r="I56" s="8"/>
      <c r="J56" s="9"/>
    </row>
  </sheetData>
  <mergeCells count="4">
    <mergeCell ref="H2:I2"/>
    <mergeCell ref="A53:J53"/>
    <mergeCell ref="A7:J7"/>
    <mergeCell ref="A29:J29"/>
  </mergeCells>
  <printOptions horizontalCentered="1" verticalCentered="1"/>
  <pageMargins left="0.5" right="0.5" top="0.5" bottom="0.5" header="0.5" footer="0.5"/>
  <pageSetup fitToHeight="1" fitToWidth="1" horizontalDpi="600" verticalDpi="600" orientation="portrait" scale="89" r:id="rId1"/>
</worksheet>
</file>

<file path=xl/worksheets/sheet18.xml><?xml version="1.0" encoding="utf-8"?>
<worksheet xmlns="http://schemas.openxmlformats.org/spreadsheetml/2006/main" xmlns:r="http://schemas.openxmlformats.org/officeDocument/2006/relationships">
  <sheetPr>
    <pageSetUpPr fitToPage="1"/>
  </sheetPr>
  <dimension ref="A1:J58"/>
  <sheetViews>
    <sheetView workbookViewId="0" topLeftCell="A5">
      <selection activeCell="D16" sqref="D16"/>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16</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32</v>
      </c>
      <c r="B7" s="306"/>
      <c r="C7" s="306"/>
      <c r="D7" s="306"/>
      <c r="E7" s="306"/>
      <c r="F7" s="306"/>
      <c r="G7" s="306"/>
      <c r="H7" s="306"/>
      <c r="I7" s="306"/>
      <c r="J7" s="307"/>
    </row>
    <row r="8" spans="1:10" ht="12.75">
      <c r="A8" s="4"/>
      <c r="B8" s="5"/>
      <c r="C8" s="5"/>
      <c r="D8" s="5"/>
      <c r="E8" s="5"/>
      <c r="F8" s="5"/>
      <c r="G8" s="5"/>
      <c r="H8" s="5"/>
      <c r="I8" s="5"/>
      <c r="J8" s="6"/>
    </row>
    <row r="9" spans="1:10" ht="12.75">
      <c r="A9" s="10" t="s">
        <v>34</v>
      </c>
      <c r="B9" s="5"/>
      <c r="C9" s="5"/>
      <c r="D9" s="5"/>
      <c r="E9" s="5"/>
      <c r="F9" s="5"/>
      <c r="G9" s="5"/>
      <c r="H9" s="5"/>
      <c r="I9" s="5"/>
      <c r="J9" s="6"/>
    </row>
    <row r="10" spans="1:10" ht="12.75">
      <c r="A10" s="4" t="s">
        <v>33</v>
      </c>
      <c r="B10" s="5"/>
      <c r="C10" s="5"/>
      <c r="D10" s="5"/>
      <c r="E10" s="5"/>
      <c r="F10" s="5"/>
      <c r="G10" s="5"/>
      <c r="H10" s="5"/>
      <c r="I10" s="5"/>
      <c r="J10" s="6"/>
    </row>
    <row r="11" spans="1:10" ht="12.75">
      <c r="A11" s="4"/>
      <c r="B11" s="15"/>
      <c r="C11" s="5"/>
      <c r="D11" s="5"/>
      <c r="E11" s="5"/>
      <c r="F11" s="5"/>
      <c r="G11" s="5"/>
      <c r="H11" s="5"/>
      <c r="I11" s="5"/>
      <c r="J11" s="6"/>
    </row>
    <row r="12" spans="1:10" ht="12.75">
      <c r="A12" s="4"/>
      <c r="B12" s="5" t="s">
        <v>35</v>
      </c>
      <c r="C12" s="5"/>
      <c r="D12" s="5"/>
      <c r="E12" s="5"/>
      <c r="F12" s="5"/>
      <c r="G12" s="5"/>
      <c r="H12" s="5"/>
      <c r="I12" s="5"/>
      <c r="J12" s="6"/>
    </row>
    <row r="13" spans="1:10" ht="12.75">
      <c r="A13" s="4"/>
      <c r="B13" s="50" t="s">
        <v>37</v>
      </c>
      <c r="C13" s="13"/>
      <c r="D13" s="5"/>
      <c r="E13" s="41"/>
      <c r="F13" s="13"/>
      <c r="G13" s="5"/>
      <c r="H13" s="41"/>
      <c r="I13" s="13"/>
      <c r="J13" s="6"/>
    </row>
    <row r="14" spans="1:10" ht="12.75">
      <c r="A14" s="4"/>
      <c r="B14" s="47" t="s">
        <v>36</v>
      </c>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t="s">
        <v>298</v>
      </c>
      <c r="E16" s="5"/>
      <c r="F16" s="5"/>
      <c r="G16" s="5"/>
      <c r="H16" s="5"/>
      <c r="I16" s="5"/>
      <c r="J16" s="6"/>
    </row>
    <row r="17" spans="1:10" ht="12.75">
      <c r="A17" s="4"/>
      <c r="B17" s="5"/>
      <c r="C17" s="5"/>
      <c r="D17" s="5"/>
      <c r="E17" s="5"/>
      <c r="F17" s="5"/>
      <c r="G17" s="5"/>
      <c r="H17" s="5"/>
      <c r="I17" s="5"/>
      <c r="J17" s="6"/>
    </row>
    <row r="18" spans="1:10" ht="12.75">
      <c r="A18" s="85" t="s">
        <v>39</v>
      </c>
      <c r="B18" s="86"/>
      <c r="C18" s="86"/>
      <c r="D18" s="86"/>
      <c r="E18" s="86"/>
      <c r="F18" s="86"/>
      <c r="G18" s="86"/>
      <c r="H18" s="86"/>
      <c r="I18" s="86"/>
      <c r="J18" s="87"/>
    </row>
    <row r="19" spans="1:10" ht="12.75">
      <c r="A19" s="4"/>
      <c r="B19" s="5"/>
      <c r="C19" s="5"/>
      <c r="D19" s="5"/>
      <c r="E19" s="5"/>
      <c r="F19" s="5"/>
      <c r="G19" s="5"/>
      <c r="H19" s="5"/>
      <c r="I19" s="5"/>
      <c r="J19" s="6"/>
    </row>
    <row r="20" spans="1:10" ht="12.75">
      <c r="A20" s="240" t="s">
        <v>40</v>
      </c>
      <c r="B20" s="249"/>
      <c r="C20" s="249"/>
      <c r="D20" s="249"/>
      <c r="E20" s="249"/>
      <c r="F20" s="249"/>
      <c r="G20" s="249"/>
      <c r="H20" s="249"/>
      <c r="I20" s="249"/>
      <c r="J20" s="292"/>
    </row>
    <row r="21" spans="1:10" ht="12.75">
      <c r="A21" s="4"/>
      <c r="B21" s="5"/>
      <c r="C21" s="5"/>
      <c r="D21" s="5"/>
      <c r="E21" s="5"/>
      <c r="F21" s="5"/>
      <c r="G21" s="5"/>
      <c r="H21" s="5"/>
      <c r="I21" s="5"/>
      <c r="J21" s="6"/>
    </row>
    <row r="22" spans="1:10" ht="12.75">
      <c r="A22" s="57" t="s">
        <v>41</v>
      </c>
      <c r="B22" s="5"/>
      <c r="C22" s="5"/>
      <c r="D22" s="5"/>
      <c r="E22" s="5"/>
      <c r="F22" s="5"/>
      <c r="G22" s="5"/>
      <c r="H22" s="5"/>
      <c r="I22" s="5"/>
      <c r="J22" s="6"/>
    </row>
    <row r="23" spans="1:10" ht="12.75">
      <c r="A23" s="57" t="s">
        <v>42</v>
      </c>
      <c r="B23" s="5"/>
      <c r="C23" s="5"/>
      <c r="D23" s="5"/>
      <c r="E23" s="5"/>
      <c r="F23" s="5"/>
      <c r="G23" s="5"/>
      <c r="H23" s="5"/>
      <c r="I23" s="5"/>
      <c r="J23" s="6"/>
    </row>
    <row r="24" spans="1:10" ht="12.75">
      <c r="A24" s="4"/>
      <c r="B24" s="5"/>
      <c r="C24" s="5"/>
      <c r="D24" s="5"/>
      <c r="E24" s="5"/>
      <c r="F24" s="5"/>
      <c r="G24" s="5"/>
      <c r="H24" s="5"/>
      <c r="I24" s="5"/>
      <c r="J24" s="6"/>
    </row>
    <row r="25" spans="1:10" ht="12.75">
      <c r="A25" s="4"/>
      <c r="B25" s="5" t="s">
        <v>104</v>
      </c>
      <c r="C25" s="5"/>
      <c r="D25" s="5"/>
      <c r="E25" s="5" t="s">
        <v>445</v>
      </c>
      <c r="F25" s="5"/>
      <c r="G25" s="5"/>
      <c r="H25" s="5"/>
      <c r="I25" s="5"/>
      <c r="J25" s="6"/>
    </row>
    <row r="26" spans="1:10" ht="12.75">
      <c r="A26" s="4"/>
      <c r="B26" s="5" t="s">
        <v>105</v>
      </c>
      <c r="C26" s="5"/>
      <c r="D26" s="5"/>
      <c r="E26" s="5" t="s">
        <v>446</v>
      </c>
      <c r="F26" s="5"/>
      <c r="G26" s="5"/>
      <c r="H26" s="5"/>
      <c r="I26" s="5"/>
      <c r="J26" s="6"/>
    </row>
    <row r="27" spans="1:10" ht="12.75">
      <c r="A27" s="4"/>
      <c r="B27" s="5" t="s">
        <v>444</v>
      </c>
      <c r="C27" s="5"/>
      <c r="D27" s="5"/>
      <c r="E27" s="5" t="s">
        <v>447</v>
      </c>
      <c r="F27" s="5"/>
      <c r="G27" s="5"/>
      <c r="H27" s="5"/>
      <c r="I27" s="5"/>
      <c r="J27" s="6"/>
    </row>
    <row r="28" spans="1:10" ht="12.75">
      <c r="A28" s="4"/>
      <c r="B28" s="5" t="s">
        <v>106</v>
      </c>
      <c r="C28" s="5"/>
      <c r="D28" s="5"/>
      <c r="E28" s="5" t="s">
        <v>107</v>
      </c>
      <c r="F28" s="5"/>
      <c r="G28" s="5"/>
      <c r="H28" s="5"/>
      <c r="I28" s="5"/>
      <c r="J28" s="6"/>
    </row>
    <row r="29" spans="1:10" ht="12.75">
      <c r="A29" s="4"/>
      <c r="B29" s="5"/>
      <c r="C29" s="5"/>
      <c r="D29" s="5"/>
      <c r="E29" s="5"/>
      <c r="F29" s="5"/>
      <c r="G29" s="5"/>
      <c r="H29" s="5"/>
      <c r="I29" s="5"/>
      <c r="J29" s="6"/>
    </row>
    <row r="30" spans="1:10" ht="12.75">
      <c r="A30" s="4"/>
      <c r="B30" s="5" t="s">
        <v>449</v>
      </c>
      <c r="C30" s="5"/>
      <c r="D30" s="5"/>
      <c r="E30" s="5"/>
      <c r="F30" s="5"/>
      <c r="G30" s="5"/>
      <c r="H30" s="5"/>
      <c r="I30" s="5"/>
      <c r="J30" s="6"/>
    </row>
    <row r="31" spans="1:10" ht="12.75">
      <c r="A31" s="4"/>
      <c r="B31" s="5" t="s">
        <v>448</v>
      </c>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89" t="s">
        <v>43</v>
      </c>
      <c r="B34" s="44"/>
      <c r="C34" s="44"/>
      <c r="D34" s="44"/>
      <c r="E34" s="44"/>
      <c r="F34" s="44"/>
      <c r="G34" s="44"/>
      <c r="H34" s="44"/>
      <c r="I34" s="44"/>
      <c r="J34" s="54"/>
    </row>
    <row r="35" spans="1:10" ht="12.75">
      <c r="A35" s="57" t="s">
        <v>44</v>
      </c>
      <c r="B35" s="5"/>
      <c r="C35" s="5"/>
      <c r="D35" s="5"/>
      <c r="E35" s="5"/>
      <c r="F35" s="5"/>
      <c r="G35" s="5"/>
      <c r="H35" s="5"/>
      <c r="I35" s="5"/>
      <c r="J35" s="6"/>
    </row>
    <row r="36" spans="1:10" ht="12.75">
      <c r="A36" s="88"/>
      <c r="B36" s="5"/>
      <c r="C36" s="5"/>
      <c r="D36" s="5"/>
      <c r="E36" s="5"/>
      <c r="F36" s="5"/>
      <c r="G36" s="5"/>
      <c r="H36" s="5"/>
      <c r="I36" s="5"/>
      <c r="J36" s="6"/>
    </row>
    <row r="37" spans="1:10" ht="12.75">
      <c r="A37" s="57" t="s">
        <v>922</v>
      </c>
      <c r="B37" s="5"/>
      <c r="C37" s="5"/>
      <c r="D37" s="5"/>
      <c r="E37" s="5"/>
      <c r="F37" s="5"/>
      <c r="G37" s="5"/>
      <c r="H37" s="5"/>
      <c r="I37" s="5"/>
      <c r="J37" s="6"/>
    </row>
    <row r="38" spans="1:10" ht="12.75">
      <c r="A38" s="57" t="s">
        <v>45</v>
      </c>
      <c r="B38" s="5"/>
      <c r="C38" s="5"/>
      <c r="D38" s="5"/>
      <c r="E38" s="5"/>
      <c r="F38" s="5"/>
      <c r="G38" s="5"/>
      <c r="H38" s="5"/>
      <c r="I38" s="5"/>
      <c r="J38" s="6"/>
    </row>
    <row r="39" spans="1:10" ht="12.75">
      <c r="A39" s="57"/>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46</v>
      </c>
      <c r="D41" s="5"/>
      <c r="E41" s="151">
        <v>45</v>
      </c>
      <c r="F41" s="5"/>
      <c r="G41" s="5"/>
      <c r="H41" s="5"/>
      <c r="I41" s="5"/>
      <c r="J41" s="6"/>
    </row>
    <row r="42" spans="1:10" ht="12.75">
      <c r="A42" s="4"/>
      <c r="B42" s="5"/>
      <c r="C42" s="5" t="s">
        <v>50</v>
      </c>
      <c r="D42" s="5"/>
      <c r="E42" s="151">
        <v>45</v>
      </c>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4">
    <mergeCell ref="H2:I2"/>
    <mergeCell ref="A55:J55"/>
    <mergeCell ref="A7:J7"/>
    <mergeCell ref="A20:J20"/>
  </mergeCells>
  <printOptions horizontalCentered="1" verticalCentered="1"/>
  <pageMargins left="0.5" right="0.5" top="0.5" bottom="0.5" header="0.5" footer="0.5"/>
  <pageSetup fitToHeight="1" fitToWidth="1" horizontalDpi="600" verticalDpi="600" orientation="portrait" scale="89" r:id="rId1"/>
</worksheet>
</file>

<file path=xl/worksheets/sheet19.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A1" sqref="A1"/>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17</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51</v>
      </c>
      <c r="B7" s="306"/>
      <c r="C7" s="306"/>
      <c r="D7" s="306"/>
      <c r="E7" s="306"/>
      <c r="F7" s="306"/>
      <c r="G7" s="306"/>
      <c r="H7" s="306"/>
      <c r="I7" s="306"/>
      <c r="J7" s="307"/>
    </row>
    <row r="8" spans="1:10" ht="12.75">
      <c r="A8" s="4"/>
      <c r="B8" s="5"/>
      <c r="C8" s="5"/>
      <c r="D8" s="5"/>
      <c r="E8" s="5"/>
      <c r="F8" s="5"/>
      <c r="G8" s="5"/>
      <c r="H8" s="5"/>
      <c r="I8" s="5"/>
      <c r="J8" s="6"/>
    </row>
    <row r="9" spans="1:10" ht="12.75">
      <c r="A9" s="4" t="s">
        <v>52</v>
      </c>
      <c r="B9" s="5"/>
      <c r="C9" s="5"/>
      <c r="D9" s="5"/>
      <c r="E9" s="5"/>
      <c r="F9" s="5"/>
      <c r="G9" s="5"/>
      <c r="H9" s="5"/>
      <c r="I9" s="5"/>
      <c r="J9" s="6"/>
    </row>
    <row r="10" spans="1:10" ht="12.75">
      <c r="A10" s="57" t="s">
        <v>53</v>
      </c>
      <c r="B10" s="5"/>
      <c r="C10" s="5"/>
      <c r="D10" s="5"/>
      <c r="E10" s="5"/>
      <c r="F10" s="5"/>
      <c r="G10" s="5"/>
      <c r="H10" s="5"/>
      <c r="I10" s="5"/>
      <c r="J10" s="6"/>
    </row>
    <row r="11" spans="1:10" ht="12.75">
      <c r="A11" s="4" t="s">
        <v>54</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90" t="s">
        <v>55</v>
      </c>
      <c r="E13" s="41"/>
      <c r="F13" s="91" t="s">
        <v>56</v>
      </c>
      <c r="G13" s="5"/>
      <c r="H13" s="41"/>
      <c r="I13" s="13"/>
      <c r="J13" s="6"/>
    </row>
    <row r="14" spans="1:10" ht="18" customHeight="1">
      <c r="A14" s="4"/>
      <c r="B14" s="41"/>
      <c r="C14" s="13"/>
      <c r="D14" s="16" t="s">
        <v>58</v>
      </c>
      <c r="E14" s="41" t="s">
        <v>67</v>
      </c>
      <c r="F14" s="200" t="s">
        <v>832</v>
      </c>
      <c r="G14" s="5"/>
      <c r="H14" s="41"/>
      <c r="I14" s="13"/>
      <c r="J14" s="6"/>
    </row>
    <row r="15" spans="1:10" ht="18" customHeight="1">
      <c r="A15" s="4"/>
      <c r="B15" s="5"/>
      <c r="C15" s="5"/>
      <c r="D15" s="16" t="s">
        <v>59</v>
      </c>
      <c r="E15" s="41" t="s">
        <v>67</v>
      </c>
      <c r="F15" s="175">
        <v>15</v>
      </c>
      <c r="G15" s="5"/>
      <c r="H15" s="5"/>
      <c r="I15" s="5"/>
      <c r="J15" s="6"/>
    </row>
    <row r="16" spans="1:10" ht="18" customHeight="1">
      <c r="A16" s="4"/>
      <c r="B16" s="5"/>
      <c r="C16" s="5"/>
      <c r="D16" s="16" t="s">
        <v>60</v>
      </c>
      <c r="E16" s="41" t="s">
        <v>67</v>
      </c>
      <c r="F16" s="175">
        <v>15</v>
      </c>
      <c r="G16" s="5"/>
      <c r="H16" s="5"/>
      <c r="I16" s="5"/>
      <c r="J16" s="6"/>
    </row>
    <row r="17" spans="1:10" ht="18" customHeight="1">
      <c r="A17" s="4"/>
      <c r="B17" s="5"/>
      <c r="C17" s="5"/>
      <c r="D17" s="16" t="s">
        <v>61</v>
      </c>
      <c r="E17" s="41" t="s">
        <v>67</v>
      </c>
      <c r="F17" s="175">
        <v>15</v>
      </c>
      <c r="G17" s="5"/>
      <c r="H17" s="5"/>
      <c r="I17" s="5"/>
      <c r="J17" s="6"/>
    </row>
    <row r="18" spans="1:10" ht="18" customHeight="1">
      <c r="A18" s="45"/>
      <c r="B18" s="44"/>
      <c r="C18" s="44"/>
      <c r="D18" s="16" t="s">
        <v>62</v>
      </c>
      <c r="E18" s="41" t="s">
        <v>67</v>
      </c>
      <c r="F18" s="152">
        <v>50</v>
      </c>
      <c r="G18" s="44"/>
      <c r="H18" s="44"/>
      <c r="I18" s="44"/>
      <c r="J18" s="54"/>
    </row>
    <row r="19" spans="1:10" ht="18" customHeight="1">
      <c r="A19" s="4"/>
      <c r="B19" s="5"/>
      <c r="C19" s="5"/>
      <c r="D19" s="16" t="s">
        <v>63</v>
      </c>
      <c r="E19" s="41" t="s">
        <v>67</v>
      </c>
      <c r="F19" s="152">
        <v>15</v>
      </c>
      <c r="G19" s="5"/>
      <c r="H19" s="5"/>
      <c r="I19" s="5"/>
      <c r="J19" s="6"/>
    </row>
    <row r="20" spans="1:10" ht="18" customHeight="1">
      <c r="A20" s="4"/>
      <c r="B20" s="5"/>
      <c r="C20" s="5"/>
      <c r="D20" s="16" t="s">
        <v>64</v>
      </c>
      <c r="E20" s="41" t="s">
        <v>67</v>
      </c>
      <c r="F20" s="46" t="s">
        <v>108</v>
      </c>
      <c r="G20" s="5"/>
      <c r="H20" s="5"/>
      <c r="I20" s="5"/>
      <c r="J20" s="6"/>
    </row>
    <row r="21" spans="1:10" ht="18" customHeight="1">
      <c r="A21" s="4"/>
      <c r="B21" s="5"/>
      <c r="C21" s="5"/>
      <c r="D21" s="92" t="s">
        <v>64</v>
      </c>
      <c r="E21" s="41" t="s">
        <v>67</v>
      </c>
      <c r="F21" s="46" t="s">
        <v>108</v>
      </c>
      <c r="G21" s="5"/>
      <c r="H21" s="5"/>
      <c r="I21" s="5"/>
      <c r="J21" s="6"/>
    </row>
    <row r="22" spans="1:10" ht="18" customHeight="1">
      <c r="A22" s="4"/>
      <c r="B22" s="5"/>
      <c r="C22" s="5"/>
      <c r="D22" s="16" t="s">
        <v>65</v>
      </c>
      <c r="E22" s="41" t="s">
        <v>67</v>
      </c>
      <c r="F22" s="46" t="s">
        <v>108</v>
      </c>
      <c r="G22" s="5"/>
      <c r="H22" s="5"/>
      <c r="I22" s="5"/>
      <c r="J22" s="6"/>
    </row>
    <row r="23" spans="1:10" ht="18" customHeight="1">
      <c r="A23" s="4"/>
      <c r="B23" s="5"/>
      <c r="C23" s="5"/>
      <c r="D23" s="16" t="s">
        <v>66</v>
      </c>
      <c r="E23" s="41" t="s">
        <v>67</v>
      </c>
      <c r="F23" s="46" t="s">
        <v>108</v>
      </c>
      <c r="G23" s="5"/>
      <c r="H23" s="5"/>
      <c r="I23" s="5"/>
      <c r="J23" s="6"/>
    </row>
    <row r="24" spans="1:10" ht="18" customHeight="1">
      <c r="A24" s="4"/>
      <c r="B24" s="5"/>
      <c r="C24" s="5"/>
      <c r="D24" s="16" t="s">
        <v>66</v>
      </c>
      <c r="E24" s="41" t="s">
        <v>67</v>
      </c>
      <c r="F24" s="46" t="s">
        <v>108</v>
      </c>
      <c r="G24" s="5"/>
      <c r="H24" s="5"/>
      <c r="I24" s="5"/>
      <c r="J24" s="6"/>
    </row>
    <row r="25" spans="1:10" ht="12.75">
      <c r="A25" s="4"/>
      <c r="B25" s="5"/>
      <c r="C25" s="5"/>
      <c r="D25" s="16"/>
      <c r="E25" s="5"/>
      <c r="F25" s="5"/>
      <c r="G25" s="5"/>
      <c r="H25" s="5"/>
      <c r="I25" s="5"/>
      <c r="J25" s="6"/>
    </row>
    <row r="26" spans="1:10" ht="12.75">
      <c r="A26" s="4" t="s">
        <v>75</v>
      </c>
      <c r="B26" s="5"/>
      <c r="C26" s="5"/>
      <c r="D26" s="16"/>
      <c r="E26" s="5"/>
      <c r="F26" s="5"/>
      <c r="G26" s="5"/>
      <c r="H26" s="5"/>
      <c r="I26" s="5"/>
      <c r="J26" s="6"/>
    </row>
    <row r="27" spans="1:10" ht="12.75">
      <c r="A27" s="4" t="s">
        <v>83</v>
      </c>
      <c r="B27" s="5"/>
      <c r="C27" s="5"/>
      <c r="D27" s="16"/>
      <c r="E27" s="5"/>
      <c r="F27" s="5"/>
      <c r="G27" s="5"/>
      <c r="H27" s="5"/>
      <c r="I27" s="5"/>
      <c r="J27" s="6"/>
    </row>
    <row r="28" spans="1:10" ht="12.75">
      <c r="A28" s="4"/>
      <c r="B28" s="5"/>
      <c r="C28" s="5"/>
      <c r="D28" s="16"/>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561</v>
      </c>
      <c r="B46" s="5" t="str">
        <f>+'Check Sheet'!$B$53</f>
        <v>Irmgard R Wilcox</v>
      </c>
      <c r="C46" s="5"/>
      <c r="D46" s="5"/>
      <c r="E46" s="5"/>
      <c r="F46" s="5"/>
      <c r="G46" s="5"/>
      <c r="H46" s="5"/>
      <c r="I46" s="5"/>
      <c r="J46" s="6"/>
    </row>
    <row r="47" spans="1:10" ht="12.75">
      <c r="A47" s="4"/>
      <c r="B47" s="5"/>
      <c r="C47" s="5"/>
      <c r="D47" s="5"/>
      <c r="E47" s="5"/>
      <c r="F47" s="5"/>
      <c r="G47" s="5"/>
      <c r="H47" s="5"/>
      <c r="I47" s="5"/>
      <c r="J47" s="6"/>
    </row>
    <row r="48" spans="1:10" ht="12.75">
      <c r="A48" s="7" t="s">
        <v>560</v>
      </c>
      <c r="B48" s="145">
        <f>+'Check Sheet'!$B$55</f>
        <v>38366</v>
      </c>
      <c r="C48" s="8"/>
      <c r="D48" s="8"/>
      <c r="E48" s="8"/>
      <c r="F48" s="8"/>
      <c r="G48" s="8"/>
      <c r="H48" s="8" t="s">
        <v>552</v>
      </c>
      <c r="I48" s="8"/>
      <c r="J48" s="144">
        <f>+'Title Page'!$I$51</f>
        <v>38412</v>
      </c>
    </row>
    <row r="49" spans="1:10" ht="12.75">
      <c r="A49" s="250" t="s">
        <v>528</v>
      </c>
      <c r="B49" s="251"/>
      <c r="C49" s="251"/>
      <c r="D49" s="251"/>
      <c r="E49" s="251"/>
      <c r="F49" s="251"/>
      <c r="G49" s="251"/>
      <c r="H49" s="251"/>
      <c r="I49" s="251"/>
      <c r="J49" s="239"/>
    </row>
    <row r="50" spans="1:10" ht="12.75">
      <c r="A50" s="4"/>
      <c r="B50" s="5"/>
      <c r="C50" s="5"/>
      <c r="D50" s="5"/>
      <c r="E50" s="5"/>
      <c r="F50" s="5"/>
      <c r="G50" s="5"/>
      <c r="H50" s="5"/>
      <c r="I50" s="5"/>
      <c r="J50" s="6"/>
    </row>
    <row r="51" spans="1:10" ht="12.75">
      <c r="A51" s="4" t="s">
        <v>559</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mergeCells count="3">
    <mergeCell ref="H2:I2"/>
    <mergeCell ref="A49:J49"/>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tabSelected="1" zoomScaleSheetLayoutView="100" workbookViewId="0" topLeftCell="A1">
      <selection activeCell="A1" sqref="A1"/>
    </sheetView>
  </sheetViews>
  <sheetFormatPr defaultColWidth="9.140625" defaultRowHeight="12.75"/>
  <cols>
    <col min="1" max="1" width="10.00390625" style="0" customWidth="1"/>
    <col min="2" max="2" width="18.00390625" style="0" bestFit="1" customWidth="1"/>
    <col min="9" max="9" width="18.00390625" style="0" bestFit="1" customWidth="1"/>
  </cols>
  <sheetData>
    <row r="1" spans="1:10" ht="12.75">
      <c r="A1" s="1"/>
      <c r="B1" s="2"/>
      <c r="C1" s="2"/>
      <c r="D1" s="2"/>
      <c r="E1" s="2"/>
      <c r="F1" s="2"/>
      <c r="G1" s="2"/>
      <c r="H1" s="2"/>
      <c r="I1" s="2"/>
      <c r="J1" s="3"/>
    </row>
    <row r="2" spans="1:10" ht="12.75">
      <c r="A2" s="4"/>
      <c r="B2" s="5"/>
      <c r="C2" s="5"/>
      <c r="D2" s="5"/>
      <c r="E2" s="5"/>
      <c r="F2" s="5"/>
      <c r="G2" s="5"/>
      <c r="H2" s="5"/>
      <c r="I2" s="5"/>
      <c r="J2" s="11" t="s">
        <v>707</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275" t="s">
        <v>895</v>
      </c>
      <c r="C5" s="275"/>
      <c r="D5" s="275"/>
      <c r="E5" s="275"/>
      <c r="F5" s="275"/>
      <c r="G5" s="275"/>
      <c r="H5" s="275"/>
      <c r="I5" s="275"/>
      <c r="J5" s="276"/>
    </row>
    <row r="6" spans="1:10" ht="12.75">
      <c r="A6" s="4"/>
      <c r="B6" s="5"/>
      <c r="C6" s="5"/>
      <c r="D6" s="5"/>
      <c r="E6" s="5"/>
      <c r="F6" s="5"/>
      <c r="G6" s="5"/>
      <c r="H6" s="5"/>
      <c r="I6" s="5"/>
      <c r="J6" s="6"/>
    </row>
    <row r="7" spans="1:10" ht="12.75">
      <c r="A7" s="4"/>
      <c r="B7" s="275" t="s">
        <v>531</v>
      </c>
      <c r="C7" s="275"/>
      <c r="D7" s="275"/>
      <c r="E7" s="275"/>
      <c r="F7" s="275"/>
      <c r="G7" s="275"/>
      <c r="H7" s="275"/>
      <c r="I7" s="275"/>
      <c r="J7" s="276"/>
    </row>
    <row r="8" spans="1:10" ht="12.75">
      <c r="A8" s="4"/>
      <c r="B8" s="5"/>
      <c r="C8" s="5"/>
      <c r="D8" s="5"/>
      <c r="E8" s="5"/>
      <c r="F8" s="5"/>
      <c r="G8" s="5"/>
      <c r="H8" s="5"/>
      <c r="I8" s="5"/>
      <c r="J8" s="6"/>
    </row>
    <row r="9" spans="1:10" ht="15.75" customHeight="1">
      <c r="A9" s="4"/>
      <c r="B9" s="275" t="s">
        <v>839</v>
      </c>
      <c r="C9" s="275"/>
      <c r="D9" s="275"/>
      <c r="E9" s="275"/>
      <c r="F9" s="275"/>
      <c r="G9" s="275"/>
      <c r="H9" s="275"/>
      <c r="I9" s="275"/>
      <c r="J9" s="276"/>
    </row>
    <row r="10" spans="1:10" ht="16.5" customHeight="1">
      <c r="A10" s="4"/>
      <c r="B10" s="275" t="s">
        <v>532</v>
      </c>
      <c r="C10" s="275"/>
      <c r="D10" s="275"/>
      <c r="E10" s="275"/>
      <c r="F10" s="275"/>
      <c r="G10" s="275"/>
      <c r="H10" s="275"/>
      <c r="I10" s="275"/>
      <c r="J10" s="276"/>
    </row>
    <row r="11" spans="1:10" ht="12.75">
      <c r="A11" s="4"/>
      <c r="B11" s="5"/>
      <c r="C11" s="5"/>
      <c r="D11" s="5"/>
      <c r="E11" s="5"/>
      <c r="F11" s="5"/>
      <c r="G11" s="5"/>
      <c r="H11" s="5"/>
      <c r="I11" s="5"/>
      <c r="J11" s="6"/>
    </row>
    <row r="12" spans="1:10" ht="12.75">
      <c r="A12" s="4"/>
      <c r="B12" s="146" t="s">
        <v>111</v>
      </c>
      <c r="C12" s="146"/>
      <c r="D12" s="146"/>
      <c r="E12" s="146"/>
      <c r="F12" s="146"/>
      <c r="G12" s="146"/>
      <c r="H12" s="146"/>
      <c r="I12" s="146"/>
      <c r="J12" s="6"/>
    </row>
    <row r="13" spans="1:10" ht="12.75">
      <c r="A13" s="4"/>
      <c r="B13" s="252" t="s">
        <v>537</v>
      </c>
      <c r="C13" s="275"/>
      <c r="D13" s="275"/>
      <c r="E13" s="275"/>
      <c r="F13" s="275"/>
      <c r="G13" s="275"/>
      <c r="H13" s="275"/>
      <c r="I13" s="275"/>
      <c r="J13" s="276"/>
    </row>
    <row r="14" spans="1:10" ht="9.75" customHeight="1">
      <c r="A14" s="4"/>
      <c r="B14" s="5"/>
      <c r="C14" s="5"/>
      <c r="D14" s="5"/>
      <c r="E14" s="5"/>
      <c r="F14" s="5"/>
      <c r="G14" s="5"/>
      <c r="H14" s="5"/>
      <c r="I14" s="5"/>
      <c r="J14" s="6"/>
    </row>
    <row r="15" spans="1:10" ht="12.75">
      <c r="A15" s="4"/>
      <c r="B15" s="8"/>
      <c r="C15" s="8"/>
      <c r="D15" s="8"/>
      <c r="E15" s="8" t="s">
        <v>57</v>
      </c>
      <c r="F15" s="8"/>
      <c r="G15" s="8"/>
      <c r="H15" s="8"/>
      <c r="I15" s="8"/>
      <c r="J15" s="6"/>
    </row>
    <row r="16" spans="1:10" ht="12.75">
      <c r="A16" s="4"/>
      <c r="B16" s="5"/>
      <c r="C16" s="253" t="s">
        <v>533</v>
      </c>
      <c r="D16" s="253"/>
      <c r="E16" s="253"/>
      <c r="F16" s="253"/>
      <c r="G16" s="253"/>
      <c r="H16" s="253"/>
      <c r="I16" s="253"/>
      <c r="J16" s="6"/>
    </row>
    <row r="17" spans="1:10" ht="12.75">
      <c r="A17" s="4"/>
      <c r="B17" s="5"/>
      <c r="C17" s="5"/>
      <c r="D17" s="5"/>
      <c r="E17" s="5"/>
      <c r="F17" s="5"/>
      <c r="G17" s="5"/>
      <c r="H17" s="5"/>
      <c r="I17" s="5"/>
      <c r="J17" s="6"/>
    </row>
    <row r="18" spans="1:10" ht="12.75">
      <c r="A18" s="254" t="s">
        <v>534</v>
      </c>
      <c r="B18" s="255"/>
      <c r="C18" s="255"/>
      <c r="D18" s="255"/>
      <c r="E18" s="255"/>
      <c r="F18" s="255"/>
      <c r="G18" s="255"/>
      <c r="H18" s="255"/>
      <c r="I18" s="255"/>
      <c r="J18" s="256"/>
    </row>
    <row r="19" spans="1:10" ht="12.75">
      <c r="A19" s="260" t="s">
        <v>481</v>
      </c>
      <c r="B19" s="255"/>
      <c r="C19" s="255"/>
      <c r="D19" s="255"/>
      <c r="E19" s="255"/>
      <c r="F19" s="255"/>
      <c r="G19" s="255"/>
      <c r="H19" s="255"/>
      <c r="I19" s="255"/>
      <c r="J19" s="256"/>
    </row>
    <row r="20" spans="1:10" ht="12.75">
      <c r="A20" s="261" t="s">
        <v>535</v>
      </c>
      <c r="B20" s="262"/>
      <c r="C20" s="262"/>
      <c r="D20" s="262"/>
      <c r="E20" s="262"/>
      <c r="F20" s="262"/>
      <c r="G20" s="262"/>
      <c r="H20" s="262"/>
      <c r="I20" s="262"/>
      <c r="J20" s="263"/>
    </row>
    <row r="21" spans="1:10" ht="9.75" customHeight="1">
      <c r="A21" s="257" t="s">
        <v>57</v>
      </c>
      <c r="B21" s="264"/>
      <c r="C21" s="264"/>
      <c r="D21" s="264"/>
      <c r="E21" s="264"/>
      <c r="F21" s="264"/>
      <c r="G21" s="264"/>
      <c r="H21" s="264"/>
      <c r="I21" s="264"/>
      <c r="J21" s="265"/>
    </row>
    <row r="22" spans="1:10" ht="24" customHeight="1">
      <c r="A22" s="243" t="s">
        <v>840</v>
      </c>
      <c r="B22" s="244"/>
      <c r="C22" s="244"/>
      <c r="D22" s="244"/>
      <c r="E22" s="244"/>
      <c r="F22" s="244"/>
      <c r="G22" s="244"/>
      <c r="H22" s="244"/>
      <c r="I22" s="244"/>
      <c r="J22" s="245"/>
    </row>
    <row r="23" spans="1:10" ht="10.5" customHeight="1">
      <c r="A23" s="257" t="s">
        <v>57</v>
      </c>
      <c r="B23" s="258"/>
      <c r="C23" s="258"/>
      <c r="D23" s="258"/>
      <c r="E23" s="258"/>
      <c r="F23" s="258"/>
      <c r="G23" s="258"/>
      <c r="H23" s="258"/>
      <c r="I23" s="258"/>
      <c r="J23" s="259"/>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21"/>
      <c r="B36" s="12"/>
      <c r="C36" s="25" t="s">
        <v>536</v>
      </c>
      <c r="D36" s="23" t="s">
        <v>708</v>
      </c>
      <c r="E36" s="8"/>
      <c r="F36" s="9"/>
      <c r="G36" s="246" t="s">
        <v>554</v>
      </c>
      <c r="H36" s="253"/>
      <c r="I36" s="253"/>
      <c r="J36" s="247"/>
    </row>
    <row r="37" spans="1:10" ht="12.75">
      <c r="A37" s="4"/>
      <c r="D37" s="5"/>
      <c r="E37" s="5"/>
      <c r="F37" s="5"/>
      <c r="G37" s="261" t="s">
        <v>542</v>
      </c>
      <c r="H37" s="262"/>
      <c r="I37" s="262"/>
      <c r="J37" s="263"/>
    </row>
    <row r="38" spans="1:10" ht="12.75">
      <c r="A38" s="21"/>
      <c r="B38" s="12"/>
      <c r="C38" s="25" t="s">
        <v>538</v>
      </c>
      <c r="D38" s="23" t="s">
        <v>709</v>
      </c>
      <c r="E38" s="8"/>
      <c r="F38" s="9"/>
      <c r="G38" s="261" t="s">
        <v>543</v>
      </c>
      <c r="H38" s="262"/>
      <c r="I38" s="262"/>
      <c r="J38" s="263"/>
    </row>
    <row r="39" spans="1:10" ht="12.75">
      <c r="A39" s="4"/>
      <c r="D39" s="5"/>
      <c r="E39" s="5"/>
      <c r="F39" s="5"/>
      <c r="G39" s="261" t="s">
        <v>544</v>
      </c>
      <c r="H39" s="262"/>
      <c r="I39" s="262"/>
      <c r="J39" s="263"/>
    </row>
    <row r="40" spans="1:10" ht="12.75">
      <c r="A40" s="21"/>
      <c r="B40" s="12"/>
      <c r="C40" s="25" t="s">
        <v>539</v>
      </c>
      <c r="D40" s="23" t="s">
        <v>710</v>
      </c>
      <c r="E40" s="8"/>
      <c r="F40" s="9"/>
      <c r="G40" s="4"/>
      <c r="H40" s="5"/>
      <c r="I40" s="5"/>
      <c r="J40" s="6"/>
    </row>
    <row r="41" spans="1:10" ht="12.75">
      <c r="A41" s="4"/>
      <c r="D41" s="5"/>
      <c r="E41" s="5"/>
      <c r="F41" s="5"/>
      <c r="G41" s="32" t="s">
        <v>545</v>
      </c>
      <c r="H41" s="23" t="s">
        <v>708</v>
      </c>
      <c r="I41" s="23"/>
      <c r="J41" s="35"/>
    </row>
    <row r="42" spans="1:10" ht="12.75">
      <c r="A42" s="22"/>
      <c r="B42" s="12"/>
      <c r="C42" s="26" t="s">
        <v>540</v>
      </c>
      <c r="D42" s="23" t="s">
        <v>711</v>
      </c>
      <c r="E42" s="8"/>
      <c r="F42" s="9"/>
      <c r="G42" s="37" t="s">
        <v>546</v>
      </c>
      <c r="H42" s="23" t="s">
        <v>896</v>
      </c>
      <c r="I42" s="5"/>
      <c r="J42" s="6"/>
    </row>
    <row r="43" spans="1:10" ht="12.75">
      <c r="A43" s="4"/>
      <c r="D43" s="5"/>
      <c r="E43" s="5"/>
      <c r="F43" s="5"/>
      <c r="G43" s="32" t="s">
        <v>547</v>
      </c>
      <c r="H43" s="23" t="s">
        <v>711</v>
      </c>
      <c r="I43" s="24"/>
      <c r="J43" s="36"/>
    </row>
    <row r="44" spans="1:10" ht="12.75">
      <c r="A44" s="21"/>
      <c r="B44" s="12"/>
      <c r="C44" s="25" t="s">
        <v>541</v>
      </c>
      <c r="D44" s="23" t="s">
        <v>712</v>
      </c>
      <c r="E44" s="8"/>
      <c r="F44" s="9"/>
      <c r="G44" s="32" t="s">
        <v>548</v>
      </c>
      <c r="H44" s="23" t="s">
        <v>713</v>
      </c>
      <c r="I44" s="24"/>
      <c r="J44" s="36"/>
    </row>
    <row r="45" spans="1:10" ht="12.75">
      <c r="A45" s="4"/>
      <c r="D45" s="5"/>
      <c r="E45" s="5"/>
      <c r="F45" s="5"/>
      <c r="G45" s="32" t="s">
        <v>549</v>
      </c>
      <c r="H45" s="23" t="s">
        <v>712</v>
      </c>
      <c r="I45" s="24"/>
      <c r="J45" s="36"/>
    </row>
    <row r="46" spans="1:10" ht="12.75">
      <c r="A46" s="21"/>
      <c r="B46" s="12"/>
      <c r="C46" s="25" t="s">
        <v>527</v>
      </c>
      <c r="D46" s="23" t="s">
        <v>713</v>
      </c>
      <c r="E46" s="8"/>
      <c r="F46" s="9"/>
      <c r="G46" s="33"/>
      <c r="H46" s="34"/>
      <c r="I46" s="23"/>
      <c r="J46" s="35"/>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553</v>
      </c>
      <c r="B49" s="5" t="str">
        <f>+D36</f>
        <v>Irmgard R Wilcox</v>
      </c>
      <c r="C49" s="5"/>
      <c r="D49" s="5"/>
      <c r="E49" s="5"/>
      <c r="F49" s="5"/>
      <c r="G49" s="5"/>
      <c r="H49" s="5"/>
      <c r="I49" s="5"/>
      <c r="J49" s="6"/>
    </row>
    <row r="50" spans="1:10" ht="12.75">
      <c r="A50" s="4"/>
      <c r="B50" s="5"/>
      <c r="C50" s="5"/>
      <c r="D50" s="5"/>
      <c r="E50" s="5"/>
      <c r="F50" s="5"/>
      <c r="G50" s="5"/>
      <c r="H50" s="5"/>
      <c r="I50" s="5"/>
      <c r="J50" s="6"/>
    </row>
    <row r="51" spans="1:10" ht="12.75">
      <c r="A51" s="4" t="s">
        <v>551</v>
      </c>
      <c r="B51" s="143">
        <v>38366</v>
      </c>
      <c r="C51" s="5"/>
      <c r="D51" s="5"/>
      <c r="E51" s="5"/>
      <c r="F51" s="5"/>
      <c r="G51" s="5" t="s">
        <v>552</v>
      </c>
      <c r="H51" s="5"/>
      <c r="I51" s="143">
        <v>38412</v>
      </c>
      <c r="J51" s="6"/>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272" t="s">
        <v>528</v>
      </c>
      <c r="B54" s="273"/>
      <c r="C54" s="273"/>
      <c r="D54" s="273"/>
      <c r="E54" s="273"/>
      <c r="F54" s="273"/>
      <c r="G54" s="273"/>
      <c r="H54" s="273"/>
      <c r="I54" s="273"/>
      <c r="J54" s="274"/>
    </row>
    <row r="55" spans="1:10" ht="10.5" customHeight="1">
      <c r="A55" s="20"/>
      <c r="B55" s="30"/>
      <c r="C55" s="30"/>
      <c r="D55" s="30"/>
      <c r="E55" s="30"/>
      <c r="F55" s="30"/>
      <c r="G55" s="30"/>
      <c r="H55" s="30"/>
      <c r="I55" s="30"/>
      <c r="J55" s="31"/>
    </row>
    <row r="56" spans="1:10" ht="12.75">
      <c r="A56" s="4" t="s">
        <v>550</v>
      </c>
      <c r="B56" s="5"/>
      <c r="C56" s="5"/>
      <c r="D56" s="5"/>
      <c r="E56" s="5"/>
      <c r="F56" s="5"/>
      <c r="G56" s="5"/>
      <c r="H56" s="5"/>
      <c r="I56" s="5"/>
      <c r="J56" s="6"/>
    </row>
    <row r="57" spans="1:10" ht="12.75">
      <c r="A57" s="7"/>
      <c r="B57" s="8"/>
      <c r="C57" s="8"/>
      <c r="D57" s="8"/>
      <c r="E57" s="8"/>
      <c r="F57" s="8"/>
      <c r="G57" s="8"/>
      <c r="H57" s="8"/>
      <c r="I57" s="8"/>
      <c r="J57" s="9"/>
    </row>
  </sheetData>
  <mergeCells count="17">
    <mergeCell ref="G37:J37"/>
    <mergeCell ref="G38:J38"/>
    <mergeCell ref="G39:J39"/>
    <mergeCell ref="A20:J20"/>
    <mergeCell ref="A21:J21"/>
    <mergeCell ref="A22:J22"/>
    <mergeCell ref="G36:J36"/>
    <mergeCell ref="A54:J54"/>
    <mergeCell ref="B5:J5"/>
    <mergeCell ref="B7:J7"/>
    <mergeCell ref="B9:J9"/>
    <mergeCell ref="B10:J10"/>
    <mergeCell ref="B13:J13"/>
    <mergeCell ref="C16:I16"/>
    <mergeCell ref="A18:J18"/>
    <mergeCell ref="A23:J23"/>
    <mergeCell ref="A19:J19"/>
  </mergeCells>
  <printOptions horizontalCentered="1" verticalCentered="1"/>
  <pageMargins left="0.5" right="0.5" top="0.5" bottom="0.5" header="0.5" footer="0.5"/>
  <pageSetup fitToHeight="1" fitToWidth="1" horizontalDpi="600" verticalDpi="600" orientation="portrait" scale="88" r:id="rId1"/>
</worksheet>
</file>

<file path=xl/worksheets/sheet20.xml><?xml version="1.0" encoding="utf-8"?>
<worksheet xmlns="http://schemas.openxmlformats.org/spreadsheetml/2006/main" xmlns:r="http://schemas.openxmlformats.org/officeDocument/2006/relationships">
  <sheetPr>
    <pageSetUpPr fitToPage="1"/>
  </sheetPr>
  <dimension ref="A1:J58"/>
  <sheetViews>
    <sheetView workbookViewId="0" topLeftCell="A2">
      <selection activeCell="A1" sqref="A1"/>
    </sheetView>
  </sheetViews>
  <sheetFormatPr defaultColWidth="9.140625" defaultRowHeight="12.75"/>
  <cols>
    <col min="2" max="2" width="18.5742187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18</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84</v>
      </c>
      <c r="B7" s="249"/>
      <c r="C7" s="249"/>
      <c r="D7" s="249"/>
      <c r="E7" s="249"/>
      <c r="F7" s="249"/>
      <c r="G7" s="249"/>
      <c r="H7" s="249"/>
      <c r="I7" s="249"/>
      <c r="J7" s="292"/>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J57"/>
  <sheetViews>
    <sheetView workbookViewId="0" topLeftCell="A7">
      <selection activeCell="A1" sqref="A1"/>
    </sheetView>
  </sheetViews>
  <sheetFormatPr defaultColWidth="9.140625" defaultRowHeight="12.75"/>
  <cols>
    <col min="2" max="2" width="18.14062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19</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85</v>
      </c>
      <c r="B7" s="249"/>
      <c r="C7" s="249"/>
      <c r="D7" s="249"/>
      <c r="E7" s="249"/>
      <c r="F7" s="249"/>
      <c r="G7" s="249"/>
      <c r="H7" s="249"/>
      <c r="I7" s="249"/>
      <c r="J7" s="292"/>
    </row>
    <row r="8" spans="1:10" ht="12.75">
      <c r="A8" s="4"/>
      <c r="B8" s="5"/>
      <c r="C8" s="5"/>
      <c r="D8" s="5"/>
      <c r="E8" s="5"/>
      <c r="F8" s="5"/>
      <c r="G8" s="5"/>
      <c r="H8" s="5"/>
      <c r="I8" s="5"/>
      <c r="J8" s="6"/>
    </row>
    <row r="9" spans="1:10" ht="49.5" customHeight="1">
      <c r="A9" s="282" t="s">
        <v>219</v>
      </c>
      <c r="B9" s="283"/>
      <c r="C9" s="283"/>
      <c r="D9" s="283"/>
      <c r="E9" s="283"/>
      <c r="F9" s="283"/>
      <c r="G9" s="283"/>
      <c r="H9" s="283"/>
      <c r="I9" s="283"/>
      <c r="J9" s="284"/>
    </row>
    <row r="10" spans="1:10" ht="12.75">
      <c r="A10" s="4"/>
      <c r="B10" s="5"/>
      <c r="C10" s="5"/>
      <c r="D10" s="5"/>
      <c r="E10" s="5"/>
      <c r="F10" s="5"/>
      <c r="G10" s="5"/>
      <c r="H10" s="5"/>
      <c r="I10" s="5"/>
      <c r="J10" s="6"/>
    </row>
    <row r="11" spans="1:10" ht="12.75">
      <c r="A11" s="4"/>
      <c r="B11" s="95"/>
      <c r="C11" s="2"/>
      <c r="D11" s="2"/>
      <c r="E11" s="3"/>
      <c r="F11" s="308" t="s">
        <v>86</v>
      </c>
      <c r="G11" s="309"/>
      <c r="H11" s="309"/>
      <c r="I11" s="310"/>
      <c r="J11" s="6"/>
    </row>
    <row r="12" spans="1:10" ht="12.75">
      <c r="A12" s="4"/>
      <c r="B12" s="4"/>
      <c r="C12" s="5"/>
      <c r="D12" s="5"/>
      <c r="E12" s="6"/>
      <c r="F12" s="311" t="s">
        <v>87</v>
      </c>
      <c r="G12" s="312"/>
      <c r="H12" s="311" t="s">
        <v>88</v>
      </c>
      <c r="I12" s="312"/>
      <c r="J12" s="6"/>
    </row>
    <row r="13" spans="1:10" ht="12.75">
      <c r="A13" s="4"/>
      <c r="B13" s="94" t="s">
        <v>89</v>
      </c>
      <c r="C13" s="96"/>
      <c r="D13" s="8"/>
      <c r="E13" s="97"/>
      <c r="F13" s="93" t="s">
        <v>450</v>
      </c>
      <c r="G13" s="9"/>
      <c r="H13" s="94" t="s">
        <v>90</v>
      </c>
      <c r="I13" s="53"/>
      <c r="J13" s="6"/>
    </row>
    <row r="14" spans="1:10" ht="12.75">
      <c r="A14" s="4"/>
      <c r="B14" s="71" t="s">
        <v>91</v>
      </c>
      <c r="C14" s="51"/>
      <c r="D14" s="2"/>
      <c r="E14" s="73"/>
      <c r="F14" s="67"/>
      <c r="G14" s="3"/>
      <c r="H14" s="72"/>
      <c r="I14" s="52"/>
      <c r="J14" s="6"/>
    </row>
    <row r="15" spans="1:10" ht="12.75">
      <c r="A15" s="4"/>
      <c r="B15" s="4" t="s">
        <v>92</v>
      </c>
      <c r="C15" s="5"/>
      <c r="D15" s="5"/>
      <c r="E15" s="6"/>
      <c r="F15" s="153">
        <v>2</v>
      </c>
      <c r="G15" s="6"/>
      <c r="H15" s="176">
        <v>0.462</v>
      </c>
      <c r="I15" s="6"/>
      <c r="J15" s="6" t="s">
        <v>57</v>
      </c>
    </row>
    <row r="16" spans="1:10" ht="12.75">
      <c r="A16" s="4"/>
      <c r="B16" s="98" t="s">
        <v>93</v>
      </c>
      <c r="C16" s="8"/>
      <c r="D16" s="8"/>
      <c r="E16" s="9"/>
      <c r="F16" s="7"/>
      <c r="G16" s="9"/>
      <c r="H16" s="7"/>
      <c r="I16" s="9"/>
      <c r="J16" s="6"/>
    </row>
    <row r="17" spans="1:10" ht="12.75">
      <c r="A17" s="4"/>
      <c r="B17" s="95" t="s">
        <v>204</v>
      </c>
      <c r="C17" s="2"/>
      <c r="D17" s="2"/>
      <c r="E17" s="3"/>
      <c r="F17" s="1"/>
      <c r="G17" s="3"/>
      <c r="H17" s="1"/>
      <c r="I17" s="3"/>
      <c r="J17" s="6"/>
    </row>
    <row r="18" spans="1:10" ht="12.75">
      <c r="A18" s="45"/>
      <c r="B18" s="112" t="s">
        <v>508</v>
      </c>
      <c r="C18" s="86"/>
      <c r="D18" s="86"/>
      <c r="E18" s="87"/>
      <c r="F18" s="154">
        <v>0.75</v>
      </c>
      <c r="G18" s="87"/>
      <c r="H18" s="177">
        <v>0.173</v>
      </c>
      <c r="I18" s="87"/>
      <c r="J18" s="54"/>
    </row>
    <row r="19" spans="1:10" ht="12.75">
      <c r="A19" s="4"/>
      <c r="B19" s="5"/>
      <c r="C19" s="5"/>
      <c r="D19" s="5"/>
      <c r="E19" s="5"/>
      <c r="F19" s="5"/>
      <c r="G19" s="5"/>
      <c r="H19" s="5"/>
      <c r="I19" s="5"/>
      <c r="J19" s="6"/>
    </row>
    <row r="20" spans="1:10" ht="12.75">
      <c r="A20" s="4"/>
      <c r="B20" s="15" t="s">
        <v>38</v>
      </c>
      <c r="C20" s="5" t="s">
        <v>205</v>
      </c>
      <c r="D20" s="5"/>
      <c r="E20" s="5"/>
      <c r="F20" s="5"/>
      <c r="G20" s="5"/>
      <c r="H20" s="5"/>
      <c r="I20" s="5"/>
      <c r="J20" s="6"/>
    </row>
    <row r="21" spans="1:10" ht="12.75">
      <c r="A21" s="4"/>
      <c r="B21" s="5"/>
      <c r="C21" s="48" t="s">
        <v>206</v>
      </c>
      <c r="D21" s="5"/>
      <c r="E21" s="5"/>
      <c r="F21" s="5"/>
      <c r="G21" s="5"/>
      <c r="H21" s="5"/>
      <c r="I21" s="5"/>
      <c r="J21" s="6"/>
    </row>
    <row r="22" spans="1:10" ht="12.75">
      <c r="A22" s="4"/>
      <c r="B22" s="5"/>
      <c r="C22" s="46" t="s">
        <v>207</v>
      </c>
      <c r="D22" s="5"/>
      <c r="E22" s="5"/>
      <c r="F22" s="5"/>
      <c r="G22" s="5"/>
      <c r="H22" s="5"/>
      <c r="I22" s="5"/>
      <c r="J22" s="6"/>
    </row>
    <row r="23" spans="1:10" ht="12.75">
      <c r="A23" s="4"/>
      <c r="B23" s="5"/>
      <c r="C23" s="46" t="s">
        <v>208</v>
      </c>
      <c r="D23" s="5"/>
      <c r="E23" s="5"/>
      <c r="F23" s="5"/>
      <c r="G23" s="5"/>
      <c r="H23" s="5"/>
      <c r="I23" s="5"/>
      <c r="J23" s="6"/>
    </row>
    <row r="24" spans="1:10" ht="12.75">
      <c r="A24" s="4"/>
      <c r="B24" s="5"/>
      <c r="C24" s="46" t="s">
        <v>209</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95"/>
      <c r="C27" s="2"/>
      <c r="D27" s="2"/>
      <c r="E27" s="3"/>
      <c r="F27" s="308" t="s">
        <v>86</v>
      </c>
      <c r="G27" s="309"/>
      <c r="H27" s="309"/>
      <c r="I27" s="310"/>
      <c r="J27" s="6"/>
    </row>
    <row r="28" spans="1:10" ht="12.75">
      <c r="A28" s="4"/>
      <c r="B28" s="4"/>
      <c r="C28" s="5"/>
      <c r="D28" s="5"/>
      <c r="E28" s="6"/>
      <c r="F28" s="311" t="s">
        <v>87</v>
      </c>
      <c r="G28" s="312"/>
      <c r="H28" s="311" t="s">
        <v>88</v>
      </c>
      <c r="I28" s="312"/>
      <c r="J28" s="6"/>
    </row>
    <row r="29" spans="1:10" ht="12.75">
      <c r="A29" s="4"/>
      <c r="B29" s="100" t="s">
        <v>210</v>
      </c>
      <c r="C29" s="96"/>
      <c r="D29" s="8"/>
      <c r="E29" s="97"/>
      <c r="F29" s="93" t="s">
        <v>369</v>
      </c>
      <c r="G29" s="9"/>
      <c r="H29" s="94" t="s">
        <v>90</v>
      </c>
      <c r="I29" s="53"/>
      <c r="J29" s="6"/>
    </row>
    <row r="30" spans="1:10" ht="12.75">
      <c r="A30" s="4"/>
      <c r="B30" s="71" t="s">
        <v>211</v>
      </c>
      <c r="C30" s="51"/>
      <c r="D30" s="2"/>
      <c r="E30" s="73"/>
      <c r="F30" s="67"/>
      <c r="G30" s="3"/>
      <c r="H30" s="72"/>
      <c r="I30" s="52"/>
      <c r="J30" s="6"/>
    </row>
    <row r="31" spans="1:10" ht="12.75">
      <c r="A31" s="4"/>
      <c r="B31" s="7" t="s">
        <v>212</v>
      </c>
      <c r="C31" s="8"/>
      <c r="D31" s="8"/>
      <c r="E31" s="9"/>
      <c r="F31" s="154">
        <v>4.5</v>
      </c>
      <c r="G31" s="159"/>
      <c r="H31" s="177">
        <v>1.039</v>
      </c>
      <c r="I31" s="159"/>
      <c r="J31" s="6"/>
    </row>
    <row r="32" spans="1:10" ht="12.75">
      <c r="A32" s="4"/>
      <c r="B32" s="71" t="s">
        <v>370</v>
      </c>
      <c r="C32" s="51"/>
      <c r="D32" s="2"/>
      <c r="E32" s="73"/>
      <c r="F32" s="67"/>
      <c r="G32" s="3"/>
      <c r="H32" s="72"/>
      <c r="I32" s="52"/>
      <c r="J32" s="6"/>
    </row>
    <row r="33" spans="1:10" ht="12.75">
      <c r="A33" s="4"/>
      <c r="B33" s="7" t="s">
        <v>212</v>
      </c>
      <c r="C33" s="8"/>
      <c r="D33" s="8"/>
      <c r="E33" s="9"/>
      <c r="F33" s="154">
        <v>4.5</v>
      </c>
      <c r="G33" s="159"/>
      <c r="H33" s="177">
        <v>1.039</v>
      </c>
      <c r="I33" s="159"/>
      <c r="J33" s="6"/>
    </row>
    <row r="34" spans="1:10" ht="12.75">
      <c r="A34" s="4"/>
      <c r="B34" s="95" t="s">
        <v>213</v>
      </c>
      <c r="C34" s="2"/>
      <c r="D34" s="2"/>
      <c r="E34" s="3"/>
      <c r="F34" s="155"/>
      <c r="G34" s="156"/>
      <c r="H34" s="155"/>
      <c r="I34" s="156"/>
      <c r="J34" s="6"/>
    </row>
    <row r="35" spans="1:10" ht="12.75">
      <c r="A35" s="45"/>
      <c r="B35" s="99" t="s">
        <v>214</v>
      </c>
      <c r="C35" s="86"/>
      <c r="D35" s="86"/>
      <c r="E35" s="87"/>
      <c r="F35" s="178" t="s">
        <v>109</v>
      </c>
      <c r="G35" s="157"/>
      <c r="H35" s="178" t="s">
        <v>109</v>
      </c>
      <c r="I35" s="157"/>
      <c r="J35" s="54"/>
    </row>
    <row r="36" spans="1:10" ht="12.75">
      <c r="A36" s="4"/>
      <c r="B36" s="58" t="s">
        <v>215</v>
      </c>
      <c r="C36" s="17"/>
      <c r="D36" s="17"/>
      <c r="E36" s="29"/>
      <c r="F36" s="178" t="s">
        <v>109</v>
      </c>
      <c r="G36" s="157"/>
      <c r="H36" s="178" t="s">
        <v>109</v>
      </c>
      <c r="I36" s="158"/>
      <c r="J36" s="6"/>
    </row>
    <row r="37" spans="1:10" ht="12.75">
      <c r="A37" s="4"/>
      <c r="B37" s="5"/>
      <c r="C37" s="5"/>
      <c r="D37" s="5"/>
      <c r="E37" s="5"/>
      <c r="F37" s="5"/>
      <c r="G37" s="5"/>
      <c r="H37" s="5"/>
      <c r="I37" s="5"/>
      <c r="J37" s="6"/>
    </row>
    <row r="38" spans="1:10" ht="12.75">
      <c r="A38" s="4"/>
      <c r="B38" s="15" t="s">
        <v>38</v>
      </c>
      <c r="C38" s="5" t="s">
        <v>216</v>
      </c>
      <c r="D38" s="5"/>
      <c r="E38" s="5"/>
      <c r="F38" s="5"/>
      <c r="G38" s="5"/>
      <c r="H38" s="5"/>
      <c r="I38" s="5"/>
      <c r="J38" s="6"/>
    </row>
    <row r="39" spans="1:10" ht="12.75">
      <c r="A39" s="4"/>
      <c r="B39" s="5"/>
      <c r="C39" s="46" t="s">
        <v>217</v>
      </c>
      <c r="D39" s="5"/>
      <c r="E39" s="5"/>
      <c r="F39" s="5"/>
      <c r="G39" s="5"/>
      <c r="H39" s="5"/>
      <c r="I39" s="5"/>
      <c r="J39" s="6"/>
    </row>
    <row r="40" spans="1:10" ht="12.75">
      <c r="A40" s="4"/>
      <c r="B40" s="5"/>
      <c r="C40" s="46" t="s">
        <v>218</v>
      </c>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44"/>
      <c r="E44" s="44"/>
      <c r="F44" s="44"/>
      <c r="G44" s="44"/>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561</v>
      </c>
      <c r="B51" s="5" t="str">
        <f>+'Check Sheet'!$B$53</f>
        <v>Irmgard R Wilcox</v>
      </c>
      <c r="C51" s="5"/>
      <c r="D51" s="5"/>
      <c r="E51" s="5"/>
      <c r="F51" s="5"/>
      <c r="G51" s="5"/>
      <c r="H51" s="5"/>
      <c r="I51" s="5"/>
      <c r="J51" s="6"/>
    </row>
    <row r="52" spans="1:10" ht="12.75">
      <c r="A52" s="4"/>
      <c r="B52" s="5"/>
      <c r="C52" s="5"/>
      <c r="D52" s="5"/>
      <c r="E52" s="5"/>
      <c r="F52" s="5"/>
      <c r="G52" s="5"/>
      <c r="H52" s="5"/>
      <c r="I52" s="5"/>
      <c r="J52" s="6"/>
    </row>
    <row r="53" spans="1:10" ht="12.75">
      <c r="A53" s="7" t="s">
        <v>560</v>
      </c>
      <c r="B53" s="145">
        <f>+'Check Sheet'!$B$55</f>
        <v>38366</v>
      </c>
      <c r="C53" s="8"/>
      <c r="D53" s="8"/>
      <c r="E53" s="8"/>
      <c r="F53" s="8"/>
      <c r="G53" s="8"/>
      <c r="H53" s="8" t="s">
        <v>552</v>
      </c>
      <c r="I53" s="8"/>
      <c r="J53" s="144">
        <f>+'Title Page'!$I$51</f>
        <v>38412</v>
      </c>
    </row>
    <row r="54" spans="1:10" ht="12.75">
      <c r="A54" s="250" t="s">
        <v>528</v>
      </c>
      <c r="B54" s="251"/>
      <c r="C54" s="251"/>
      <c r="D54" s="251"/>
      <c r="E54" s="251"/>
      <c r="F54" s="251"/>
      <c r="G54" s="251"/>
      <c r="H54" s="251"/>
      <c r="I54" s="251"/>
      <c r="J54" s="239"/>
    </row>
    <row r="55" spans="1:10" ht="12.75">
      <c r="A55" s="4"/>
      <c r="B55" s="5"/>
      <c r="C55" s="5"/>
      <c r="D55" s="5"/>
      <c r="E55" s="5"/>
      <c r="F55" s="5"/>
      <c r="G55" s="5"/>
      <c r="H55" s="5"/>
      <c r="I55" s="5"/>
      <c r="J55" s="6"/>
    </row>
    <row r="56" spans="1:10" ht="12.75">
      <c r="A56" s="4" t="s">
        <v>559</v>
      </c>
      <c r="B56" s="5"/>
      <c r="C56" s="5"/>
      <c r="D56" s="5"/>
      <c r="E56" s="5"/>
      <c r="F56" s="5"/>
      <c r="G56" s="5"/>
      <c r="H56" s="5"/>
      <c r="I56" s="5"/>
      <c r="J56" s="6"/>
    </row>
    <row r="57" spans="1:10" ht="12.75">
      <c r="A57" s="7"/>
      <c r="B57" s="8"/>
      <c r="C57" s="8"/>
      <c r="D57" s="8"/>
      <c r="E57" s="8"/>
      <c r="F57" s="8"/>
      <c r="G57" s="8"/>
      <c r="H57" s="8"/>
      <c r="I57" s="8"/>
      <c r="J57" s="9"/>
    </row>
  </sheetData>
  <mergeCells count="10">
    <mergeCell ref="H2:I2"/>
    <mergeCell ref="A54:J54"/>
    <mergeCell ref="A7:J7"/>
    <mergeCell ref="A9:J9"/>
    <mergeCell ref="F11:I11"/>
    <mergeCell ref="F12:G12"/>
    <mergeCell ref="H12:I12"/>
    <mergeCell ref="F27:I27"/>
    <mergeCell ref="F28:G28"/>
    <mergeCell ref="H28:I28"/>
  </mergeCells>
  <printOptions horizontalCentered="1" verticalCentered="1"/>
  <pageMargins left="0.5" right="0.5" top="0.5" bottom="0.5" header="0.5" footer="0.5"/>
  <pageSetup fitToHeight="1" fitToWidth="1" horizontalDpi="600" verticalDpi="600" orientation="portrait" scale="89" r:id="rId1"/>
</worksheet>
</file>

<file path=xl/worksheets/sheet22.xml><?xml version="1.0" encoding="utf-8"?>
<worksheet xmlns="http://schemas.openxmlformats.org/spreadsheetml/2006/main" xmlns:r="http://schemas.openxmlformats.org/officeDocument/2006/relationships">
  <sheetPr>
    <pageSetUpPr fitToPage="1"/>
  </sheetPr>
  <dimension ref="A1:J54"/>
  <sheetViews>
    <sheetView workbookViewId="0" topLeftCell="A1">
      <selection activeCell="H45" sqref="H45"/>
    </sheetView>
  </sheetViews>
  <sheetFormatPr defaultColWidth="9.140625" defaultRowHeight="12.75"/>
  <cols>
    <col min="2" max="2" width="18.42187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20</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220</v>
      </c>
      <c r="B7" s="249"/>
      <c r="C7" s="249"/>
      <c r="D7" s="249"/>
      <c r="E7" s="249"/>
      <c r="F7" s="249"/>
      <c r="G7" s="249"/>
      <c r="H7" s="249"/>
      <c r="I7" s="249"/>
      <c r="J7" s="292"/>
    </row>
    <row r="8" spans="1:10" ht="12.75">
      <c r="A8" s="4"/>
      <c r="B8" s="5"/>
      <c r="C8" s="5"/>
      <c r="D8" s="5"/>
      <c r="E8" s="5"/>
      <c r="F8" s="5"/>
      <c r="G8" s="5"/>
      <c r="H8" s="5"/>
      <c r="I8" s="5"/>
      <c r="J8" s="6"/>
    </row>
    <row r="9" spans="1:10" ht="12.75">
      <c r="A9" s="4"/>
      <c r="B9" s="1"/>
      <c r="C9" s="2"/>
      <c r="D9" s="2"/>
      <c r="E9" s="3"/>
      <c r="F9" s="308" t="s">
        <v>86</v>
      </c>
      <c r="G9" s="309"/>
      <c r="H9" s="309"/>
      <c r="I9" s="310"/>
      <c r="J9" s="6"/>
    </row>
    <row r="10" spans="1:10" ht="12.75">
      <c r="A10" s="4"/>
      <c r="B10" s="4"/>
      <c r="C10" s="5"/>
      <c r="D10" s="5"/>
      <c r="E10" s="6"/>
      <c r="F10" s="311" t="s">
        <v>87</v>
      </c>
      <c r="G10" s="312"/>
      <c r="H10" s="311" t="s">
        <v>88</v>
      </c>
      <c r="I10" s="312"/>
      <c r="J10" s="6"/>
    </row>
    <row r="11" spans="1:10" ht="12.75">
      <c r="A11" s="4"/>
      <c r="B11" s="333" t="s">
        <v>221</v>
      </c>
      <c r="C11" s="334"/>
      <c r="D11" s="334"/>
      <c r="E11" s="335"/>
      <c r="F11" s="331" t="s">
        <v>450</v>
      </c>
      <c r="G11" s="332"/>
      <c r="H11" s="331" t="s">
        <v>90</v>
      </c>
      <c r="I11" s="332"/>
      <c r="J11" s="6"/>
    </row>
    <row r="12" spans="1:10" ht="12.75">
      <c r="A12" s="4"/>
      <c r="B12" s="76" t="s">
        <v>222</v>
      </c>
      <c r="C12" s="17"/>
      <c r="D12" s="17"/>
      <c r="E12" s="29"/>
      <c r="F12" s="319">
        <v>0.75</v>
      </c>
      <c r="G12" s="320"/>
      <c r="H12" s="321">
        <v>0.173</v>
      </c>
      <c r="I12" s="322"/>
      <c r="J12" s="6"/>
    </row>
    <row r="13" spans="1:10" ht="12.75">
      <c r="A13" s="4"/>
      <c r="B13" s="71" t="s">
        <v>223</v>
      </c>
      <c r="C13" s="51"/>
      <c r="D13" s="2"/>
      <c r="E13" s="73"/>
      <c r="F13" s="323">
        <v>0.75</v>
      </c>
      <c r="G13" s="324"/>
      <c r="H13" s="327">
        <v>0.173</v>
      </c>
      <c r="I13" s="328"/>
      <c r="J13" s="6"/>
    </row>
    <row r="14" spans="1:10" ht="12.75">
      <c r="A14" s="4"/>
      <c r="B14" s="94" t="s">
        <v>224</v>
      </c>
      <c r="C14" s="96"/>
      <c r="D14" s="8"/>
      <c r="E14" s="97"/>
      <c r="F14" s="325"/>
      <c r="G14" s="326"/>
      <c r="H14" s="329"/>
      <c r="I14" s="330"/>
      <c r="J14" s="6"/>
    </row>
    <row r="15" spans="1:10" ht="12.75">
      <c r="A15" s="4"/>
      <c r="B15" s="77" t="s">
        <v>225</v>
      </c>
      <c r="C15" s="2"/>
      <c r="D15" s="2"/>
      <c r="E15" s="3"/>
      <c r="F15" s="323">
        <v>0.75</v>
      </c>
      <c r="G15" s="324"/>
      <c r="H15" s="313">
        <v>0.173</v>
      </c>
      <c r="I15" s="314"/>
      <c r="J15" s="6"/>
    </row>
    <row r="16" spans="1:10" ht="12.75">
      <c r="A16" s="4"/>
      <c r="B16" s="57" t="s">
        <v>226</v>
      </c>
      <c r="C16" s="5"/>
      <c r="D16" s="5"/>
      <c r="E16" s="6"/>
      <c r="F16" s="336"/>
      <c r="G16" s="337"/>
      <c r="H16" s="315"/>
      <c r="I16" s="316"/>
      <c r="J16" s="6"/>
    </row>
    <row r="17" spans="1:10" ht="12.75">
      <c r="A17" s="4"/>
      <c r="B17" s="10" t="s">
        <v>227</v>
      </c>
      <c r="C17" s="5"/>
      <c r="D17" s="5"/>
      <c r="E17" s="6"/>
      <c r="F17" s="336"/>
      <c r="G17" s="337"/>
      <c r="H17" s="315"/>
      <c r="I17" s="316"/>
      <c r="J17" s="6"/>
    </row>
    <row r="18" spans="1:10" ht="12.75">
      <c r="A18" s="45"/>
      <c r="B18" s="99" t="s">
        <v>228</v>
      </c>
      <c r="C18" s="86"/>
      <c r="D18" s="86"/>
      <c r="E18" s="87"/>
      <c r="F18" s="325"/>
      <c r="G18" s="326"/>
      <c r="H18" s="317"/>
      <c r="I18" s="318"/>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561</v>
      </c>
      <c r="B48" s="5" t="str">
        <f>+'Check Sheet'!$B$53</f>
        <v>Irmgard R Wilcox</v>
      </c>
      <c r="C48" s="5"/>
      <c r="D48" s="5"/>
      <c r="E48" s="5"/>
      <c r="F48" s="5"/>
      <c r="G48" s="5"/>
      <c r="H48" s="5"/>
      <c r="I48" s="5"/>
      <c r="J48" s="6"/>
    </row>
    <row r="49" spans="1:10" ht="12.75">
      <c r="A49" s="4"/>
      <c r="B49" s="5"/>
      <c r="C49" s="5"/>
      <c r="D49" s="5"/>
      <c r="E49" s="5"/>
      <c r="F49" s="5"/>
      <c r="G49" s="5"/>
      <c r="H49" s="5"/>
      <c r="I49" s="5"/>
      <c r="J49" s="6"/>
    </row>
    <row r="50" spans="1:10" ht="12.75">
      <c r="A50" s="7" t="s">
        <v>560</v>
      </c>
      <c r="B50" s="145">
        <f>+'Check Sheet'!$B$55</f>
        <v>38366</v>
      </c>
      <c r="C50" s="8"/>
      <c r="D50" s="8"/>
      <c r="E50" s="8"/>
      <c r="F50" s="8"/>
      <c r="G50" s="8"/>
      <c r="H50" s="8" t="s">
        <v>552</v>
      </c>
      <c r="I50" s="8"/>
      <c r="J50" s="144">
        <f>+'Title Page'!$I$51</f>
        <v>38412</v>
      </c>
    </row>
    <row r="51" spans="1:10" ht="12.75">
      <c r="A51" s="250" t="s">
        <v>528</v>
      </c>
      <c r="B51" s="251"/>
      <c r="C51" s="251"/>
      <c r="D51" s="251"/>
      <c r="E51" s="251"/>
      <c r="F51" s="251"/>
      <c r="G51" s="251"/>
      <c r="H51" s="251"/>
      <c r="I51" s="251"/>
      <c r="J51" s="239"/>
    </row>
    <row r="52" spans="1:10" ht="12.75">
      <c r="A52" s="4"/>
      <c r="B52" s="5"/>
      <c r="C52" s="5"/>
      <c r="D52" s="5"/>
      <c r="E52" s="5"/>
      <c r="F52" s="5"/>
      <c r="G52" s="5"/>
      <c r="H52" s="5"/>
      <c r="I52" s="5"/>
      <c r="J52" s="6"/>
    </row>
    <row r="53" spans="1:10" ht="12.75">
      <c r="A53" s="4" t="s">
        <v>559</v>
      </c>
      <c r="B53" s="5"/>
      <c r="C53" s="5"/>
      <c r="D53" s="5"/>
      <c r="E53" s="5"/>
      <c r="F53" s="5"/>
      <c r="G53" s="5"/>
      <c r="H53" s="5"/>
      <c r="I53" s="5"/>
      <c r="J53" s="6"/>
    </row>
    <row r="54" spans="1:10" ht="12.75">
      <c r="A54" s="7"/>
      <c r="B54" s="8"/>
      <c r="C54" s="8"/>
      <c r="D54" s="8"/>
      <c r="E54" s="8"/>
      <c r="F54" s="8"/>
      <c r="G54" s="8"/>
      <c r="H54" s="8"/>
      <c r="I54" s="8"/>
      <c r="J54" s="9"/>
    </row>
  </sheetData>
  <mergeCells count="15">
    <mergeCell ref="H2:I2"/>
    <mergeCell ref="A51:J51"/>
    <mergeCell ref="A7:J7"/>
    <mergeCell ref="F9:I9"/>
    <mergeCell ref="F10:G10"/>
    <mergeCell ref="H10:I10"/>
    <mergeCell ref="F11:G11"/>
    <mergeCell ref="H11:I11"/>
    <mergeCell ref="B11:E11"/>
    <mergeCell ref="F15:G18"/>
    <mergeCell ref="H15:I18"/>
    <mergeCell ref="F12:G12"/>
    <mergeCell ref="H12:I12"/>
    <mergeCell ref="F13:G14"/>
    <mergeCell ref="H13:I14"/>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23" sqref="A23"/>
    </sheetView>
  </sheetViews>
  <sheetFormatPr defaultColWidth="9.140625" defaultRowHeight="12.75"/>
  <cols>
    <col min="1" max="1" width="12.57421875" style="0" customWidth="1"/>
    <col min="2" max="2" width="16.8515625" style="0" customWidth="1"/>
    <col min="3" max="3" width="7.421875" style="0" customWidth="1"/>
    <col min="4" max="4" width="2.7109375" style="0" customWidth="1"/>
    <col min="6" max="6" width="2.28125" style="0" customWidth="1"/>
    <col min="7" max="7" width="10.140625" style="0" customWidth="1"/>
    <col min="9" max="9" width="1.421875" style="0" customWidth="1"/>
    <col min="10" max="10" width="10.28125" style="0" customWidth="1"/>
    <col min="12" max="12" width="8.7109375" style="0" customWidth="1"/>
    <col min="13" max="13" width="3.00390625" style="0" customWidth="1"/>
    <col min="15" max="15" width="2.28125" style="0" customWidth="1"/>
    <col min="16" max="16" width="14.8515625" style="0" customWidth="1"/>
    <col min="17" max="17" width="10.140625" style="0" customWidth="1"/>
  </cols>
  <sheetData>
    <row r="1" spans="1:17" ht="12.75">
      <c r="A1" s="1"/>
      <c r="B1" s="2"/>
      <c r="C1" s="2"/>
      <c r="D1" s="2"/>
      <c r="E1" s="2"/>
      <c r="F1" s="2"/>
      <c r="G1" s="2"/>
      <c r="H1" s="2"/>
      <c r="I1" s="2"/>
      <c r="J1" s="2"/>
      <c r="K1" s="2"/>
      <c r="L1" s="2"/>
      <c r="M1" s="2"/>
      <c r="N1" s="2"/>
      <c r="O1" s="2"/>
      <c r="P1" s="2"/>
      <c r="Q1" s="3"/>
    </row>
    <row r="2" spans="1:17" ht="12.75">
      <c r="A2" s="4" t="s">
        <v>555</v>
      </c>
      <c r="B2" s="96">
        <f>'Check Sheet'!$B$2</f>
        <v>25</v>
      </c>
      <c r="C2" s="5"/>
      <c r="D2" s="5"/>
      <c r="E2" s="5" t="str">
        <f>'Check Sheet'!$C$2</f>
        <v> </v>
      </c>
      <c r="F2" s="5"/>
      <c r="G2" s="5"/>
      <c r="H2" s="5"/>
      <c r="I2" s="5"/>
      <c r="J2" s="5"/>
      <c r="K2" s="96">
        <v>0</v>
      </c>
      <c r="L2" s="275" t="s">
        <v>556</v>
      </c>
      <c r="M2" s="275"/>
      <c r="N2" s="275"/>
      <c r="O2" s="13"/>
      <c r="P2" s="13"/>
      <c r="Q2" s="53">
        <v>21</v>
      </c>
    </row>
    <row r="3" spans="1:17" ht="12.75">
      <c r="A3" s="4"/>
      <c r="B3" s="5"/>
      <c r="C3" s="5"/>
      <c r="D3" s="5"/>
      <c r="E3" s="5"/>
      <c r="F3" s="5"/>
      <c r="G3" s="5"/>
      <c r="H3" s="5"/>
      <c r="I3" s="5"/>
      <c r="J3" s="5"/>
      <c r="K3" s="5"/>
      <c r="L3" s="5"/>
      <c r="M3" s="5"/>
      <c r="N3" s="5"/>
      <c r="O3" s="5"/>
      <c r="P3" s="5"/>
      <c r="Q3" s="6"/>
    </row>
    <row r="4" spans="1:17" ht="12.75">
      <c r="A4" s="4" t="s">
        <v>557</v>
      </c>
      <c r="B4" s="5"/>
      <c r="C4" s="5"/>
      <c r="D4" s="5"/>
      <c r="E4" s="5" t="str">
        <f>'Title Page'!$B$12</f>
        <v>Murrey's Disposal Co Inc   G-000009</v>
      </c>
      <c r="F4" s="5"/>
      <c r="G4" s="5"/>
      <c r="H4" s="5"/>
      <c r="I4" s="5"/>
      <c r="J4" s="5"/>
      <c r="K4" s="5"/>
      <c r="L4" s="5"/>
      <c r="M4" s="5"/>
      <c r="N4" s="5"/>
      <c r="O4" s="5"/>
      <c r="P4" s="5"/>
      <c r="Q4" s="6"/>
    </row>
    <row r="5" spans="1:17" ht="12.75">
      <c r="A5" s="7" t="s">
        <v>558</v>
      </c>
      <c r="B5" s="8"/>
      <c r="C5" s="8"/>
      <c r="D5" s="8"/>
      <c r="E5" s="8" t="str">
        <f>+'Title Page'!E15</f>
        <v> </v>
      </c>
      <c r="F5" s="8"/>
      <c r="G5" s="8"/>
      <c r="H5" s="8"/>
      <c r="I5" s="8"/>
      <c r="J5" s="8"/>
      <c r="K5" s="8"/>
      <c r="L5" s="8"/>
      <c r="M5" s="8"/>
      <c r="N5" s="8"/>
      <c r="O5" s="8"/>
      <c r="P5" s="8"/>
      <c r="Q5" s="9"/>
    </row>
    <row r="6" spans="1:17" ht="12.75">
      <c r="A6" s="285" t="s">
        <v>229</v>
      </c>
      <c r="B6" s="241"/>
      <c r="C6" s="241"/>
      <c r="D6" s="241"/>
      <c r="E6" s="241"/>
      <c r="F6" s="241"/>
      <c r="G6" s="241"/>
      <c r="H6" s="241"/>
      <c r="I6" s="241"/>
      <c r="J6" s="241"/>
      <c r="K6" s="241"/>
      <c r="L6" s="241"/>
      <c r="M6" s="241"/>
      <c r="N6" s="241"/>
      <c r="O6" s="241"/>
      <c r="P6" s="241"/>
      <c r="Q6" s="286"/>
    </row>
    <row r="7" spans="1:17" ht="12.75">
      <c r="A7" s="89" t="s">
        <v>230</v>
      </c>
      <c r="B7" s="44"/>
      <c r="C7" s="44"/>
      <c r="D7" s="44"/>
      <c r="E7" s="44"/>
      <c r="F7" s="44"/>
      <c r="G7" s="44"/>
      <c r="H7" s="44"/>
      <c r="I7" s="44"/>
      <c r="J7" s="44"/>
      <c r="K7" s="44"/>
      <c r="L7" s="44"/>
      <c r="M7" s="44"/>
      <c r="N7" s="44"/>
      <c r="O7" s="44"/>
      <c r="P7" s="44"/>
      <c r="Q7" s="54"/>
    </row>
    <row r="8" spans="1:17" ht="12.75">
      <c r="A8" s="4"/>
      <c r="B8" s="5"/>
      <c r="C8" s="5"/>
      <c r="D8" s="5"/>
      <c r="E8" s="5"/>
      <c r="F8" s="5"/>
      <c r="G8" s="5"/>
      <c r="H8" s="5"/>
      <c r="I8" s="5"/>
      <c r="J8" s="5"/>
      <c r="K8" s="5"/>
      <c r="L8" s="5"/>
      <c r="M8" s="5"/>
      <c r="N8" s="5"/>
      <c r="O8" s="5"/>
      <c r="P8" s="5"/>
      <c r="Q8" s="6"/>
    </row>
    <row r="9" spans="1:17" ht="12.75">
      <c r="A9" s="57" t="s">
        <v>500</v>
      </c>
      <c r="B9" s="5"/>
      <c r="C9" s="5"/>
      <c r="D9" s="5"/>
      <c r="E9" s="5"/>
      <c r="F9" s="5"/>
      <c r="G9" s="5"/>
      <c r="H9" s="5"/>
      <c r="I9" s="5"/>
      <c r="J9" s="5"/>
      <c r="K9" s="5"/>
      <c r="L9" s="5"/>
      <c r="M9" s="5"/>
      <c r="N9" s="5"/>
      <c r="O9" s="5"/>
      <c r="P9" s="5"/>
      <c r="Q9" s="6"/>
    </row>
    <row r="10" spans="1:17" ht="12.75">
      <c r="A10" s="102" t="s">
        <v>231</v>
      </c>
      <c r="B10" s="5"/>
      <c r="C10" s="5"/>
      <c r="D10" s="5"/>
      <c r="E10" s="5"/>
      <c r="F10" s="5"/>
      <c r="G10" s="5"/>
      <c r="H10" s="5"/>
      <c r="I10" s="5"/>
      <c r="J10" s="5"/>
      <c r="K10" s="5"/>
      <c r="L10" s="5"/>
      <c r="M10" s="5"/>
      <c r="N10" s="5"/>
      <c r="O10" s="5"/>
      <c r="P10" s="5"/>
      <c r="Q10" s="6"/>
    </row>
    <row r="11" spans="1:17" ht="12.75">
      <c r="A11" s="102" t="s">
        <v>232</v>
      </c>
      <c r="B11" s="15"/>
      <c r="C11" s="5"/>
      <c r="D11" s="5"/>
      <c r="E11" s="5"/>
      <c r="F11" s="5"/>
      <c r="G11" s="5"/>
      <c r="H11" s="5"/>
      <c r="I11" s="5"/>
      <c r="J11" s="5"/>
      <c r="K11" s="5"/>
      <c r="L11" s="5"/>
      <c r="M11" s="5"/>
      <c r="N11" s="5"/>
      <c r="O11" s="5"/>
      <c r="P11" s="5"/>
      <c r="Q11" s="6"/>
    </row>
    <row r="12" spans="1:17" ht="12.75">
      <c r="A12" s="10" t="s">
        <v>233</v>
      </c>
      <c r="B12" s="5"/>
      <c r="C12" s="5"/>
      <c r="D12" s="5"/>
      <c r="E12" s="5"/>
      <c r="F12" s="5"/>
      <c r="G12" s="5"/>
      <c r="H12" s="5"/>
      <c r="I12" s="5"/>
      <c r="J12" s="5"/>
      <c r="K12" s="5"/>
      <c r="L12" s="5"/>
      <c r="M12" s="5"/>
      <c r="N12" s="5"/>
      <c r="O12" s="5"/>
      <c r="P12" s="5"/>
      <c r="Q12" s="6"/>
    </row>
    <row r="13" spans="1:17" ht="12.75">
      <c r="A13" s="103" t="s">
        <v>234</v>
      </c>
      <c r="B13" s="41"/>
      <c r="C13" s="13"/>
      <c r="D13" s="13"/>
      <c r="E13" s="5"/>
      <c r="F13" s="5"/>
      <c r="G13" s="5"/>
      <c r="H13" s="41"/>
      <c r="I13" s="41"/>
      <c r="J13" s="13"/>
      <c r="K13" s="5"/>
      <c r="L13" s="41"/>
      <c r="M13" s="41"/>
      <c r="N13" s="13"/>
      <c r="O13" s="13"/>
      <c r="P13" s="13"/>
      <c r="Q13" s="6"/>
    </row>
    <row r="14" spans="1:17" ht="12.75">
      <c r="A14" s="103" t="s">
        <v>833</v>
      </c>
      <c r="B14" s="41"/>
      <c r="C14" s="13"/>
      <c r="D14" s="13"/>
      <c r="E14" s="5"/>
      <c r="F14" s="5"/>
      <c r="G14" s="5"/>
      <c r="H14" s="41"/>
      <c r="I14" s="41"/>
      <c r="J14" s="13"/>
      <c r="K14" s="5"/>
      <c r="L14" s="41"/>
      <c r="M14" s="41"/>
      <c r="N14" s="13"/>
      <c r="O14" s="13"/>
      <c r="P14" s="13"/>
      <c r="Q14" s="6"/>
    </row>
    <row r="15" spans="1:17" ht="12.75">
      <c r="A15" s="103" t="s">
        <v>243</v>
      </c>
      <c r="B15" s="5"/>
      <c r="C15" s="5"/>
      <c r="D15" s="5"/>
      <c r="E15" s="5"/>
      <c r="F15" s="5"/>
      <c r="G15" s="5"/>
      <c r="H15" s="5"/>
      <c r="I15" s="5"/>
      <c r="J15" s="5"/>
      <c r="K15" s="5"/>
      <c r="L15" s="5"/>
      <c r="M15" s="5"/>
      <c r="N15" s="5"/>
      <c r="O15" s="5"/>
      <c r="P15" s="5"/>
      <c r="Q15" s="6"/>
    </row>
    <row r="16" spans="1:17" ht="12.75">
      <c r="A16" s="103"/>
      <c r="B16" s="5"/>
      <c r="C16" s="5"/>
      <c r="D16" s="5"/>
      <c r="E16" s="5"/>
      <c r="F16" s="5"/>
      <c r="G16" s="5"/>
      <c r="H16" s="5"/>
      <c r="I16" s="5"/>
      <c r="J16" s="5"/>
      <c r="K16" s="5"/>
      <c r="L16" s="5"/>
      <c r="M16" s="5"/>
      <c r="N16" s="5"/>
      <c r="O16" s="5"/>
      <c r="P16" s="5"/>
      <c r="Q16" s="6"/>
    </row>
    <row r="17" spans="1:17" ht="12.75">
      <c r="A17" s="57"/>
      <c r="B17" s="5"/>
      <c r="C17" s="5"/>
      <c r="D17" s="5"/>
      <c r="E17" s="5"/>
      <c r="F17" s="5"/>
      <c r="G17" s="5"/>
      <c r="H17" s="5"/>
      <c r="I17" s="5"/>
      <c r="J17" s="5"/>
      <c r="K17" s="5"/>
      <c r="L17" s="5"/>
      <c r="M17" s="5"/>
      <c r="N17" s="5"/>
      <c r="O17" s="5"/>
      <c r="P17" s="5"/>
      <c r="Q17" s="6"/>
    </row>
    <row r="18" spans="1:17" ht="12.75">
      <c r="A18" s="4" t="s">
        <v>235</v>
      </c>
      <c r="B18" s="5"/>
      <c r="C18" s="5"/>
      <c r="D18" s="5"/>
      <c r="E18" s="5" t="s">
        <v>840</v>
      </c>
      <c r="F18" s="5"/>
      <c r="G18" s="5"/>
      <c r="H18" s="5"/>
      <c r="I18" s="5"/>
      <c r="J18" s="5"/>
      <c r="K18" s="5"/>
      <c r="L18" s="5"/>
      <c r="M18" s="5"/>
      <c r="N18" s="5"/>
      <c r="O18" s="5"/>
      <c r="P18" s="5"/>
      <c r="Q18" s="6"/>
    </row>
    <row r="19" spans="1:17" ht="12.75">
      <c r="A19" s="45"/>
      <c r="B19" s="44"/>
      <c r="C19" s="44"/>
      <c r="D19" s="86"/>
      <c r="E19" s="44"/>
      <c r="F19" s="44"/>
      <c r="G19" s="44"/>
      <c r="H19" s="44"/>
      <c r="I19" s="44"/>
      <c r="J19" s="44"/>
      <c r="K19" s="44"/>
      <c r="L19" s="44"/>
      <c r="M19" s="86"/>
      <c r="N19" s="44"/>
      <c r="O19" s="44"/>
      <c r="P19" s="44"/>
      <c r="Q19" s="54"/>
    </row>
    <row r="20" spans="1:17" ht="12.75">
      <c r="A20" s="104" t="s">
        <v>236</v>
      </c>
      <c r="B20" s="104" t="s">
        <v>239</v>
      </c>
      <c r="C20" s="204" t="s">
        <v>240</v>
      </c>
      <c r="D20" s="211"/>
      <c r="E20" s="210" t="s">
        <v>241</v>
      </c>
      <c r="F20" s="210"/>
      <c r="G20" s="104" t="s">
        <v>372</v>
      </c>
      <c r="H20" s="104" t="s">
        <v>242</v>
      </c>
      <c r="I20" s="27"/>
      <c r="J20" s="104" t="s">
        <v>236</v>
      </c>
      <c r="K20" s="104" t="s">
        <v>239</v>
      </c>
      <c r="L20" s="204" t="s">
        <v>240</v>
      </c>
      <c r="M20" s="210"/>
      <c r="N20" s="210" t="s">
        <v>241</v>
      </c>
      <c r="O20" s="210"/>
      <c r="P20" s="104" t="s">
        <v>372</v>
      </c>
      <c r="Q20" s="104" t="s">
        <v>242</v>
      </c>
    </row>
    <row r="21" spans="1:17" ht="12.75">
      <c r="A21" s="105" t="s">
        <v>237</v>
      </c>
      <c r="B21" s="105" t="s">
        <v>532</v>
      </c>
      <c r="C21" s="205" t="s">
        <v>221</v>
      </c>
      <c r="D21" s="211"/>
      <c r="E21" s="211" t="s">
        <v>221</v>
      </c>
      <c r="F21" s="211"/>
      <c r="G21" s="105" t="s">
        <v>373</v>
      </c>
      <c r="H21" s="105" t="s">
        <v>221</v>
      </c>
      <c r="I21" s="27"/>
      <c r="J21" s="105" t="s">
        <v>237</v>
      </c>
      <c r="K21" s="105" t="s">
        <v>532</v>
      </c>
      <c r="L21" s="205" t="s">
        <v>221</v>
      </c>
      <c r="M21" s="211"/>
      <c r="N21" s="211" t="s">
        <v>221</v>
      </c>
      <c r="O21" s="211"/>
      <c r="P21" s="105" t="s">
        <v>373</v>
      </c>
      <c r="Q21" s="105" t="s">
        <v>221</v>
      </c>
    </row>
    <row r="22" spans="1:17" ht="12.75">
      <c r="A22" s="106" t="s">
        <v>238</v>
      </c>
      <c r="B22" s="106" t="s">
        <v>221</v>
      </c>
      <c r="C22" s="206" t="s">
        <v>86</v>
      </c>
      <c r="D22" s="212"/>
      <c r="E22" s="212" t="s">
        <v>86</v>
      </c>
      <c r="F22" s="212"/>
      <c r="G22" s="106" t="s">
        <v>374</v>
      </c>
      <c r="H22" s="106" t="s">
        <v>86</v>
      </c>
      <c r="I22" s="27"/>
      <c r="J22" s="106" t="s">
        <v>238</v>
      </c>
      <c r="K22" s="106" t="s">
        <v>221</v>
      </c>
      <c r="L22" s="206" t="s">
        <v>86</v>
      </c>
      <c r="M22" s="212"/>
      <c r="N22" s="212" t="s">
        <v>86</v>
      </c>
      <c r="O22" s="211"/>
      <c r="P22" s="106" t="s">
        <v>374</v>
      </c>
      <c r="Q22" s="106" t="s">
        <v>86</v>
      </c>
    </row>
    <row r="23" spans="1:17" ht="12.75">
      <c r="A23" s="160" t="s">
        <v>264</v>
      </c>
      <c r="B23" s="38" t="s">
        <v>154</v>
      </c>
      <c r="C23" s="165">
        <v>11.33</v>
      </c>
      <c r="D23" s="213" t="s">
        <v>842</v>
      </c>
      <c r="E23" s="213">
        <v>4.23</v>
      </c>
      <c r="F23" s="213" t="s">
        <v>842</v>
      </c>
      <c r="G23" s="162">
        <f>+C23+E23</f>
        <v>15.56</v>
      </c>
      <c r="H23" s="162">
        <v>4.3</v>
      </c>
      <c r="I23" s="5"/>
      <c r="J23" s="38" t="s">
        <v>158</v>
      </c>
      <c r="K23" s="38" t="s">
        <v>154</v>
      </c>
      <c r="L23" s="165">
        <v>33.62</v>
      </c>
      <c r="M23" s="158" t="s">
        <v>842</v>
      </c>
      <c r="N23" s="208">
        <v>4.23</v>
      </c>
      <c r="O23" s="162" t="s">
        <v>842</v>
      </c>
      <c r="P23" s="203">
        <f>+L23+N23</f>
        <v>37.849999999999994</v>
      </c>
      <c r="Q23" s="181">
        <v>4.3</v>
      </c>
    </row>
    <row r="24" spans="1:17" ht="12.75">
      <c r="A24" s="160" t="s">
        <v>264</v>
      </c>
      <c r="B24" s="38" t="s">
        <v>155</v>
      </c>
      <c r="C24" s="207">
        <v>12.33</v>
      </c>
      <c r="D24" s="213" t="s">
        <v>842</v>
      </c>
      <c r="E24" s="213">
        <v>4.23</v>
      </c>
      <c r="F24" s="213" t="s">
        <v>842</v>
      </c>
      <c r="G24" s="163">
        <f>C24+E24</f>
        <v>16.560000000000002</v>
      </c>
      <c r="H24" s="163">
        <v>4.3</v>
      </c>
      <c r="I24" s="5"/>
      <c r="J24" s="38" t="s">
        <v>158</v>
      </c>
      <c r="K24" s="38" t="s">
        <v>155</v>
      </c>
      <c r="L24" s="184">
        <v>37.62</v>
      </c>
      <c r="M24" s="158" t="s">
        <v>842</v>
      </c>
      <c r="N24" s="208">
        <v>4.23</v>
      </c>
      <c r="O24" s="162" t="s">
        <v>842</v>
      </c>
      <c r="P24" s="213">
        <f>L24+N24</f>
        <v>41.849999999999994</v>
      </c>
      <c r="Q24" s="180">
        <v>4.3</v>
      </c>
    </row>
    <row r="25" spans="1:17" ht="12.75">
      <c r="A25" s="160" t="s">
        <v>150</v>
      </c>
      <c r="B25" s="38" t="s">
        <v>156</v>
      </c>
      <c r="C25" s="208" t="s">
        <v>157</v>
      </c>
      <c r="D25" s="213" t="s">
        <v>842</v>
      </c>
      <c r="E25" s="213">
        <v>5.33</v>
      </c>
      <c r="F25" s="213" t="s">
        <v>842</v>
      </c>
      <c r="G25" s="180" t="s">
        <v>157</v>
      </c>
      <c r="H25" s="180" t="s">
        <v>157</v>
      </c>
      <c r="I25" s="5"/>
      <c r="J25" s="38" t="s">
        <v>159</v>
      </c>
      <c r="K25" s="38" t="s">
        <v>154</v>
      </c>
      <c r="L25" s="184">
        <v>40.46</v>
      </c>
      <c r="M25" s="158" t="s">
        <v>842</v>
      </c>
      <c r="N25" s="208">
        <v>4.23</v>
      </c>
      <c r="O25" s="162" t="s">
        <v>842</v>
      </c>
      <c r="P25" s="213">
        <f>L25+N25</f>
        <v>44.69</v>
      </c>
      <c r="Q25" s="180">
        <v>4.3</v>
      </c>
    </row>
    <row r="26" spans="1:17" ht="12.75">
      <c r="A26" s="160" t="s">
        <v>151</v>
      </c>
      <c r="B26" s="38" t="s">
        <v>154</v>
      </c>
      <c r="C26" s="207">
        <v>13.61</v>
      </c>
      <c r="D26" s="213" t="s">
        <v>842</v>
      </c>
      <c r="E26" s="213">
        <v>4.23</v>
      </c>
      <c r="F26" s="213" t="s">
        <v>842</v>
      </c>
      <c r="G26" s="163">
        <f aca="true" t="shared" si="0" ref="G26:G32">C26+E26</f>
        <v>17.84</v>
      </c>
      <c r="H26" s="163">
        <v>4.3</v>
      </c>
      <c r="I26" s="5"/>
      <c r="J26" s="38" t="s">
        <v>159</v>
      </c>
      <c r="K26" s="38" t="s">
        <v>155</v>
      </c>
      <c r="L26" s="184">
        <v>45.46</v>
      </c>
      <c r="M26" s="158" t="s">
        <v>842</v>
      </c>
      <c r="N26" s="208">
        <v>4.23</v>
      </c>
      <c r="O26" s="162" t="s">
        <v>842</v>
      </c>
      <c r="P26" s="213">
        <f>L26+N26</f>
        <v>49.69</v>
      </c>
      <c r="Q26" s="180">
        <v>4.3</v>
      </c>
    </row>
    <row r="27" spans="1:17" ht="12.75">
      <c r="A27" s="160" t="s">
        <v>151</v>
      </c>
      <c r="B27" s="38" t="s">
        <v>155</v>
      </c>
      <c r="C27" s="207">
        <v>14.61</v>
      </c>
      <c r="D27" s="213" t="s">
        <v>842</v>
      </c>
      <c r="E27" s="213">
        <v>4.23</v>
      </c>
      <c r="F27" s="213" t="s">
        <v>842</v>
      </c>
      <c r="G27" s="163">
        <f t="shared" si="0"/>
        <v>18.84</v>
      </c>
      <c r="H27" s="163">
        <v>4.3</v>
      </c>
      <c r="I27" s="5"/>
      <c r="J27" s="38" t="s">
        <v>160</v>
      </c>
      <c r="K27" s="38" t="s">
        <v>154</v>
      </c>
      <c r="L27" s="184">
        <v>42.14</v>
      </c>
      <c r="M27" s="158" t="s">
        <v>842</v>
      </c>
      <c r="N27" s="208">
        <v>4.23</v>
      </c>
      <c r="O27" s="162" t="s">
        <v>842</v>
      </c>
      <c r="P27" s="213">
        <f>L27+N27</f>
        <v>46.370000000000005</v>
      </c>
      <c r="Q27" s="180">
        <v>4.3</v>
      </c>
    </row>
    <row r="28" spans="1:17" ht="12.75">
      <c r="A28" s="160" t="s">
        <v>151</v>
      </c>
      <c r="B28" s="38" t="s">
        <v>371</v>
      </c>
      <c r="C28" s="184">
        <v>9.53</v>
      </c>
      <c r="D28" s="213" t="s">
        <v>842</v>
      </c>
      <c r="E28" s="213">
        <v>4.23</v>
      </c>
      <c r="F28" s="213" t="s">
        <v>842</v>
      </c>
      <c r="G28" s="163">
        <f t="shared" si="0"/>
        <v>13.76</v>
      </c>
      <c r="H28" s="163">
        <v>4.3</v>
      </c>
      <c r="I28" s="5"/>
      <c r="J28" s="38" t="s">
        <v>160</v>
      </c>
      <c r="K28" s="38" t="s">
        <v>155</v>
      </c>
      <c r="L28" s="184">
        <v>48.14</v>
      </c>
      <c r="M28" s="158" t="s">
        <v>842</v>
      </c>
      <c r="N28" s="208">
        <v>4.23</v>
      </c>
      <c r="O28" s="162" t="s">
        <v>842</v>
      </c>
      <c r="P28" s="213">
        <f>L28+N28</f>
        <v>52.370000000000005</v>
      </c>
      <c r="Q28" s="180">
        <v>4.3</v>
      </c>
    </row>
    <row r="29" spans="1:17" ht="12.75">
      <c r="A29" s="38" t="s">
        <v>152</v>
      </c>
      <c r="B29" s="38" t="s">
        <v>154</v>
      </c>
      <c r="C29" s="184">
        <v>19.08</v>
      </c>
      <c r="D29" s="213" t="s">
        <v>842</v>
      </c>
      <c r="E29" s="213">
        <v>4.23</v>
      </c>
      <c r="F29" s="213" t="s">
        <v>842</v>
      </c>
      <c r="G29" s="163">
        <f t="shared" si="0"/>
        <v>23.31</v>
      </c>
      <c r="H29" s="163">
        <v>4.3</v>
      </c>
      <c r="I29" s="5"/>
      <c r="J29" s="38"/>
      <c r="K29" s="38"/>
      <c r="L29" s="58" t="s">
        <v>57</v>
      </c>
      <c r="M29" s="158" t="s">
        <v>57</v>
      </c>
      <c r="N29" s="29"/>
      <c r="O29" s="9"/>
      <c r="P29" s="38"/>
      <c r="Q29" s="38"/>
    </row>
    <row r="30" spans="1:17" ht="12.75">
      <c r="A30" s="38" t="s">
        <v>152</v>
      </c>
      <c r="B30" s="38" t="s">
        <v>155</v>
      </c>
      <c r="C30" s="184">
        <v>21.08</v>
      </c>
      <c r="D30" s="213" t="s">
        <v>842</v>
      </c>
      <c r="E30" s="213">
        <v>4.23</v>
      </c>
      <c r="F30" s="213" t="s">
        <v>842</v>
      </c>
      <c r="G30" s="163">
        <f t="shared" si="0"/>
        <v>25.31</v>
      </c>
      <c r="H30" s="163">
        <v>4.3</v>
      </c>
      <c r="I30" s="5"/>
      <c r="J30" s="38"/>
      <c r="K30" s="38"/>
      <c r="L30" s="58" t="s">
        <v>57</v>
      </c>
      <c r="M30" s="158" t="s">
        <v>57</v>
      </c>
      <c r="N30" s="29"/>
      <c r="O30" s="29"/>
      <c r="P30" s="38"/>
      <c r="Q30" s="38"/>
    </row>
    <row r="31" spans="1:17" ht="12.75">
      <c r="A31" s="38" t="s">
        <v>153</v>
      </c>
      <c r="B31" s="38" t="s">
        <v>154</v>
      </c>
      <c r="C31" s="184">
        <v>25.68</v>
      </c>
      <c r="D31" s="213" t="s">
        <v>842</v>
      </c>
      <c r="E31" s="213">
        <v>4.23</v>
      </c>
      <c r="F31" s="213" t="s">
        <v>842</v>
      </c>
      <c r="G31" s="163">
        <f t="shared" si="0"/>
        <v>29.91</v>
      </c>
      <c r="H31" s="163">
        <v>4.3</v>
      </c>
      <c r="I31" s="5"/>
      <c r="J31" s="38"/>
      <c r="K31" s="38"/>
      <c r="L31" s="58"/>
      <c r="M31" s="158" t="s">
        <v>57</v>
      </c>
      <c r="N31" s="29"/>
      <c r="O31" s="29"/>
      <c r="P31" s="38"/>
      <c r="Q31" s="38"/>
    </row>
    <row r="32" spans="1:17" ht="12.75">
      <c r="A32" s="38" t="s">
        <v>153</v>
      </c>
      <c r="B32" s="38" t="s">
        <v>155</v>
      </c>
      <c r="C32" s="209">
        <v>28.68</v>
      </c>
      <c r="D32" s="213" t="s">
        <v>842</v>
      </c>
      <c r="E32" s="213">
        <v>4.23</v>
      </c>
      <c r="F32" s="213" t="s">
        <v>842</v>
      </c>
      <c r="G32" s="163">
        <f t="shared" si="0"/>
        <v>32.91</v>
      </c>
      <c r="H32" s="163">
        <v>4.3</v>
      </c>
      <c r="I32" s="44"/>
      <c r="J32" s="107"/>
      <c r="K32" s="107"/>
      <c r="L32" s="214"/>
      <c r="M32" s="158" t="s">
        <v>57</v>
      </c>
      <c r="N32" s="136"/>
      <c r="O32" s="136"/>
      <c r="P32" s="107"/>
      <c r="Q32" s="107"/>
    </row>
    <row r="33" spans="1:17" ht="12.75">
      <c r="A33" s="38"/>
      <c r="B33" s="38"/>
      <c r="C33" s="58"/>
      <c r="D33" s="29"/>
      <c r="E33" s="29"/>
      <c r="F33" s="29"/>
      <c r="G33" s="38"/>
      <c r="H33" s="38"/>
      <c r="I33" s="5"/>
      <c r="J33" s="38"/>
      <c r="K33" s="38"/>
      <c r="L33" s="58"/>
      <c r="M33" s="29" t="s">
        <v>57</v>
      </c>
      <c r="N33" s="29"/>
      <c r="O33" s="29"/>
      <c r="P33" s="38"/>
      <c r="Q33" s="38"/>
    </row>
    <row r="34" spans="1:17" ht="12.75">
      <c r="A34" s="108"/>
      <c r="B34" s="38"/>
      <c r="C34" s="58"/>
      <c r="D34" s="29"/>
      <c r="E34" s="29"/>
      <c r="F34" s="29"/>
      <c r="G34" s="38"/>
      <c r="H34" s="38"/>
      <c r="I34" s="5"/>
      <c r="J34" s="38"/>
      <c r="K34" s="38"/>
      <c r="L34" s="58"/>
      <c r="M34" s="29"/>
      <c r="N34" s="29"/>
      <c r="O34" s="29"/>
      <c r="P34" s="38"/>
      <c r="Q34" s="38"/>
    </row>
    <row r="35" spans="1:17" ht="12.75">
      <c r="A35" s="38"/>
      <c r="B35" s="38"/>
      <c r="C35" s="58"/>
      <c r="D35" s="9"/>
      <c r="E35" s="29"/>
      <c r="F35" s="29"/>
      <c r="G35" s="38"/>
      <c r="H35" s="38"/>
      <c r="I35" s="5"/>
      <c r="J35" s="38"/>
      <c r="K35" s="38"/>
      <c r="L35" s="58"/>
      <c r="M35" s="29"/>
      <c r="N35" s="29"/>
      <c r="O35" s="29"/>
      <c r="P35" s="38"/>
      <c r="Q35" s="38"/>
    </row>
    <row r="36" spans="1:17" ht="12.75">
      <c r="A36" s="111" t="s">
        <v>496</v>
      </c>
      <c r="B36" s="5"/>
      <c r="C36" s="5"/>
      <c r="D36" s="5"/>
      <c r="E36" s="5"/>
      <c r="F36" s="5"/>
      <c r="G36" s="5"/>
      <c r="H36" s="5"/>
      <c r="I36" s="5"/>
      <c r="J36" s="5"/>
      <c r="K36" s="5"/>
      <c r="L36" s="5"/>
      <c r="M36" s="5"/>
      <c r="N36" s="5"/>
      <c r="O36" s="5"/>
      <c r="P36" s="5"/>
      <c r="Q36" s="6"/>
    </row>
    <row r="37" spans="1:17" ht="12.75">
      <c r="A37" s="4"/>
      <c r="B37" s="5"/>
      <c r="C37" s="109" t="s">
        <v>244</v>
      </c>
      <c r="D37" s="109"/>
      <c r="E37" s="5"/>
      <c r="F37" s="5"/>
      <c r="G37" s="5"/>
      <c r="H37" s="5"/>
      <c r="I37" s="5"/>
      <c r="J37" s="5"/>
      <c r="K37" s="5"/>
      <c r="L37" s="5"/>
      <c r="M37" s="5"/>
      <c r="N37" s="5"/>
      <c r="O37" s="5"/>
      <c r="P37" s="5"/>
      <c r="Q37" s="6"/>
    </row>
    <row r="38" spans="1:17" ht="12.75">
      <c r="A38" s="4"/>
      <c r="B38" s="5"/>
      <c r="C38" s="109" t="s">
        <v>161</v>
      </c>
      <c r="D38" s="109"/>
      <c r="E38" s="5"/>
      <c r="F38" s="5"/>
      <c r="G38" s="5"/>
      <c r="H38" s="5"/>
      <c r="I38" s="5"/>
      <c r="J38" s="5"/>
      <c r="K38" s="5"/>
      <c r="L38" s="5"/>
      <c r="M38" s="5"/>
      <c r="N38" s="5"/>
      <c r="O38" s="5"/>
      <c r="P38" s="5"/>
      <c r="Q38" s="6"/>
    </row>
    <row r="39" spans="1:17" ht="12.75">
      <c r="A39" s="4"/>
      <c r="B39" s="5"/>
      <c r="C39" s="109"/>
      <c r="D39" s="109"/>
      <c r="E39" s="5"/>
      <c r="F39" s="5"/>
      <c r="G39" s="5"/>
      <c r="H39" s="5"/>
      <c r="I39" s="5"/>
      <c r="J39" s="5"/>
      <c r="K39" s="5"/>
      <c r="L39" s="5"/>
      <c r="M39" s="5"/>
      <c r="N39" s="5"/>
      <c r="O39" s="5"/>
      <c r="P39" s="5"/>
      <c r="Q39" s="6"/>
    </row>
    <row r="40" spans="1:17" ht="12.75">
      <c r="A40" s="4"/>
      <c r="B40" s="5"/>
      <c r="C40" s="5"/>
      <c r="D40" s="5"/>
      <c r="E40" s="5"/>
      <c r="F40" s="5"/>
      <c r="G40" s="5"/>
      <c r="H40" s="5"/>
      <c r="I40" s="5"/>
      <c r="J40" s="5"/>
      <c r="K40" s="5"/>
      <c r="L40" s="5"/>
      <c r="M40" s="5"/>
      <c r="N40" s="5"/>
      <c r="O40" s="5"/>
      <c r="P40" s="5"/>
      <c r="Q40" s="6"/>
    </row>
    <row r="41" spans="1:17" ht="12.75">
      <c r="A41" s="4" t="s">
        <v>731</v>
      </c>
      <c r="B41" s="5"/>
      <c r="C41" s="5"/>
      <c r="D41" s="5"/>
      <c r="E41" s="5"/>
      <c r="F41" s="5"/>
      <c r="G41" s="5"/>
      <c r="H41" s="5"/>
      <c r="I41" s="5"/>
      <c r="J41" s="5"/>
      <c r="K41" s="5"/>
      <c r="L41" s="5"/>
      <c r="M41" s="5"/>
      <c r="N41" s="5"/>
      <c r="O41" s="5"/>
      <c r="P41" s="5"/>
      <c r="Q41" s="6"/>
    </row>
    <row r="42" spans="1:17" ht="12.75">
      <c r="A42" s="10" t="s">
        <v>732</v>
      </c>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t="s">
        <v>375</v>
      </c>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4" t="s">
        <v>376</v>
      </c>
      <c r="B46" s="161">
        <v>4.23</v>
      </c>
      <c r="C46" s="5" t="s">
        <v>842</v>
      </c>
      <c r="D46" s="5"/>
      <c r="E46" s="5" t="s">
        <v>377</v>
      </c>
      <c r="F46" s="5"/>
      <c r="G46" s="5"/>
      <c r="H46" s="8"/>
      <c r="I46" s="5"/>
      <c r="J46" s="5"/>
      <c r="K46" s="5"/>
      <c r="L46" s="5"/>
      <c r="M46" s="5"/>
      <c r="N46" s="5"/>
      <c r="O46" s="5"/>
      <c r="P46" s="5"/>
      <c r="Q46" s="6"/>
    </row>
    <row r="47" spans="1:17" ht="12.75">
      <c r="A47" s="4"/>
      <c r="B47" s="5"/>
      <c r="C47" s="5"/>
      <c r="D47" s="5"/>
      <c r="E47" s="5"/>
      <c r="F47" s="5"/>
      <c r="G47" s="5"/>
      <c r="H47" s="5"/>
      <c r="I47" s="5"/>
      <c r="J47" s="5"/>
      <c r="K47" s="5"/>
      <c r="L47" s="5"/>
      <c r="M47" s="5"/>
      <c r="N47" s="5"/>
      <c r="O47" s="5"/>
      <c r="P47" s="5"/>
      <c r="Q47" s="6"/>
    </row>
    <row r="48" spans="1:17" ht="12.75">
      <c r="A48" s="4" t="s">
        <v>301</v>
      </c>
      <c r="B48" s="5"/>
      <c r="C48" s="5"/>
      <c r="D48" s="5"/>
      <c r="E48" s="5"/>
      <c r="F48" s="5"/>
      <c r="G48" s="5"/>
      <c r="H48" s="5"/>
      <c r="I48" s="5"/>
      <c r="J48" s="5"/>
      <c r="K48" s="5"/>
      <c r="L48" s="5"/>
      <c r="M48" s="5"/>
      <c r="N48" s="5"/>
      <c r="O48" s="5"/>
      <c r="P48" s="5"/>
      <c r="Q48" s="6"/>
    </row>
    <row r="49" spans="1:17" ht="12.75">
      <c r="A49" s="4" t="s">
        <v>733</v>
      </c>
      <c r="B49" s="5"/>
      <c r="C49" s="5"/>
      <c r="D49" s="5"/>
      <c r="E49" s="5"/>
      <c r="F49" s="5"/>
      <c r="G49" s="5"/>
      <c r="H49" s="5"/>
      <c r="I49" s="5"/>
      <c r="J49" s="5"/>
      <c r="K49" s="5"/>
      <c r="L49" s="5"/>
      <c r="M49" s="5"/>
      <c r="N49" s="5"/>
      <c r="O49" s="5"/>
      <c r="P49" s="5"/>
      <c r="Q49" s="6"/>
    </row>
    <row r="50" spans="1:17" ht="12.75">
      <c r="A50" s="4"/>
      <c r="B50" s="5"/>
      <c r="C50" s="5"/>
      <c r="D50" s="5"/>
      <c r="E50" s="5"/>
      <c r="F50" s="5"/>
      <c r="G50" s="5"/>
      <c r="H50" s="5"/>
      <c r="I50" s="5"/>
      <c r="J50" s="5"/>
      <c r="K50" s="5"/>
      <c r="L50" s="5"/>
      <c r="M50" s="5"/>
      <c r="N50" s="5"/>
      <c r="O50" s="5"/>
      <c r="P50" s="5"/>
      <c r="Q50" s="6"/>
    </row>
    <row r="51" spans="1:17" ht="12.75">
      <c r="A51" s="4"/>
      <c r="B51" s="5"/>
      <c r="C51" s="5"/>
      <c r="D51" s="5"/>
      <c r="E51" s="5"/>
      <c r="F51" s="5"/>
      <c r="G51" s="5"/>
      <c r="H51" s="5"/>
      <c r="I51" s="5"/>
      <c r="J51" s="5"/>
      <c r="K51" s="5"/>
      <c r="L51" s="5"/>
      <c r="M51" s="5"/>
      <c r="N51" s="5"/>
      <c r="O51" s="5"/>
      <c r="P51" s="5"/>
      <c r="Q51" s="110" t="s">
        <v>616</v>
      </c>
    </row>
    <row r="52" spans="1:17" ht="12.75">
      <c r="A52" s="4"/>
      <c r="B52" s="5"/>
      <c r="C52" s="5"/>
      <c r="D52" s="5"/>
      <c r="E52" s="5"/>
      <c r="F52" s="5"/>
      <c r="G52" s="5"/>
      <c r="H52" s="5"/>
      <c r="I52" s="5"/>
      <c r="J52" s="5"/>
      <c r="K52" s="5"/>
      <c r="L52" s="5"/>
      <c r="M52" s="5"/>
      <c r="N52" s="5"/>
      <c r="O52" s="5"/>
      <c r="P52" s="5"/>
      <c r="Q52" s="6"/>
    </row>
    <row r="53" spans="1:17" ht="12.75">
      <c r="A53" s="4"/>
      <c r="B53" s="5"/>
      <c r="C53" s="5"/>
      <c r="D53" s="5"/>
      <c r="E53" s="5"/>
      <c r="F53" s="5"/>
      <c r="G53" s="5"/>
      <c r="H53" s="5"/>
      <c r="I53" s="5"/>
      <c r="J53" s="5"/>
      <c r="K53" s="5"/>
      <c r="L53" s="5"/>
      <c r="M53" s="5"/>
      <c r="N53" s="5"/>
      <c r="O53" s="5"/>
      <c r="P53" s="5"/>
      <c r="Q53" s="6"/>
    </row>
    <row r="54" spans="1:17" ht="12.75">
      <c r="A54" s="7"/>
      <c r="B54" s="8"/>
      <c r="C54" s="8"/>
      <c r="D54" s="8"/>
      <c r="E54" s="8"/>
      <c r="F54" s="8"/>
      <c r="G54" s="8"/>
      <c r="H54" s="8"/>
      <c r="I54" s="8"/>
      <c r="J54" s="8"/>
      <c r="K54" s="8"/>
      <c r="L54" s="8"/>
      <c r="M54" s="8"/>
      <c r="N54" s="8"/>
      <c r="O54" s="8"/>
      <c r="P54" s="8"/>
      <c r="Q54" s="9"/>
    </row>
    <row r="55" spans="1:17" ht="12.75">
      <c r="A55" s="4" t="s">
        <v>561</v>
      </c>
      <c r="B55" s="5" t="str">
        <f>+'Check Sheet'!$B$53</f>
        <v>Irmgard R Wilcox</v>
      </c>
      <c r="C55" s="5"/>
      <c r="D55" s="5"/>
      <c r="E55" s="5"/>
      <c r="F55" s="5"/>
      <c r="G55" s="5"/>
      <c r="H55" s="5"/>
      <c r="I55" s="5"/>
      <c r="J55" s="5"/>
      <c r="K55" s="5"/>
      <c r="L55" s="5"/>
      <c r="M55" s="5"/>
      <c r="N55" s="5"/>
      <c r="O55" s="5"/>
      <c r="P55" s="5"/>
      <c r="Q55" s="6"/>
    </row>
    <row r="56" spans="1:17" ht="12.75">
      <c r="A56" s="4"/>
      <c r="B56" s="5"/>
      <c r="C56" s="5"/>
      <c r="D56" s="5"/>
      <c r="E56" s="5"/>
      <c r="F56" s="5"/>
      <c r="G56" s="5"/>
      <c r="H56" s="5"/>
      <c r="I56" s="5"/>
      <c r="J56" s="5"/>
      <c r="K56" s="5"/>
      <c r="L56" s="5"/>
      <c r="M56" s="5"/>
      <c r="N56" s="5"/>
      <c r="O56" s="5"/>
      <c r="P56" s="5"/>
      <c r="Q56" s="6"/>
    </row>
    <row r="57" spans="1:17" ht="12.75">
      <c r="A57" s="7" t="s">
        <v>560</v>
      </c>
      <c r="B57" s="145">
        <f>+'Check Sheet'!$B$55</f>
        <v>38366</v>
      </c>
      <c r="C57" s="8"/>
      <c r="D57" s="8"/>
      <c r="E57" s="8"/>
      <c r="F57" s="8"/>
      <c r="G57" s="8"/>
      <c r="H57" s="8"/>
      <c r="I57" s="8"/>
      <c r="J57" s="8"/>
      <c r="K57" s="8"/>
      <c r="L57" s="8" t="s">
        <v>552</v>
      </c>
      <c r="M57" s="8"/>
      <c r="N57" s="8"/>
      <c r="O57" s="8"/>
      <c r="P57" s="145">
        <f>+'Title Page'!$I$51</f>
        <v>38412</v>
      </c>
      <c r="Q57" s="9"/>
    </row>
    <row r="58" spans="1:17" ht="12.75">
      <c r="A58" s="250" t="s">
        <v>528</v>
      </c>
      <c r="B58" s="251"/>
      <c r="C58" s="251"/>
      <c r="D58" s="251"/>
      <c r="E58" s="251"/>
      <c r="F58" s="251"/>
      <c r="G58" s="251"/>
      <c r="H58" s="251"/>
      <c r="I58" s="251"/>
      <c r="J58" s="251"/>
      <c r="K58" s="251"/>
      <c r="L58" s="251"/>
      <c r="M58" s="251"/>
      <c r="N58" s="251"/>
      <c r="O58" s="273"/>
      <c r="P58" s="273"/>
      <c r="Q58" s="239"/>
    </row>
    <row r="59" spans="1:17" ht="12.75">
      <c r="A59" s="4"/>
      <c r="B59" s="5"/>
      <c r="C59" s="5"/>
      <c r="D59" s="5"/>
      <c r="E59" s="5"/>
      <c r="F59" s="5"/>
      <c r="G59" s="5"/>
      <c r="H59" s="5"/>
      <c r="I59" s="5"/>
      <c r="J59" s="5"/>
      <c r="K59" s="5"/>
      <c r="L59" s="5"/>
      <c r="M59" s="5"/>
      <c r="N59" s="5"/>
      <c r="O59" s="5"/>
      <c r="P59" s="5"/>
      <c r="Q59" s="6"/>
    </row>
    <row r="60" spans="1:17" ht="12.75">
      <c r="A60" s="4" t="s">
        <v>559</v>
      </c>
      <c r="B60" s="5"/>
      <c r="C60" s="5"/>
      <c r="D60" s="5"/>
      <c r="E60" s="5"/>
      <c r="F60" s="5"/>
      <c r="G60" s="5"/>
      <c r="H60" s="5"/>
      <c r="I60" s="5"/>
      <c r="J60" s="5"/>
      <c r="K60" s="5"/>
      <c r="L60" s="5"/>
      <c r="M60" s="5"/>
      <c r="N60" s="5"/>
      <c r="O60" s="5"/>
      <c r="P60" s="5"/>
      <c r="Q60" s="6"/>
    </row>
    <row r="61" spans="1:17" ht="12.75">
      <c r="A61" s="7"/>
      <c r="B61" s="8"/>
      <c r="C61" s="8"/>
      <c r="D61" s="8"/>
      <c r="E61" s="8"/>
      <c r="F61" s="8"/>
      <c r="G61" s="8"/>
      <c r="H61" s="8"/>
      <c r="I61" s="8"/>
      <c r="J61" s="8"/>
      <c r="K61" s="8"/>
      <c r="L61" s="8"/>
      <c r="M61" s="8"/>
      <c r="N61" s="8"/>
      <c r="O61" s="8"/>
      <c r="P61" s="8"/>
      <c r="Q61" s="9"/>
    </row>
  </sheetData>
  <mergeCells count="3">
    <mergeCell ref="L2:N2"/>
    <mergeCell ref="A58:Q58"/>
    <mergeCell ref="A6:Q6"/>
  </mergeCells>
  <printOptions horizontalCentered="1" verticalCentered="1"/>
  <pageMargins left="0.5" right="0.5" top="0.5" bottom="0.5" header="0.5" footer="0.5"/>
  <pageSetup fitToHeight="1" fitToWidth="1" horizontalDpi="600" verticalDpi="600" orientation="portrait" scale="70" r:id="rId1"/>
</worksheet>
</file>

<file path=xl/worksheets/sheet24.xml><?xml version="1.0" encoding="utf-8"?>
<worksheet xmlns="http://schemas.openxmlformats.org/spreadsheetml/2006/main" xmlns:r="http://schemas.openxmlformats.org/officeDocument/2006/relationships">
  <sheetPr>
    <pageSetUpPr fitToPage="1"/>
  </sheetPr>
  <dimension ref="A1:J58"/>
  <sheetViews>
    <sheetView workbookViewId="0" topLeftCell="A26">
      <selection activeCell="C36" sqref="C36"/>
    </sheetView>
  </sheetViews>
  <sheetFormatPr defaultColWidth="9.140625" defaultRowHeight="12.75"/>
  <cols>
    <col min="2" max="2" width="18.00390625" style="0" customWidth="1"/>
    <col min="4" max="4" width="12.140625" style="0" customWidth="1"/>
    <col min="10" max="10" width="15.5742187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22</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245</v>
      </c>
      <c r="B7" s="249"/>
      <c r="C7" s="249"/>
      <c r="D7" s="249"/>
      <c r="E7" s="249"/>
      <c r="F7" s="249"/>
      <c r="G7" s="249"/>
      <c r="H7" s="249"/>
      <c r="I7" s="249"/>
      <c r="J7" s="292"/>
    </row>
    <row r="8" spans="1:10" ht="12.75">
      <c r="A8" s="4"/>
      <c r="B8" s="5"/>
      <c r="C8" s="5"/>
      <c r="D8" s="5"/>
      <c r="E8" s="5"/>
      <c r="F8" s="5"/>
      <c r="G8" s="5"/>
      <c r="H8" s="5"/>
      <c r="I8" s="5"/>
      <c r="J8" s="6"/>
    </row>
    <row r="9" spans="1:10" ht="12.75">
      <c r="A9" s="4" t="s">
        <v>246</v>
      </c>
      <c r="B9" s="48" t="s">
        <v>501</v>
      </c>
      <c r="C9" s="5"/>
      <c r="D9" s="5"/>
      <c r="E9" s="5"/>
      <c r="F9" s="5"/>
      <c r="G9" s="5"/>
      <c r="H9" s="5"/>
      <c r="I9" s="5"/>
      <c r="J9" s="6"/>
    </row>
    <row r="10" spans="1:10" ht="12.75">
      <c r="A10" s="4"/>
      <c r="B10" s="48" t="s">
        <v>502</v>
      </c>
      <c r="C10" s="5"/>
      <c r="D10" s="5"/>
      <c r="E10" s="5"/>
      <c r="F10" s="5"/>
      <c r="G10" s="5"/>
      <c r="H10" s="5"/>
      <c r="I10" s="5"/>
      <c r="J10" s="6"/>
    </row>
    <row r="11" spans="1:10" ht="12.75">
      <c r="A11" s="4"/>
      <c r="B11" s="15" t="s">
        <v>247</v>
      </c>
      <c r="C11" s="5"/>
      <c r="D11" s="5"/>
      <c r="E11" s="5"/>
      <c r="F11" s="5"/>
      <c r="G11" s="5"/>
      <c r="H11" s="5"/>
      <c r="I11" s="5"/>
      <c r="J11" s="6"/>
    </row>
    <row r="12" spans="1:10" ht="12.75">
      <c r="A12" s="4"/>
      <c r="B12" s="5"/>
      <c r="C12" s="5"/>
      <c r="D12" s="5"/>
      <c r="E12" s="5"/>
      <c r="F12" s="5"/>
      <c r="G12" s="5"/>
      <c r="H12" s="5"/>
      <c r="I12" s="5"/>
      <c r="J12" s="6"/>
    </row>
    <row r="13" spans="1:10" ht="12.75">
      <c r="A13" s="4" t="s">
        <v>248</v>
      </c>
      <c r="B13" s="47" t="s">
        <v>256</v>
      </c>
      <c r="C13" s="13"/>
      <c r="D13" s="5"/>
      <c r="E13" s="41"/>
      <c r="F13" s="13"/>
      <c r="G13" s="5"/>
      <c r="H13" s="41"/>
      <c r="I13" s="13"/>
      <c r="J13" s="6"/>
    </row>
    <row r="14" spans="1:10" ht="12.75">
      <c r="A14" s="4"/>
      <c r="B14" s="47" t="s">
        <v>257</v>
      </c>
      <c r="C14" s="13"/>
      <c r="D14" s="5"/>
      <c r="E14" s="41"/>
      <c r="F14" s="13"/>
      <c r="G14" s="5"/>
      <c r="H14" s="41"/>
      <c r="I14" s="13"/>
      <c r="J14" s="6"/>
    </row>
    <row r="15" spans="1:10" ht="12.75">
      <c r="A15" s="4"/>
      <c r="B15" s="46" t="s">
        <v>834</v>
      </c>
      <c r="C15" s="5"/>
      <c r="D15" s="5"/>
      <c r="E15" s="5"/>
      <c r="F15" s="5"/>
      <c r="G15" s="5"/>
      <c r="H15" s="5"/>
      <c r="I15" s="5"/>
      <c r="J15" s="6"/>
    </row>
    <row r="16" spans="1:10" ht="12.75">
      <c r="A16" s="4"/>
      <c r="B16" s="46" t="s">
        <v>162</v>
      </c>
      <c r="C16" s="5"/>
      <c r="D16" s="5"/>
      <c r="E16" s="5"/>
      <c r="F16" s="5"/>
      <c r="G16" s="5"/>
      <c r="H16" s="5"/>
      <c r="I16" s="5"/>
      <c r="J16" s="6"/>
    </row>
    <row r="17" spans="1:10" ht="12.75">
      <c r="A17" s="4"/>
      <c r="B17" s="46"/>
      <c r="C17" s="5"/>
      <c r="D17" s="5"/>
      <c r="E17" s="5"/>
      <c r="F17" s="5"/>
      <c r="G17" s="5"/>
      <c r="H17" s="5"/>
      <c r="I17" s="5"/>
      <c r="J17" s="6"/>
    </row>
    <row r="18" spans="1:10" ht="12.75">
      <c r="A18" s="89" t="s">
        <v>258</v>
      </c>
      <c r="B18" s="114" t="s">
        <v>259</v>
      </c>
      <c r="C18" s="44"/>
      <c r="D18" s="44"/>
      <c r="E18" s="44"/>
      <c r="F18" s="44"/>
      <c r="G18" s="44"/>
      <c r="H18" s="44"/>
      <c r="I18" s="44"/>
      <c r="J18" s="54"/>
    </row>
    <row r="19" spans="1:10" ht="12.75">
      <c r="A19" s="4"/>
      <c r="B19" s="46" t="s">
        <v>260</v>
      </c>
      <c r="C19" s="5"/>
      <c r="D19" s="5"/>
      <c r="E19" s="5"/>
      <c r="F19" s="5"/>
      <c r="G19" s="5"/>
      <c r="H19" s="5"/>
      <c r="I19" s="5"/>
      <c r="J19" s="6"/>
    </row>
    <row r="20" spans="1:10" ht="12.75">
      <c r="A20" s="4"/>
      <c r="B20" s="46"/>
      <c r="C20" s="5"/>
      <c r="D20" s="5"/>
      <c r="E20" s="5"/>
      <c r="F20" s="5"/>
      <c r="G20" s="5"/>
      <c r="H20" s="5"/>
      <c r="I20" s="5"/>
      <c r="J20" s="6"/>
    </row>
    <row r="21" spans="1:10" ht="12.75">
      <c r="A21" s="4"/>
      <c r="B21" s="46"/>
      <c r="C21" s="1"/>
      <c r="D21" s="3"/>
      <c r="E21" s="311" t="s">
        <v>261</v>
      </c>
      <c r="F21" s="312"/>
      <c r="G21" s="5"/>
      <c r="H21" s="5"/>
      <c r="I21" s="5"/>
      <c r="J21" s="6"/>
    </row>
    <row r="22" spans="1:10" ht="12.75">
      <c r="A22" s="4"/>
      <c r="B22" s="46"/>
      <c r="C22" s="331" t="s">
        <v>55</v>
      </c>
      <c r="D22" s="332"/>
      <c r="E22" s="331" t="s">
        <v>262</v>
      </c>
      <c r="F22" s="332"/>
      <c r="G22" s="5"/>
      <c r="H22" s="5"/>
      <c r="I22" s="5"/>
      <c r="J22" s="6"/>
    </row>
    <row r="23" spans="1:10" ht="12.75">
      <c r="A23" s="4"/>
      <c r="B23" s="46"/>
      <c r="C23" s="58" t="s">
        <v>263</v>
      </c>
      <c r="D23" s="29"/>
      <c r="E23" s="164">
        <v>3.45</v>
      </c>
      <c r="F23" s="29" t="s">
        <v>843</v>
      </c>
      <c r="G23" s="5"/>
      <c r="H23" s="5"/>
      <c r="I23" s="5"/>
      <c r="J23" s="6"/>
    </row>
    <row r="24" spans="1:10" ht="12.75">
      <c r="A24" s="4"/>
      <c r="B24" s="5"/>
      <c r="C24" s="58" t="s">
        <v>264</v>
      </c>
      <c r="D24" s="29"/>
      <c r="E24" s="164">
        <v>3.45</v>
      </c>
      <c r="F24" s="29" t="s">
        <v>843</v>
      </c>
      <c r="G24" s="5"/>
      <c r="H24" s="5"/>
      <c r="I24" s="5"/>
      <c r="J24" s="6"/>
    </row>
    <row r="25" spans="1:10" ht="12.75">
      <c r="A25" s="4"/>
      <c r="B25" s="5"/>
      <c r="C25" s="58" t="s">
        <v>265</v>
      </c>
      <c r="D25" s="29"/>
      <c r="E25" s="164">
        <v>3.45</v>
      </c>
      <c r="F25" s="29" t="s">
        <v>843</v>
      </c>
      <c r="G25" s="5"/>
      <c r="H25" s="5"/>
      <c r="I25" s="5"/>
      <c r="J25" s="6"/>
    </row>
    <row r="26" spans="1:10" ht="12.75">
      <c r="A26" s="4"/>
      <c r="B26" s="5"/>
      <c r="C26" s="115" t="s">
        <v>266</v>
      </c>
      <c r="D26" s="29"/>
      <c r="E26" s="58" t="s">
        <v>163</v>
      </c>
      <c r="F26" s="29"/>
      <c r="G26" s="5"/>
      <c r="H26" s="5"/>
      <c r="I26" s="5"/>
      <c r="J26" s="6"/>
    </row>
    <row r="27" spans="1:10" ht="12.75">
      <c r="A27" s="4"/>
      <c r="B27" s="5"/>
      <c r="C27" s="115" t="s">
        <v>267</v>
      </c>
      <c r="D27" s="29"/>
      <c r="E27" s="58" t="s">
        <v>163</v>
      </c>
      <c r="F27" s="29"/>
      <c r="G27" s="5"/>
      <c r="H27" s="5"/>
      <c r="I27" s="5"/>
      <c r="J27" s="6"/>
    </row>
    <row r="28" spans="1:10" ht="12.75">
      <c r="A28" s="4"/>
      <c r="B28" s="5"/>
      <c r="C28" s="115" t="s">
        <v>268</v>
      </c>
      <c r="D28" s="29"/>
      <c r="E28" s="164">
        <v>3.45</v>
      </c>
      <c r="F28" s="29" t="s">
        <v>843</v>
      </c>
      <c r="G28" s="5"/>
      <c r="H28" s="5"/>
      <c r="I28" s="5"/>
      <c r="J28" s="6"/>
    </row>
    <row r="29" spans="1:10" ht="12.75">
      <c r="A29" s="4"/>
      <c r="B29" s="5"/>
      <c r="C29" s="115" t="s">
        <v>164</v>
      </c>
      <c r="D29" s="29"/>
      <c r="E29" s="182">
        <v>1.2</v>
      </c>
      <c r="F29" s="29"/>
      <c r="G29" s="5"/>
      <c r="H29" s="5"/>
      <c r="I29" s="5"/>
      <c r="J29" s="6"/>
    </row>
    <row r="30" spans="1:10" ht="12.75">
      <c r="A30" s="4"/>
      <c r="B30" s="5"/>
      <c r="C30" s="115" t="s">
        <v>66</v>
      </c>
      <c r="D30" s="29"/>
      <c r="E30" s="58" t="s">
        <v>47</v>
      </c>
      <c r="F30" s="29"/>
      <c r="G30" s="5"/>
      <c r="H30" s="5"/>
      <c r="I30" s="5"/>
      <c r="J30" s="6"/>
    </row>
    <row r="31" spans="1:10" ht="12.75">
      <c r="A31" s="45"/>
      <c r="B31" s="44"/>
      <c r="C31" s="44"/>
      <c r="D31" s="44"/>
      <c r="E31" s="44"/>
      <c r="F31" s="44"/>
      <c r="G31" s="44"/>
      <c r="H31" s="44"/>
      <c r="I31" s="44"/>
      <c r="J31" s="54"/>
    </row>
    <row r="32" spans="1:10" ht="12.75">
      <c r="A32" s="4" t="s">
        <v>269</v>
      </c>
      <c r="B32" s="46" t="s">
        <v>270</v>
      </c>
      <c r="C32" s="5"/>
      <c r="D32" s="5"/>
      <c r="E32" s="5"/>
      <c r="F32" s="5"/>
      <c r="G32" s="5"/>
      <c r="H32" s="5"/>
      <c r="I32" s="5"/>
      <c r="J32" s="6"/>
    </row>
    <row r="33" spans="1:10" ht="12.75">
      <c r="A33" s="70"/>
      <c r="B33" s="46" t="s">
        <v>249</v>
      </c>
      <c r="C33" s="5"/>
      <c r="D33" s="5"/>
      <c r="E33" s="5"/>
      <c r="F33" s="5"/>
      <c r="G33" s="5"/>
      <c r="H33" s="5"/>
      <c r="I33" s="5"/>
      <c r="J33" s="6"/>
    </row>
    <row r="34" spans="1:10" ht="12.75">
      <c r="A34" s="4"/>
      <c r="B34" s="46" t="s">
        <v>386</v>
      </c>
      <c r="C34" s="5"/>
      <c r="D34" s="5"/>
      <c r="E34" s="5"/>
      <c r="F34" s="5"/>
      <c r="G34" s="5"/>
      <c r="H34" s="5"/>
      <c r="I34" s="5"/>
      <c r="J34" s="6"/>
    </row>
    <row r="35" spans="1:10" ht="12.75">
      <c r="A35" s="4"/>
      <c r="B35" s="46" t="s">
        <v>378</v>
      </c>
      <c r="C35" s="5"/>
      <c r="D35" s="5"/>
      <c r="E35" s="5"/>
      <c r="F35" s="5"/>
      <c r="G35" s="5"/>
      <c r="H35" s="5"/>
      <c r="I35" s="5"/>
      <c r="J35" s="6"/>
    </row>
    <row r="36" spans="1:10" ht="12.75">
      <c r="A36" s="4"/>
      <c r="B36" s="46"/>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6">
    <mergeCell ref="H2:I2"/>
    <mergeCell ref="A55:J55"/>
    <mergeCell ref="A7:J7"/>
    <mergeCell ref="C22:D22"/>
    <mergeCell ref="E21:F21"/>
    <mergeCell ref="E22:F22"/>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pageSetUpPr fitToPage="1"/>
  </sheetPr>
  <dimension ref="A1:J53"/>
  <sheetViews>
    <sheetView workbookViewId="0" topLeftCell="A5">
      <selection activeCell="C29" sqref="C29"/>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23</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272</v>
      </c>
      <c r="B7" s="249"/>
      <c r="C7" s="249"/>
      <c r="D7" s="249"/>
      <c r="E7" s="249"/>
      <c r="F7" s="249"/>
      <c r="G7" s="249"/>
      <c r="H7" s="249"/>
      <c r="I7" s="249"/>
      <c r="J7" s="292"/>
    </row>
    <row r="8" spans="1:10" ht="12.75">
      <c r="A8" s="4"/>
      <c r="B8" s="5"/>
      <c r="C8" s="5"/>
      <c r="D8" s="5"/>
      <c r="E8" s="5"/>
      <c r="F8" s="5"/>
      <c r="G8" s="5"/>
      <c r="H8" s="5"/>
      <c r="I8" s="5"/>
      <c r="J8" s="6"/>
    </row>
    <row r="9" spans="1:10" ht="12.75">
      <c r="A9" s="70" t="s">
        <v>273</v>
      </c>
      <c r="B9" s="5"/>
      <c r="C9" s="5"/>
      <c r="D9" s="5"/>
      <c r="E9" s="5"/>
      <c r="F9" s="5"/>
      <c r="G9" s="5"/>
      <c r="H9" s="5"/>
      <c r="I9" s="5"/>
      <c r="J9" s="6"/>
    </row>
    <row r="10" spans="1:10" ht="12.75">
      <c r="A10" s="4"/>
      <c r="B10" s="5"/>
      <c r="C10" s="5"/>
      <c r="D10" s="5"/>
      <c r="E10" s="5"/>
      <c r="F10" s="5"/>
      <c r="G10" s="5"/>
      <c r="H10" s="5"/>
      <c r="I10" s="5"/>
      <c r="J10" s="6"/>
    </row>
    <row r="11" spans="1:10" ht="12.75">
      <c r="A11" s="4"/>
      <c r="B11" s="15" t="s">
        <v>840</v>
      </c>
      <c r="C11" s="5"/>
      <c r="D11" s="5"/>
      <c r="E11" s="5"/>
      <c r="F11" s="5"/>
      <c r="G11" s="5"/>
      <c r="H11" s="5"/>
      <c r="I11" s="5"/>
      <c r="J11" s="6"/>
    </row>
    <row r="12" spans="1:10" ht="12.75">
      <c r="A12" s="4"/>
      <c r="B12" s="5"/>
      <c r="C12" s="5"/>
      <c r="D12" s="5"/>
      <c r="E12" s="5"/>
      <c r="F12" s="5"/>
      <c r="G12" s="5"/>
      <c r="H12" s="5"/>
      <c r="I12" s="5"/>
      <c r="J12" s="6"/>
    </row>
    <row r="13" spans="1:10" ht="12.75">
      <c r="A13" s="4" t="s">
        <v>677</v>
      </c>
      <c r="B13" s="41"/>
      <c r="C13" s="13"/>
      <c r="D13" s="5"/>
      <c r="E13" s="41"/>
      <c r="F13" s="13"/>
      <c r="G13" s="5"/>
      <c r="H13" s="41"/>
      <c r="I13" s="13"/>
      <c r="J13" s="6"/>
    </row>
    <row r="14" spans="1:10" ht="12.75">
      <c r="A14" s="57" t="s">
        <v>678</v>
      </c>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t="s">
        <v>165</v>
      </c>
      <c r="J17" s="6"/>
    </row>
    <row r="18" spans="1:10" ht="12.75">
      <c r="A18" s="4" t="s">
        <v>166</v>
      </c>
      <c r="J18" s="6"/>
    </row>
    <row r="19" spans="1:10" ht="12.75">
      <c r="A19" s="4"/>
      <c r="J19" s="6"/>
    </row>
    <row r="20" spans="1:10" ht="12.75">
      <c r="A20" s="4" t="s">
        <v>299</v>
      </c>
      <c r="J20" s="6"/>
    </row>
    <row r="21" spans="1:10" ht="12.75">
      <c r="A21" s="4"/>
      <c r="J21" s="6"/>
    </row>
    <row r="22" spans="1:10" ht="12.75">
      <c r="A22" s="4"/>
      <c r="B22" s="5" t="s">
        <v>167</v>
      </c>
      <c r="C22" s="5" t="s">
        <v>171</v>
      </c>
      <c r="D22" s="5"/>
      <c r="E22" s="5"/>
      <c r="F22" s="5"/>
      <c r="G22" s="5"/>
      <c r="H22" s="5"/>
      <c r="I22" s="5"/>
      <c r="J22" s="6"/>
    </row>
    <row r="23" spans="1:10" ht="12.75">
      <c r="A23" s="4"/>
      <c r="B23" s="5" t="s">
        <v>168</v>
      </c>
      <c r="C23" s="5" t="s">
        <v>199</v>
      </c>
      <c r="D23" s="5"/>
      <c r="E23" s="5"/>
      <c r="F23" s="5"/>
      <c r="G23" s="5"/>
      <c r="H23" s="5"/>
      <c r="I23" s="5"/>
      <c r="J23" s="6"/>
    </row>
    <row r="24" spans="1:10" ht="12.75">
      <c r="A24" s="4"/>
      <c r="B24" s="5" t="s">
        <v>169</v>
      </c>
      <c r="C24" s="5" t="s">
        <v>172</v>
      </c>
      <c r="D24" s="5"/>
      <c r="E24" s="5"/>
      <c r="F24" s="5"/>
      <c r="G24" s="5"/>
      <c r="H24" s="5"/>
      <c r="I24" s="5"/>
      <c r="J24" s="6"/>
    </row>
    <row r="25" spans="1:10" ht="12.75">
      <c r="A25" s="4"/>
      <c r="B25" s="5" t="s">
        <v>198</v>
      </c>
      <c r="C25" s="5" t="s">
        <v>300</v>
      </c>
      <c r="D25" s="5"/>
      <c r="E25" s="5"/>
      <c r="F25" s="5"/>
      <c r="G25" s="5"/>
      <c r="H25" s="5"/>
      <c r="I25" s="5"/>
      <c r="J25" s="6"/>
    </row>
    <row r="26" spans="1:10" ht="12.75">
      <c r="A26" s="4"/>
      <c r="B26" s="5" t="s">
        <v>835</v>
      </c>
      <c r="C26" s="5" t="s">
        <v>173</v>
      </c>
      <c r="D26" s="5"/>
      <c r="E26" s="5"/>
      <c r="F26" s="5"/>
      <c r="G26" s="5"/>
      <c r="H26" s="5"/>
      <c r="I26" s="5"/>
      <c r="J26" s="6"/>
    </row>
    <row r="27" spans="1:10" ht="12.75">
      <c r="A27" s="4" t="s">
        <v>57</v>
      </c>
      <c r="B27" s="5" t="s">
        <v>170</v>
      </c>
      <c r="C27" s="5" t="s">
        <v>174</v>
      </c>
      <c r="D27" s="5"/>
      <c r="E27" s="5"/>
      <c r="F27" s="5"/>
      <c r="G27" s="5"/>
      <c r="H27" s="5"/>
      <c r="I27" s="5"/>
      <c r="J27" s="6"/>
    </row>
    <row r="28" spans="1:10" ht="12.75">
      <c r="A28" s="4"/>
      <c r="B28" s="5" t="s">
        <v>195</v>
      </c>
      <c r="C28" s="5" t="s">
        <v>196</v>
      </c>
      <c r="D28" s="5"/>
      <c r="E28" s="5"/>
      <c r="F28" s="5"/>
      <c r="G28" s="5"/>
      <c r="H28" s="5"/>
      <c r="I28" s="5"/>
      <c r="J28" s="6"/>
    </row>
    <row r="29" spans="1:10" ht="12.75">
      <c r="A29" s="4"/>
      <c r="B29" s="5"/>
      <c r="C29" s="5" t="s">
        <v>617</v>
      </c>
      <c r="D29" s="5"/>
      <c r="E29" s="5"/>
      <c r="F29" s="5"/>
      <c r="G29" s="5"/>
      <c r="H29" s="5"/>
      <c r="I29" s="5"/>
      <c r="J29" s="6"/>
    </row>
    <row r="30" spans="1:10" ht="12.75">
      <c r="A30" s="4"/>
      <c r="B30" s="5"/>
      <c r="C30" s="5" t="s">
        <v>200</v>
      </c>
      <c r="D30" s="5"/>
      <c r="E30" s="5"/>
      <c r="F30" s="5"/>
      <c r="G30" s="5"/>
      <c r="H30" s="5"/>
      <c r="I30" s="5"/>
      <c r="J30" s="6"/>
    </row>
    <row r="31" spans="1:10" ht="12.75">
      <c r="A31" s="4"/>
      <c r="B31" s="5"/>
      <c r="C31" s="5" t="s">
        <v>197</v>
      </c>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54"/>
    </row>
    <row r="34" spans="1:10" ht="12.75">
      <c r="A34" s="4"/>
      <c r="B34" s="5"/>
      <c r="C34" s="5"/>
      <c r="D34" s="5"/>
      <c r="E34" s="5"/>
      <c r="F34" s="5"/>
      <c r="G34" s="5"/>
      <c r="H34" s="5"/>
      <c r="I34" s="5"/>
      <c r="J34" s="6"/>
    </row>
    <row r="35" spans="1:10" ht="12.75">
      <c r="A35" s="183" t="s">
        <v>175</v>
      </c>
      <c r="B35" s="5"/>
      <c r="C35" s="5"/>
      <c r="D35" s="5"/>
      <c r="E35" s="5"/>
      <c r="F35" s="5"/>
      <c r="G35" s="5"/>
      <c r="H35" s="5"/>
      <c r="I35" s="5"/>
      <c r="J35" s="6"/>
    </row>
    <row r="36" spans="1:10" ht="12.75">
      <c r="A36" s="4" t="s">
        <v>836</v>
      </c>
      <c r="B36" s="5"/>
      <c r="C36" s="5"/>
      <c r="D36" s="5"/>
      <c r="E36" s="5"/>
      <c r="F36" s="5"/>
      <c r="G36" s="5"/>
      <c r="H36" s="5"/>
      <c r="I36" s="5"/>
      <c r="J36" s="6"/>
    </row>
    <row r="37" spans="1:10" ht="12.75">
      <c r="A37" s="4" t="s">
        <v>379</v>
      </c>
      <c r="B37" s="5"/>
      <c r="C37" s="5"/>
      <c r="D37" s="5"/>
      <c r="E37" s="5"/>
      <c r="F37" s="5"/>
      <c r="G37" s="5"/>
      <c r="H37" s="5"/>
      <c r="I37" s="5"/>
      <c r="J37" s="6"/>
    </row>
    <row r="38" spans="1:10" ht="12.75">
      <c r="A38" s="4" t="s">
        <v>176</v>
      </c>
      <c r="B38" s="5"/>
      <c r="C38" s="5"/>
      <c r="D38" s="5"/>
      <c r="E38" s="5"/>
      <c r="F38" s="5"/>
      <c r="G38" s="5"/>
      <c r="H38" s="5"/>
      <c r="I38" s="5"/>
      <c r="J38" s="6"/>
    </row>
    <row r="39" spans="1:10" ht="12.75">
      <c r="A39" s="4" t="s">
        <v>177</v>
      </c>
      <c r="B39" s="5"/>
      <c r="C39" s="5"/>
      <c r="D39" s="5"/>
      <c r="E39" s="5"/>
      <c r="F39" s="5"/>
      <c r="G39" s="5"/>
      <c r="H39" s="5"/>
      <c r="I39" s="5"/>
      <c r="J39" s="6"/>
    </row>
    <row r="40" spans="1:10" ht="12.75">
      <c r="A40" s="4"/>
      <c r="B40" s="5"/>
      <c r="C40" s="5"/>
      <c r="D40" s="5"/>
      <c r="E40" s="5"/>
      <c r="F40" s="5"/>
      <c r="G40" s="5"/>
      <c r="H40" s="5"/>
      <c r="I40" s="5"/>
      <c r="J40" s="6"/>
    </row>
    <row r="41" spans="1:10" ht="12.75">
      <c r="A41" s="4" t="s">
        <v>252</v>
      </c>
      <c r="B41" s="5"/>
      <c r="C41" s="5"/>
      <c r="D41" s="5"/>
      <c r="E41" s="5"/>
      <c r="F41" s="5"/>
      <c r="G41" s="5"/>
      <c r="H41" s="5"/>
      <c r="I41" s="5"/>
      <c r="J41" s="6"/>
    </row>
    <row r="42" spans="1:10" ht="12.75">
      <c r="A42" s="4" t="s">
        <v>250</v>
      </c>
      <c r="B42" s="5"/>
      <c r="C42" s="5"/>
      <c r="D42" s="5"/>
      <c r="E42" s="5"/>
      <c r="F42" s="5"/>
      <c r="G42" s="5"/>
      <c r="H42" s="5"/>
      <c r="I42" s="5"/>
      <c r="J42" s="6"/>
    </row>
    <row r="43" spans="1:10" ht="12.75">
      <c r="A43" s="4" t="s">
        <v>251</v>
      </c>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561</v>
      </c>
      <c r="B47" s="5" t="str">
        <f>+'Check Sheet'!$B$53</f>
        <v>Irmgard R Wilcox</v>
      </c>
      <c r="C47" s="5"/>
      <c r="D47" s="5"/>
      <c r="E47" s="5"/>
      <c r="F47" s="5"/>
      <c r="G47" s="5"/>
      <c r="H47" s="5"/>
      <c r="I47" s="5"/>
      <c r="J47" s="6"/>
    </row>
    <row r="48" spans="1:10" ht="12.75">
      <c r="A48" s="4"/>
      <c r="B48" s="5"/>
      <c r="C48" s="5"/>
      <c r="D48" s="5"/>
      <c r="E48" s="5"/>
      <c r="F48" s="5"/>
      <c r="G48" s="5"/>
      <c r="H48" s="5"/>
      <c r="I48" s="5"/>
      <c r="J48" s="6"/>
    </row>
    <row r="49" spans="1:10" ht="12.75">
      <c r="A49" s="7" t="s">
        <v>560</v>
      </c>
      <c r="B49" s="145">
        <f>+'Check Sheet'!$B$55</f>
        <v>38366</v>
      </c>
      <c r="C49" s="8"/>
      <c r="D49" s="8"/>
      <c r="E49" s="8"/>
      <c r="F49" s="8"/>
      <c r="G49" s="8"/>
      <c r="H49" s="8" t="s">
        <v>552</v>
      </c>
      <c r="I49" s="8"/>
      <c r="J49" s="144">
        <f>+'Title Page'!$I$51</f>
        <v>38412</v>
      </c>
    </row>
    <row r="50" spans="1:10" ht="12.75">
      <c r="A50" s="250" t="s">
        <v>528</v>
      </c>
      <c r="B50" s="251"/>
      <c r="C50" s="251"/>
      <c r="D50" s="251"/>
      <c r="E50" s="251"/>
      <c r="F50" s="251"/>
      <c r="G50" s="251"/>
      <c r="H50" s="251"/>
      <c r="I50" s="251"/>
      <c r="J50" s="239"/>
    </row>
    <row r="51" spans="1:10" ht="12.75">
      <c r="A51" s="4"/>
      <c r="B51" s="5"/>
      <c r="C51" s="5"/>
      <c r="D51" s="5"/>
      <c r="E51" s="5"/>
      <c r="F51" s="5"/>
      <c r="G51" s="5"/>
      <c r="H51" s="5"/>
      <c r="I51" s="5"/>
      <c r="J51" s="6"/>
    </row>
    <row r="52" spans="1:10" ht="12.75">
      <c r="A52" s="4" t="s">
        <v>559</v>
      </c>
      <c r="B52" s="5"/>
      <c r="C52" s="5"/>
      <c r="D52" s="5"/>
      <c r="E52" s="5"/>
      <c r="F52" s="5"/>
      <c r="G52" s="5"/>
      <c r="H52" s="5"/>
      <c r="I52" s="5"/>
      <c r="J52" s="6"/>
    </row>
    <row r="53" spans="1:10" ht="12.75">
      <c r="A53" s="7"/>
      <c r="B53" s="8"/>
      <c r="C53" s="8"/>
      <c r="D53" s="8"/>
      <c r="E53" s="8"/>
      <c r="F53" s="8"/>
      <c r="G53" s="8"/>
      <c r="H53" s="8"/>
      <c r="I53" s="8"/>
      <c r="J53" s="9"/>
    </row>
  </sheetData>
  <mergeCells count="3">
    <mergeCell ref="H2:I2"/>
    <mergeCell ref="A50:J50"/>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26.xml><?xml version="1.0" encoding="utf-8"?>
<worksheet xmlns="http://schemas.openxmlformats.org/spreadsheetml/2006/main" xmlns:r="http://schemas.openxmlformats.org/officeDocument/2006/relationships">
  <sheetPr>
    <pageSetUpPr fitToPage="1"/>
  </sheetPr>
  <dimension ref="A1:J59"/>
  <sheetViews>
    <sheetView workbookViewId="0" topLeftCell="A26">
      <selection activeCell="A1" sqref="A1"/>
    </sheetView>
  </sheetViews>
  <sheetFormatPr defaultColWidth="9.140625" defaultRowHeight="12.75"/>
  <cols>
    <col min="2" max="2" width="17.8515625" style="0" customWidth="1"/>
    <col min="10" max="10" width="18.00390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24</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272</v>
      </c>
      <c r="B7" s="249"/>
      <c r="C7" s="249"/>
      <c r="D7" s="249"/>
      <c r="E7" s="249"/>
      <c r="F7" s="249"/>
      <c r="G7" s="249"/>
      <c r="H7" s="249"/>
      <c r="I7" s="249"/>
      <c r="J7" s="292"/>
    </row>
    <row r="8" spans="1:10" ht="12.75">
      <c r="A8" s="4"/>
      <c r="B8" s="5"/>
      <c r="C8" s="5"/>
      <c r="D8" s="5"/>
      <c r="E8" s="5"/>
      <c r="F8" s="5"/>
      <c r="G8" s="5"/>
      <c r="H8" s="5"/>
      <c r="I8" s="5"/>
      <c r="J8" s="6"/>
    </row>
    <row r="9" spans="1:10" ht="12.75">
      <c r="A9" s="70" t="s">
        <v>837</v>
      </c>
      <c r="B9" s="5"/>
      <c r="C9" s="5"/>
      <c r="D9" s="5"/>
      <c r="E9" s="5"/>
      <c r="F9" s="5"/>
      <c r="G9" s="5"/>
      <c r="H9" s="5"/>
      <c r="I9" s="5"/>
      <c r="J9" s="6"/>
    </row>
    <row r="10" spans="1:10" ht="12.75">
      <c r="A10" s="79" t="s">
        <v>179</v>
      </c>
      <c r="C10" s="5"/>
      <c r="D10" s="5"/>
      <c r="E10" s="5"/>
      <c r="F10" s="5"/>
      <c r="G10" s="5"/>
      <c r="H10" s="5"/>
      <c r="I10" s="5"/>
      <c r="J10" s="6"/>
    </row>
    <row r="11" spans="1:10" ht="12.75">
      <c r="A11" s="79" t="s">
        <v>180</v>
      </c>
      <c r="C11" s="5"/>
      <c r="D11" s="5"/>
      <c r="E11" s="5"/>
      <c r="F11" s="5"/>
      <c r="G11" s="5"/>
      <c r="H11" s="5"/>
      <c r="I11" s="5"/>
      <c r="J11" s="6"/>
    </row>
    <row r="12" spans="1:10" ht="12.75">
      <c r="A12" s="4"/>
      <c r="B12" s="5"/>
      <c r="C12" s="5"/>
      <c r="D12" s="5"/>
      <c r="E12" s="5"/>
      <c r="F12" s="5"/>
      <c r="G12" s="5"/>
      <c r="H12" s="5"/>
      <c r="I12" s="5"/>
      <c r="J12" s="6"/>
    </row>
    <row r="13" spans="1:10" ht="12.75">
      <c r="A13" s="10" t="s">
        <v>838</v>
      </c>
      <c r="B13" s="41"/>
      <c r="C13" s="13"/>
      <c r="D13" s="5"/>
      <c r="E13" s="41"/>
      <c r="F13" s="13"/>
      <c r="G13" s="5"/>
      <c r="H13" s="41"/>
      <c r="I13" s="13"/>
      <c r="J13" s="6"/>
    </row>
    <row r="14" spans="1:10" ht="12.75">
      <c r="A14" s="57" t="s">
        <v>178</v>
      </c>
      <c r="B14" s="41"/>
      <c r="C14" s="13"/>
      <c r="D14" s="5"/>
      <c r="E14" s="41"/>
      <c r="F14" s="13"/>
      <c r="G14" s="5"/>
      <c r="H14" s="41"/>
      <c r="I14" s="13"/>
      <c r="J14" s="6"/>
    </row>
    <row r="15" spans="1:10" ht="12.75">
      <c r="A15" s="4"/>
      <c r="B15" s="5"/>
      <c r="C15" s="5"/>
      <c r="D15" s="5"/>
      <c r="E15" s="5"/>
      <c r="F15" s="5"/>
      <c r="G15" s="5"/>
      <c r="H15" s="5"/>
      <c r="I15" s="5"/>
      <c r="J15" s="6"/>
    </row>
    <row r="16" spans="1:10" ht="12.75">
      <c r="A16" s="4" t="s">
        <v>182</v>
      </c>
      <c r="B16" s="5"/>
      <c r="C16" s="5"/>
      <c r="D16" s="5"/>
      <c r="E16" s="5"/>
      <c r="F16" s="5"/>
      <c r="G16" s="5"/>
      <c r="H16" s="5"/>
      <c r="I16" s="5"/>
      <c r="J16" s="6"/>
    </row>
    <row r="17" spans="1:10" ht="12.75">
      <c r="A17" s="4" t="s">
        <v>181</v>
      </c>
      <c r="B17" s="5"/>
      <c r="C17" s="5"/>
      <c r="D17" s="5"/>
      <c r="E17" s="5"/>
      <c r="F17" s="5"/>
      <c r="G17" s="5"/>
      <c r="H17" s="5"/>
      <c r="I17" s="5"/>
      <c r="J17" s="6"/>
    </row>
    <row r="18" spans="1:10" ht="12.75">
      <c r="A18" s="45"/>
      <c r="B18" s="44"/>
      <c r="C18" s="44"/>
      <c r="D18" s="44"/>
      <c r="E18" s="44"/>
      <c r="F18" s="44"/>
      <c r="G18" s="44"/>
      <c r="H18" s="44"/>
      <c r="I18" s="44"/>
      <c r="J18" s="54"/>
    </row>
    <row r="19" spans="1:10" ht="12.75">
      <c r="A19" s="4" t="s">
        <v>183</v>
      </c>
      <c r="B19" s="5"/>
      <c r="C19" s="5"/>
      <c r="D19" s="5"/>
      <c r="E19" s="5"/>
      <c r="F19" s="5"/>
      <c r="G19" s="5"/>
      <c r="H19" s="5"/>
      <c r="I19" s="5"/>
      <c r="J19" s="6"/>
    </row>
    <row r="20" spans="1:10" ht="12.75">
      <c r="A20" s="4"/>
      <c r="B20" s="5"/>
      <c r="C20" s="5"/>
      <c r="D20" s="5"/>
      <c r="E20" s="5"/>
      <c r="F20" s="5"/>
      <c r="G20" s="5"/>
      <c r="H20" s="5"/>
      <c r="I20" s="5"/>
      <c r="J20" s="6"/>
    </row>
    <row r="21" spans="1:10" ht="12.75">
      <c r="A21" s="4" t="s">
        <v>184</v>
      </c>
      <c r="B21" s="5"/>
      <c r="C21" s="5"/>
      <c r="D21" s="5"/>
      <c r="E21" s="5"/>
      <c r="F21" s="5"/>
      <c r="G21" s="5"/>
      <c r="H21" s="5"/>
      <c r="I21" s="5"/>
      <c r="J21" s="6"/>
    </row>
    <row r="22" spans="1:10" ht="12.75">
      <c r="A22" s="4" t="s">
        <v>185</v>
      </c>
      <c r="B22" s="5"/>
      <c r="C22" s="5"/>
      <c r="D22" s="5"/>
      <c r="E22" s="5"/>
      <c r="F22" s="5"/>
      <c r="G22" s="5"/>
      <c r="H22" s="5"/>
      <c r="I22" s="5"/>
      <c r="J22" s="6"/>
    </row>
    <row r="23" spans="1:10" ht="12.75">
      <c r="A23" s="4" t="s">
        <v>186</v>
      </c>
      <c r="B23" s="5"/>
      <c r="C23" s="5"/>
      <c r="D23" s="5"/>
      <c r="E23" s="5"/>
      <c r="F23" s="5"/>
      <c r="G23" s="5"/>
      <c r="H23" s="5"/>
      <c r="I23" s="5"/>
      <c r="J23" s="6"/>
    </row>
    <row r="24" spans="1:10" ht="12.75">
      <c r="A24" s="4" t="s">
        <v>187</v>
      </c>
      <c r="B24" s="5"/>
      <c r="C24" s="5"/>
      <c r="D24" s="5"/>
      <c r="E24" s="5"/>
      <c r="F24" s="5"/>
      <c r="G24" s="5"/>
      <c r="H24" s="5"/>
      <c r="I24" s="5"/>
      <c r="J24" s="6"/>
    </row>
    <row r="25" spans="1:10" ht="12.75">
      <c r="A25" s="4" t="s">
        <v>190</v>
      </c>
      <c r="B25" s="5"/>
      <c r="C25" s="5"/>
      <c r="D25" s="5"/>
      <c r="E25" s="5"/>
      <c r="F25" s="5"/>
      <c r="G25" s="5"/>
      <c r="H25" s="5"/>
      <c r="I25" s="5"/>
      <c r="J25" s="6"/>
    </row>
    <row r="26" spans="1:10" ht="12.75">
      <c r="A26" s="4" t="s">
        <v>850</v>
      </c>
      <c r="B26" s="5"/>
      <c r="C26" s="5"/>
      <c r="D26" s="5"/>
      <c r="E26" s="5"/>
      <c r="F26" s="5"/>
      <c r="G26" s="5"/>
      <c r="H26" s="5"/>
      <c r="I26" s="5"/>
      <c r="J26" s="6"/>
    </row>
    <row r="27" spans="1:10" ht="12.75">
      <c r="A27" s="4" t="s">
        <v>191</v>
      </c>
      <c r="B27" s="5"/>
      <c r="C27" s="5"/>
      <c r="D27" s="5"/>
      <c r="E27" s="5"/>
      <c r="F27" s="5"/>
      <c r="G27" s="5"/>
      <c r="H27" s="5"/>
      <c r="I27" s="5"/>
      <c r="J27" s="6"/>
    </row>
    <row r="28" spans="1:10" ht="12.75">
      <c r="A28" s="4"/>
      <c r="B28" s="5"/>
      <c r="C28" s="5"/>
      <c r="D28" s="5"/>
      <c r="E28" s="5"/>
      <c r="F28" s="5"/>
      <c r="G28" s="5"/>
      <c r="H28" s="5"/>
      <c r="I28" s="5"/>
      <c r="J28" s="6"/>
    </row>
    <row r="29" spans="1:10" ht="12.75">
      <c r="A29" s="4" t="s">
        <v>192</v>
      </c>
      <c r="B29" s="5"/>
      <c r="C29" s="5"/>
      <c r="D29" s="5"/>
      <c r="E29" s="5"/>
      <c r="F29" s="5"/>
      <c r="G29" s="5"/>
      <c r="H29" s="5"/>
      <c r="I29" s="5"/>
      <c r="J29" s="6"/>
    </row>
    <row r="30" spans="1:10" ht="12.75">
      <c r="A30" s="4" t="s">
        <v>851</v>
      </c>
      <c r="B30" s="5"/>
      <c r="C30" s="5"/>
      <c r="D30" s="5"/>
      <c r="E30" s="5"/>
      <c r="F30" s="5"/>
      <c r="G30" s="5"/>
      <c r="H30" s="5"/>
      <c r="I30" s="5"/>
      <c r="J30" s="6"/>
    </row>
    <row r="31" spans="1:10" ht="12.75">
      <c r="A31" s="4" t="s">
        <v>193</v>
      </c>
      <c r="B31" s="5"/>
      <c r="C31" s="5"/>
      <c r="D31" s="5"/>
      <c r="E31" s="5"/>
      <c r="F31" s="5"/>
      <c r="G31" s="5"/>
      <c r="H31" s="5"/>
      <c r="I31" s="5"/>
      <c r="J31" s="6"/>
    </row>
    <row r="32" spans="1:10" ht="12.75">
      <c r="A32" s="45"/>
      <c r="B32" s="44"/>
      <c r="C32" s="44"/>
      <c r="D32" s="44"/>
      <c r="E32" s="44"/>
      <c r="F32" s="44"/>
      <c r="G32" s="44"/>
      <c r="H32" s="44"/>
      <c r="I32" s="44"/>
      <c r="J32" s="54"/>
    </row>
    <row r="33" spans="1:10" ht="12.75">
      <c r="A33" s="4" t="s">
        <v>901</v>
      </c>
      <c r="B33" s="5"/>
      <c r="C33" s="5"/>
      <c r="D33" s="5"/>
      <c r="E33" s="5"/>
      <c r="F33" s="5"/>
      <c r="G33" s="5"/>
      <c r="H33" s="5"/>
      <c r="I33" s="5"/>
      <c r="J33" s="6"/>
    </row>
    <row r="34" spans="1:10" ht="12.75">
      <c r="A34" s="183" t="s">
        <v>900</v>
      </c>
      <c r="B34" s="5"/>
      <c r="C34" s="5"/>
      <c r="D34" s="5"/>
      <c r="E34" s="5"/>
      <c r="F34" s="5"/>
      <c r="G34" s="5"/>
      <c r="H34" s="5"/>
      <c r="I34" s="5"/>
      <c r="J34" s="6"/>
    </row>
    <row r="35" spans="1:10" ht="12.75">
      <c r="A35" s="4"/>
      <c r="B35" s="5"/>
      <c r="C35" s="5"/>
      <c r="D35" s="5"/>
      <c r="E35" s="5"/>
      <c r="F35" s="5"/>
      <c r="G35" s="5"/>
      <c r="H35" s="5"/>
      <c r="I35" s="5"/>
      <c r="J35" s="6"/>
    </row>
    <row r="36" spans="1:10" ht="12.75">
      <c r="A36" s="4" t="s">
        <v>852</v>
      </c>
      <c r="B36" s="5"/>
      <c r="C36" s="5"/>
      <c r="D36" s="5"/>
      <c r="E36" s="5"/>
      <c r="F36" s="5"/>
      <c r="G36" s="5"/>
      <c r="H36" s="5"/>
      <c r="I36" s="5"/>
      <c r="J36" s="6"/>
    </row>
    <row r="37" spans="1:10" ht="12.75">
      <c r="A37" s="183" t="s">
        <v>194</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10" t="s">
        <v>383</v>
      </c>
      <c r="B43" s="5"/>
      <c r="C43" s="5"/>
      <c r="D43" s="5"/>
      <c r="E43" s="5"/>
      <c r="F43" s="5"/>
      <c r="G43" s="5"/>
      <c r="H43" s="5"/>
      <c r="I43" s="5"/>
      <c r="J43" s="6"/>
    </row>
    <row r="44" spans="1:10" ht="12.75">
      <c r="A44" s="4"/>
      <c r="B44" s="5"/>
      <c r="C44" s="5"/>
      <c r="D44" s="44"/>
      <c r="E44" s="44"/>
      <c r="F44" s="44"/>
      <c r="G44" s="44"/>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561</v>
      </c>
      <c r="B53" s="5" t="str">
        <f>+'Check Sheet'!$B$53</f>
        <v>Irmgard R Wilcox</v>
      </c>
      <c r="C53" s="5"/>
      <c r="D53" s="5"/>
      <c r="E53" s="5"/>
      <c r="F53" s="5"/>
      <c r="G53" s="5"/>
      <c r="H53" s="5"/>
      <c r="I53" s="5"/>
      <c r="J53" s="6"/>
    </row>
    <row r="54" spans="1:10" ht="12.75">
      <c r="A54" s="4"/>
      <c r="B54" s="5"/>
      <c r="C54" s="5"/>
      <c r="D54" s="5"/>
      <c r="E54" s="5"/>
      <c r="F54" s="5"/>
      <c r="G54" s="5"/>
      <c r="H54" s="5"/>
      <c r="I54" s="5"/>
      <c r="J54" s="6"/>
    </row>
    <row r="55" spans="1:10" ht="12.75">
      <c r="A55" s="7" t="s">
        <v>560</v>
      </c>
      <c r="B55" s="145">
        <f>+'Check Sheet'!$B$55</f>
        <v>38366</v>
      </c>
      <c r="C55" s="8"/>
      <c r="D55" s="8"/>
      <c r="E55" s="8"/>
      <c r="F55" s="8"/>
      <c r="G55" s="8"/>
      <c r="H55" s="8" t="s">
        <v>552</v>
      </c>
      <c r="I55" s="8"/>
      <c r="J55" s="144">
        <f>+'Title Page'!$I$51</f>
        <v>38412</v>
      </c>
    </row>
    <row r="56" spans="1:10" ht="12.75">
      <c r="A56" s="250" t="s">
        <v>528</v>
      </c>
      <c r="B56" s="251"/>
      <c r="C56" s="251"/>
      <c r="D56" s="251"/>
      <c r="E56" s="251"/>
      <c r="F56" s="251"/>
      <c r="G56" s="251"/>
      <c r="H56" s="251"/>
      <c r="I56" s="251"/>
      <c r="J56" s="239"/>
    </row>
    <row r="57" spans="1:10" ht="12.75">
      <c r="A57" s="4"/>
      <c r="B57" s="5"/>
      <c r="C57" s="5"/>
      <c r="D57" s="5"/>
      <c r="E57" s="5"/>
      <c r="F57" s="5"/>
      <c r="G57" s="5"/>
      <c r="H57" s="5"/>
      <c r="I57" s="5"/>
      <c r="J57" s="6"/>
    </row>
    <row r="58" spans="1:10" ht="12.75">
      <c r="A58" s="4" t="s">
        <v>559</v>
      </c>
      <c r="B58" s="5"/>
      <c r="C58" s="5"/>
      <c r="D58" s="5"/>
      <c r="E58" s="5"/>
      <c r="F58" s="5"/>
      <c r="G58" s="5"/>
      <c r="H58" s="5"/>
      <c r="I58" s="5"/>
      <c r="J58" s="6"/>
    </row>
    <row r="59" spans="1:10" ht="12.75">
      <c r="A59" s="7"/>
      <c r="B59" s="8"/>
      <c r="C59" s="8"/>
      <c r="D59" s="8"/>
      <c r="E59" s="8"/>
      <c r="F59" s="8"/>
      <c r="G59" s="8"/>
      <c r="H59" s="8"/>
      <c r="I59" s="8"/>
      <c r="J59" s="9"/>
    </row>
  </sheetData>
  <mergeCells count="3">
    <mergeCell ref="H2:I2"/>
    <mergeCell ref="A56:J56"/>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27.xml><?xml version="1.0" encoding="utf-8"?>
<worksheet xmlns="http://schemas.openxmlformats.org/spreadsheetml/2006/main" xmlns:r="http://schemas.openxmlformats.org/officeDocument/2006/relationships">
  <sheetPr>
    <pageSetUpPr fitToPage="1"/>
  </sheetPr>
  <dimension ref="A1:Q57"/>
  <sheetViews>
    <sheetView workbookViewId="0" topLeftCell="A1">
      <selection activeCell="A1" sqref="A1"/>
    </sheetView>
  </sheetViews>
  <sheetFormatPr defaultColWidth="9.140625" defaultRowHeight="12.75"/>
  <cols>
    <col min="1" max="1" width="11.8515625" style="0" customWidth="1"/>
    <col min="2" max="2" width="17.7109375" style="0" customWidth="1"/>
    <col min="4" max="4" width="3.140625" style="0" customWidth="1"/>
    <col min="6" max="6" width="1.8515625" style="0" customWidth="1"/>
    <col min="8" max="8" width="8.57421875" style="0" customWidth="1"/>
    <col min="9" max="9" width="1.28515625" style="0" customWidth="1"/>
    <col min="10" max="10" width="10.00390625" style="0" customWidth="1"/>
    <col min="11" max="11" width="8.00390625" style="0" customWidth="1"/>
    <col min="12" max="12" width="14.421875" style="0" customWidth="1"/>
    <col min="13" max="13" width="2.421875" style="0" customWidth="1"/>
    <col min="14" max="14" width="8.8515625" style="0" customWidth="1"/>
    <col min="15" max="15" width="2.421875" style="0" customWidth="1"/>
    <col min="16" max="16" width="9.421875" style="0" customWidth="1"/>
  </cols>
  <sheetData>
    <row r="1" spans="1:17" ht="12.75">
      <c r="A1" s="1"/>
      <c r="B1" s="2"/>
      <c r="C1" s="2"/>
      <c r="D1" s="2"/>
      <c r="E1" s="2"/>
      <c r="F1" s="2"/>
      <c r="G1" s="2"/>
      <c r="H1" s="2"/>
      <c r="I1" s="2"/>
      <c r="J1" s="2"/>
      <c r="K1" s="2"/>
      <c r="L1" s="2"/>
      <c r="M1" s="2"/>
      <c r="N1" s="2"/>
      <c r="O1" s="2"/>
      <c r="P1" s="2"/>
      <c r="Q1" s="3"/>
    </row>
    <row r="2" spans="1:17" ht="12.75">
      <c r="A2" s="4" t="s">
        <v>555</v>
      </c>
      <c r="B2" s="96">
        <f>'Check Sheet'!$B$2</f>
        <v>25</v>
      </c>
      <c r="C2" s="5"/>
      <c r="D2" s="5"/>
      <c r="E2" s="5" t="str">
        <f>'Check Sheet'!$C$2</f>
        <v> </v>
      </c>
      <c r="F2" s="5"/>
      <c r="G2" s="5"/>
      <c r="H2" s="5"/>
      <c r="I2" s="5"/>
      <c r="J2" s="275" t="s">
        <v>734</v>
      </c>
      <c r="K2" s="275"/>
      <c r="L2" s="275"/>
      <c r="M2" s="275"/>
      <c r="N2" s="275"/>
      <c r="O2" s="275"/>
      <c r="P2" s="275"/>
      <c r="Q2" s="53">
        <v>25</v>
      </c>
    </row>
    <row r="3" spans="1:17" ht="12.75">
      <c r="A3" s="4"/>
      <c r="B3" s="5"/>
      <c r="C3" s="5"/>
      <c r="D3" s="5"/>
      <c r="E3" s="5"/>
      <c r="F3" s="5"/>
      <c r="G3" s="5"/>
      <c r="H3" s="5"/>
      <c r="I3" s="5"/>
      <c r="J3" s="5"/>
      <c r="K3" s="5"/>
      <c r="L3" s="5"/>
      <c r="M3" s="5"/>
      <c r="N3" s="5"/>
      <c r="O3" s="5"/>
      <c r="P3" s="5"/>
      <c r="Q3" s="6"/>
    </row>
    <row r="4" spans="1:17" ht="12.75">
      <c r="A4" s="4" t="s">
        <v>557</v>
      </c>
      <c r="B4" s="5"/>
      <c r="C4" s="5"/>
      <c r="D4" s="5"/>
      <c r="E4" s="5" t="str">
        <f>'Title Page'!$B$12</f>
        <v>Murrey's Disposal Co Inc   G-000009</v>
      </c>
      <c r="F4" s="5"/>
      <c r="G4" s="5"/>
      <c r="H4" s="5"/>
      <c r="I4" s="5"/>
      <c r="J4" s="5"/>
      <c r="K4" s="5"/>
      <c r="L4" s="5"/>
      <c r="M4" s="5"/>
      <c r="N4" s="5"/>
      <c r="O4" s="5"/>
      <c r="P4" s="5"/>
      <c r="Q4" s="6"/>
    </row>
    <row r="5" spans="1:17" ht="12.75">
      <c r="A5" s="7" t="s">
        <v>558</v>
      </c>
      <c r="B5" s="8"/>
      <c r="C5" s="8"/>
      <c r="D5" s="8"/>
      <c r="E5" s="8" t="str">
        <f>+'Title Page'!E15</f>
        <v> </v>
      </c>
      <c r="F5" s="8"/>
      <c r="G5" s="8"/>
      <c r="H5" s="8"/>
      <c r="I5" s="8"/>
      <c r="J5" s="8"/>
      <c r="K5" s="8"/>
      <c r="L5" s="8"/>
      <c r="M5" s="8"/>
      <c r="N5" s="8"/>
      <c r="O5" s="8"/>
      <c r="P5" s="8"/>
      <c r="Q5" s="9"/>
    </row>
    <row r="6" spans="1:17" ht="12.75">
      <c r="A6" s="4"/>
      <c r="B6" s="5"/>
      <c r="C6" s="5"/>
      <c r="D6" s="5"/>
      <c r="E6" s="5"/>
      <c r="F6" s="5"/>
      <c r="G6" s="5"/>
      <c r="H6" s="5"/>
      <c r="I6" s="5"/>
      <c r="J6" s="5"/>
      <c r="K6" s="5"/>
      <c r="L6" s="5"/>
      <c r="M6" s="5"/>
      <c r="N6" s="5"/>
      <c r="O6" s="5"/>
      <c r="P6" s="5"/>
      <c r="Q6" s="6"/>
    </row>
    <row r="7" spans="1:17" ht="12.75">
      <c r="A7" s="240" t="s">
        <v>203</v>
      </c>
      <c r="B7" s="249"/>
      <c r="C7" s="249"/>
      <c r="D7" s="249"/>
      <c r="E7" s="249"/>
      <c r="F7" s="249"/>
      <c r="G7" s="249"/>
      <c r="H7" s="249"/>
      <c r="I7" s="249"/>
      <c r="J7" s="249"/>
      <c r="K7" s="249"/>
      <c r="L7" s="249"/>
      <c r="M7" s="249"/>
      <c r="N7" s="249"/>
      <c r="O7" s="249"/>
      <c r="P7" s="249"/>
      <c r="Q7" s="54"/>
    </row>
    <row r="8" spans="1:17" ht="12.75">
      <c r="A8" s="4"/>
      <c r="B8" s="5"/>
      <c r="C8" s="5"/>
      <c r="D8" s="5"/>
      <c r="E8" s="5"/>
      <c r="F8" s="5"/>
      <c r="G8" s="5"/>
      <c r="H8" s="5"/>
      <c r="I8" s="5"/>
      <c r="J8" s="5"/>
      <c r="K8" s="5"/>
      <c r="L8" s="5"/>
      <c r="M8" s="5"/>
      <c r="N8" s="5"/>
      <c r="O8" s="5"/>
      <c r="P8" s="5"/>
      <c r="Q8" s="6"/>
    </row>
    <row r="9" spans="1:17" ht="12.75">
      <c r="A9" s="4" t="s">
        <v>286</v>
      </c>
      <c r="B9" s="5" t="s">
        <v>840</v>
      </c>
      <c r="C9" s="5"/>
      <c r="D9" s="5"/>
      <c r="E9" s="5"/>
      <c r="F9" s="5"/>
      <c r="G9" s="5"/>
      <c r="H9" s="5"/>
      <c r="I9" s="5"/>
      <c r="J9" s="5"/>
      <c r="K9" s="5"/>
      <c r="L9" s="5"/>
      <c r="M9" s="5"/>
      <c r="N9" s="5"/>
      <c r="O9" s="5"/>
      <c r="P9" s="5"/>
      <c r="Q9" s="6"/>
    </row>
    <row r="10" spans="1:17" ht="12.75">
      <c r="A10" s="4"/>
      <c r="B10" s="5"/>
      <c r="C10" s="5"/>
      <c r="D10" s="8"/>
      <c r="E10" s="5"/>
      <c r="F10" s="5"/>
      <c r="G10" s="5" t="s">
        <v>57</v>
      </c>
      <c r="H10" s="5"/>
      <c r="I10" s="5"/>
      <c r="J10" s="5"/>
      <c r="K10" s="5"/>
      <c r="L10" s="5"/>
      <c r="M10" s="8"/>
      <c r="N10" s="5"/>
      <c r="O10" s="5"/>
      <c r="P10" s="5"/>
      <c r="Q10" s="6"/>
    </row>
    <row r="11" spans="1:17" ht="12.75">
      <c r="A11" s="104" t="s">
        <v>236</v>
      </c>
      <c r="B11" s="104" t="s">
        <v>239</v>
      </c>
      <c r="C11" s="204" t="s">
        <v>240</v>
      </c>
      <c r="D11" s="210"/>
      <c r="E11" s="210" t="s">
        <v>241</v>
      </c>
      <c r="F11" s="210"/>
      <c r="G11" s="104" t="s">
        <v>372</v>
      </c>
      <c r="H11" s="104" t="s">
        <v>242</v>
      </c>
      <c r="I11" s="27"/>
      <c r="J11" s="104" t="s">
        <v>236</v>
      </c>
      <c r="K11" s="104" t="s">
        <v>239</v>
      </c>
      <c r="L11" s="204" t="s">
        <v>240</v>
      </c>
      <c r="M11" s="234"/>
      <c r="N11" s="204" t="s">
        <v>241</v>
      </c>
      <c r="O11" s="210"/>
      <c r="P11" s="104" t="s">
        <v>372</v>
      </c>
      <c r="Q11" s="104" t="s">
        <v>242</v>
      </c>
    </row>
    <row r="12" spans="1:17" ht="12.75">
      <c r="A12" s="105" t="s">
        <v>237</v>
      </c>
      <c r="B12" s="105" t="s">
        <v>532</v>
      </c>
      <c r="C12" s="205" t="s">
        <v>221</v>
      </c>
      <c r="D12" s="211"/>
      <c r="E12" s="211" t="s">
        <v>221</v>
      </c>
      <c r="F12" s="211"/>
      <c r="G12" s="105" t="s">
        <v>373</v>
      </c>
      <c r="H12" s="105" t="s">
        <v>221</v>
      </c>
      <c r="I12" s="27"/>
      <c r="J12" s="105" t="s">
        <v>237</v>
      </c>
      <c r="K12" s="105" t="s">
        <v>532</v>
      </c>
      <c r="L12" s="205" t="s">
        <v>221</v>
      </c>
      <c r="M12" s="211"/>
      <c r="N12" s="27" t="s">
        <v>221</v>
      </c>
      <c r="O12" s="211"/>
      <c r="P12" s="105" t="s">
        <v>373</v>
      </c>
      <c r="Q12" s="105" t="s">
        <v>221</v>
      </c>
    </row>
    <row r="13" spans="1:17" ht="12.75">
      <c r="A13" s="106" t="s">
        <v>238</v>
      </c>
      <c r="B13" s="106" t="s">
        <v>221</v>
      </c>
      <c r="C13" s="206" t="s">
        <v>86</v>
      </c>
      <c r="D13" s="212"/>
      <c r="E13" s="211" t="s">
        <v>86</v>
      </c>
      <c r="F13" s="211"/>
      <c r="G13" s="106" t="s">
        <v>374</v>
      </c>
      <c r="H13" s="106" t="s">
        <v>86</v>
      </c>
      <c r="I13" s="27"/>
      <c r="J13" s="106" t="s">
        <v>238</v>
      </c>
      <c r="K13" s="106" t="s">
        <v>221</v>
      </c>
      <c r="L13" s="206" t="s">
        <v>86</v>
      </c>
      <c r="M13" s="235"/>
      <c r="N13" s="206" t="s">
        <v>86</v>
      </c>
      <c r="O13" s="212"/>
      <c r="P13" s="106" t="s">
        <v>374</v>
      </c>
      <c r="Q13" s="106" t="s">
        <v>86</v>
      </c>
    </row>
    <row r="14" spans="1:17" ht="12.75">
      <c r="A14" s="160" t="s">
        <v>151</v>
      </c>
      <c r="B14" s="38" t="s">
        <v>154</v>
      </c>
      <c r="C14" s="165">
        <f>C15-0.75</f>
        <v>15.06</v>
      </c>
      <c r="D14" s="236" t="s">
        <v>842</v>
      </c>
      <c r="E14" s="228">
        <v>4.23</v>
      </c>
      <c r="F14" s="158" t="s">
        <v>842</v>
      </c>
      <c r="G14" s="162">
        <f>C14+E14</f>
        <v>19.29</v>
      </c>
      <c r="H14" s="162">
        <v>4.3</v>
      </c>
      <c r="I14" s="5"/>
      <c r="J14" s="38" t="s">
        <v>159</v>
      </c>
      <c r="K14" s="38" t="s">
        <v>154</v>
      </c>
      <c r="L14" s="165">
        <f>L15-0.75</f>
        <v>56.12</v>
      </c>
      <c r="M14" s="236" t="s">
        <v>842</v>
      </c>
      <c r="N14" s="228">
        <v>4.23</v>
      </c>
      <c r="O14" s="203" t="s">
        <v>842</v>
      </c>
      <c r="P14" s="162">
        <f>L14+N14</f>
        <v>60.349999999999994</v>
      </c>
      <c r="Q14" s="181">
        <v>4.3</v>
      </c>
    </row>
    <row r="15" spans="1:17" ht="12.75">
      <c r="A15" s="160" t="s">
        <v>151</v>
      </c>
      <c r="B15" s="38" t="s">
        <v>155</v>
      </c>
      <c r="C15" s="184">
        <v>15.81</v>
      </c>
      <c r="D15" s="236" t="s">
        <v>842</v>
      </c>
      <c r="E15" s="237">
        <v>4.23</v>
      </c>
      <c r="F15" s="158" t="s">
        <v>842</v>
      </c>
      <c r="G15" s="189">
        <f aca="true" t="shared" si="0" ref="G15:G21">C15+E15</f>
        <v>20.04</v>
      </c>
      <c r="H15" s="163">
        <v>4.3</v>
      </c>
      <c r="I15" s="5"/>
      <c r="J15" s="38" t="s">
        <v>159</v>
      </c>
      <c r="K15" s="38" t="s">
        <v>155</v>
      </c>
      <c r="L15" s="184">
        <v>56.87</v>
      </c>
      <c r="M15" s="236" t="s">
        <v>842</v>
      </c>
      <c r="N15" s="237">
        <v>4.23</v>
      </c>
      <c r="O15" s="203" t="s">
        <v>842</v>
      </c>
      <c r="P15" s="189">
        <f>L15+N15</f>
        <v>61.099999999999994</v>
      </c>
      <c r="Q15" s="180">
        <v>4.3</v>
      </c>
    </row>
    <row r="16" spans="1:17" ht="12.75">
      <c r="A16" s="38" t="s">
        <v>152</v>
      </c>
      <c r="B16" s="38" t="s">
        <v>154</v>
      </c>
      <c r="C16" s="184">
        <f>C17-0.75</f>
        <v>23.13</v>
      </c>
      <c r="D16" s="236" t="s">
        <v>842</v>
      </c>
      <c r="E16" s="237">
        <v>4.23</v>
      </c>
      <c r="F16" s="158" t="s">
        <v>842</v>
      </c>
      <c r="G16" s="189">
        <f t="shared" si="0"/>
        <v>27.36</v>
      </c>
      <c r="H16" s="163">
        <v>4.3</v>
      </c>
      <c r="I16" s="5"/>
      <c r="J16" s="38" t="s">
        <v>160</v>
      </c>
      <c r="K16" s="38" t="s">
        <v>154</v>
      </c>
      <c r="L16" s="184">
        <f>L17-0.75</f>
        <v>66.87</v>
      </c>
      <c r="M16" s="236" t="s">
        <v>842</v>
      </c>
      <c r="N16" s="237">
        <v>4.23</v>
      </c>
      <c r="O16" s="203" t="s">
        <v>842</v>
      </c>
      <c r="P16" s="189">
        <f>L16+N16</f>
        <v>71.10000000000001</v>
      </c>
      <c r="Q16" s="180">
        <v>4.3</v>
      </c>
    </row>
    <row r="17" spans="1:17" ht="12.75">
      <c r="A17" s="38" t="s">
        <v>152</v>
      </c>
      <c r="B17" s="38" t="s">
        <v>155</v>
      </c>
      <c r="C17" s="184">
        <v>23.88</v>
      </c>
      <c r="D17" s="236" t="s">
        <v>842</v>
      </c>
      <c r="E17" s="237">
        <v>4.23</v>
      </c>
      <c r="F17" s="158" t="s">
        <v>842</v>
      </c>
      <c r="G17" s="189">
        <f t="shared" si="0"/>
        <v>28.11</v>
      </c>
      <c r="H17" s="163">
        <v>4.3</v>
      </c>
      <c r="I17" s="5"/>
      <c r="J17" s="38" t="s">
        <v>160</v>
      </c>
      <c r="K17" s="38" t="s">
        <v>155</v>
      </c>
      <c r="L17" s="184">
        <v>67.62</v>
      </c>
      <c r="M17" s="236" t="s">
        <v>842</v>
      </c>
      <c r="N17" s="237">
        <v>4.23</v>
      </c>
      <c r="O17" s="203" t="s">
        <v>842</v>
      </c>
      <c r="P17" s="189">
        <f>L17+N17</f>
        <v>71.85000000000001</v>
      </c>
      <c r="Q17" s="180">
        <v>4.3</v>
      </c>
    </row>
    <row r="18" spans="1:17" ht="12.75">
      <c r="A18" s="38" t="s">
        <v>153</v>
      </c>
      <c r="B18" s="38" t="s">
        <v>154</v>
      </c>
      <c r="C18" s="184">
        <f>C19-0.75</f>
        <v>33.7</v>
      </c>
      <c r="D18" s="236" t="s">
        <v>842</v>
      </c>
      <c r="E18" s="237">
        <v>4.23</v>
      </c>
      <c r="F18" s="203" t="s">
        <v>842</v>
      </c>
      <c r="G18" s="189">
        <f t="shared" si="0"/>
        <v>37.93000000000001</v>
      </c>
      <c r="H18" s="163">
        <v>4.3</v>
      </c>
      <c r="I18" s="5"/>
      <c r="J18" s="38"/>
      <c r="K18" s="38"/>
      <c r="L18" s="58"/>
      <c r="M18" s="29"/>
      <c r="N18" s="9"/>
      <c r="O18" s="29"/>
      <c r="P18" s="38"/>
      <c r="Q18" s="38"/>
    </row>
    <row r="19" spans="1:17" ht="12.75">
      <c r="A19" s="38" t="s">
        <v>153</v>
      </c>
      <c r="B19" s="38" t="s">
        <v>155</v>
      </c>
      <c r="C19" s="209">
        <v>34.45</v>
      </c>
      <c r="D19" s="236" t="s">
        <v>842</v>
      </c>
      <c r="E19" s="237">
        <v>4.23</v>
      </c>
      <c r="F19" s="203" t="s">
        <v>842</v>
      </c>
      <c r="G19" s="189">
        <f t="shared" si="0"/>
        <v>38.68000000000001</v>
      </c>
      <c r="H19" s="163">
        <v>4.3</v>
      </c>
      <c r="I19" s="5"/>
      <c r="J19" s="38"/>
      <c r="K19" s="38"/>
      <c r="L19" s="58"/>
      <c r="M19" s="29"/>
      <c r="N19" s="29"/>
      <c r="O19" s="29"/>
      <c r="P19" s="38"/>
      <c r="Q19" s="38"/>
    </row>
    <row r="20" spans="1:17" ht="12.75">
      <c r="A20" s="38" t="s">
        <v>158</v>
      </c>
      <c r="B20" s="38" t="s">
        <v>154</v>
      </c>
      <c r="C20" s="184">
        <f>C21-0.75</f>
        <v>44.5</v>
      </c>
      <c r="D20" s="236" t="s">
        <v>842</v>
      </c>
      <c r="E20" s="237">
        <v>4.23</v>
      </c>
      <c r="F20" s="203" t="s">
        <v>842</v>
      </c>
      <c r="G20" s="189">
        <f t="shared" si="0"/>
        <v>48.730000000000004</v>
      </c>
      <c r="H20" s="163">
        <v>4.3</v>
      </c>
      <c r="I20" s="5"/>
      <c r="J20" s="38"/>
      <c r="K20" s="38"/>
      <c r="L20" s="58" t="s">
        <v>57</v>
      </c>
      <c r="M20" s="29"/>
      <c r="N20" s="29"/>
      <c r="O20" s="29"/>
      <c r="P20" s="38"/>
      <c r="Q20" s="38"/>
    </row>
    <row r="21" spans="1:17" ht="12.75">
      <c r="A21" s="38" t="s">
        <v>158</v>
      </c>
      <c r="B21" s="38" t="s">
        <v>155</v>
      </c>
      <c r="C21" s="184">
        <v>45.25</v>
      </c>
      <c r="D21" s="236" t="s">
        <v>842</v>
      </c>
      <c r="E21" s="237">
        <v>4.23</v>
      </c>
      <c r="F21" s="203" t="s">
        <v>842</v>
      </c>
      <c r="G21" s="189">
        <f t="shared" si="0"/>
        <v>49.480000000000004</v>
      </c>
      <c r="H21" s="163">
        <v>4.3</v>
      </c>
      <c r="I21" s="5"/>
      <c r="J21" s="38"/>
      <c r="K21" s="38"/>
      <c r="L21" s="58"/>
      <c r="M21" s="29"/>
      <c r="N21" s="29"/>
      <c r="O21" s="29"/>
      <c r="P21" s="38"/>
      <c r="Q21" s="38"/>
    </row>
    <row r="22" spans="1:17" ht="12.75">
      <c r="A22" s="38" t="s">
        <v>57</v>
      </c>
      <c r="B22" s="38" t="s">
        <v>57</v>
      </c>
      <c r="C22" s="58" t="s">
        <v>57</v>
      </c>
      <c r="D22" s="29"/>
      <c r="E22" s="238" t="s">
        <v>57</v>
      </c>
      <c r="F22" s="213"/>
      <c r="G22" s="38" t="s">
        <v>57</v>
      </c>
      <c r="H22" s="163" t="s">
        <v>57</v>
      </c>
      <c r="I22" s="5"/>
      <c r="J22" s="38"/>
      <c r="K22" s="38"/>
      <c r="L22" s="58"/>
      <c r="M22" s="29"/>
      <c r="N22" s="29"/>
      <c r="O22" s="29"/>
      <c r="P22" s="38"/>
      <c r="Q22" s="38"/>
    </row>
    <row r="23" spans="1:17" ht="12.75">
      <c r="A23" s="38" t="s">
        <v>57</v>
      </c>
      <c r="B23" s="38" t="s">
        <v>57</v>
      </c>
      <c r="C23" s="215" t="s">
        <v>57</v>
      </c>
      <c r="D23" s="216"/>
      <c r="E23" s="213" t="s">
        <v>57</v>
      </c>
      <c r="F23" s="213"/>
      <c r="G23" s="179" t="s">
        <v>57</v>
      </c>
      <c r="H23" s="163" t="s">
        <v>57</v>
      </c>
      <c r="I23" s="44"/>
      <c r="J23" s="107"/>
      <c r="K23" s="107"/>
      <c r="L23" s="214"/>
      <c r="M23" s="136"/>
      <c r="N23" s="136"/>
      <c r="O23" s="136"/>
      <c r="P23" s="107"/>
      <c r="Q23" s="107"/>
    </row>
    <row r="24" spans="1:17" ht="12.75">
      <c r="A24" s="38"/>
      <c r="B24" s="38"/>
      <c r="C24" s="58"/>
      <c r="D24" s="29"/>
      <c r="E24" s="29"/>
      <c r="F24" s="29"/>
      <c r="G24" s="38"/>
      <c r="H24" s="38"/>
      <c r="I24" s="5"/>
      <c r="J24" s="38"/>
      <c r="K24" s="38"/>
      <c r="L24" s="58"/>
      <c r="M24" s="29"/>
      <c r="N24" s="29"/>
      <c r="O24" s="29"/>
      <c r="P24" s="38"/>
      <c r="Q24" s="38"/>
    </row>
    <row r="25" spans="1:17" ht="12.75">
      <c r="A25" s="111" t="s">
        <v>496</v>
      </c>
      <c r="B25" s="5"/>
      <c r="C25" s="5"/>
      <c r="D25" s="5"/>
      <c r="E25" s="5"/>
      <c r="F25" s="5"/>
      <c r="G25" s="5"/>
      <c r="H25" s="5"/>
      <c r="I25" s="5"/>
      <c r="J25" s="5"/>
      <c r="K25" s="5"/>
      <c r="L25" s="5"/>
      <c r="M25" s="5"/>
      <c r="N25" s="5"/>
      <c r="O25" s="5"/>
      <c r="P25" s="5"/>
      <c r="Q25" s="3"/>
    </row>
    <row r="26" spans="1:17" ht="12.75">
      <c r="A26" s="4"/>
      <c r="B26" s="5"/>
      <c r="C26" s="109" t="s">
        <v>244</v>
      </c>
      <c r="D26" s="109"/>
      <c r="E26" s="5"/>
      <c r="F26" s="5"/>
      <c r="G26" s="5"/>
      <c r="H26" s="5"/>
      <c r="I26" s="5"/>
      <c r="J26" s="5"/>
      <c r="K26" s="5"/>
      <c r="L26" s="5"/>
      <c r="M26" s="5"/>
      <c r="N26" s="5"/>
      <c r="O26" s="5"/>
      <c r="P26" s="5"/>
      <c r="Q26" s="6"/>
    </row>
    <row r="27" spans="1:17" ht="12.75">
      <c r="A27" s="4"/>
      <c r="B27" s="5"/>
      <c r="C27" s="109" t="s">
        <v>161</v>
      </c>
      <c r="D27" s="109"/>
      <c r="E27" s="5"/>
      <c r="F27" s="5"/>
      <c r="G27" s="5"/>
      <c r="H27" s="5"/>
      <c r="I27" s="5"/>
      <c r="J27" s="5"/>
      <c r="K27" s="5"/>
      <c r="L27" s="5"/>
      <c r="M27" s="5"/>
      <c r="N27" s="5"/>
      <c r="O27" s="5"/>
      <c r="P27" s="5"/>
      <c r="Q27" s="6"/>
    </row>
    <row r="28" spans="1:17" ht="12.75">
      <c r="A28" s="4"/>
      <c r="B28" s="5"/>
      <c r="C28" s="109"/>
      <c r="D28" s="109"/>
      <c r="E28" s="5"/>
      <c r="F28" s="5"/>
      <c r="G28" s="5"/>
      <c r="H28" s="5"/>
      <c r="I28" s="5"/>
      <c r="J28" s="5"/>
      <c r="K28" s="5"/>
      <c r="L28" s="5"/>
      <c r="M28" s="5"/>
      <c r="N28" s="5"/>
      <c r="O28" s="5"/>
      <c r="P28" s="5"/>
      <c r="Q28" s="6"/>
    </row>
    <row r="29" spans="1:17" ht="12.75">
      <c r="A29" s="4"/>
      <c r="B29" s="5"/>
      <c r="C29" s="109"/>
      <c r="D29" s="109"/>
      <c r="E29" s="5"/>
      <c r="F29" s="5"/>
      <c r="G29" s="5"/>
      <c r="H29" s="5"/>
      <c r="I29" s="5"/>
      <c r="J29" s="5"/>
      <c r="K29" s="5"/>
      <c r="L29" s="5"/>
      <c r="M29" s="5"/>
      <c r="N29" s="5"/>
      <c r="O29" s="5"/>
      <c r="P29" s="5"/>
      <c r="Q29" s="6"/>
    </row>
    <row r="30" spans="1:17" ht="12.75">
      <c r="A30" s="4"/>
      <c r="J30" s="5"/>
      <c r="K30" s="5"/>
      <c r="L30" s="5"/>
      <c r="M30" s="5"/>
      <c r="N30" s="5"/>
      <c r="O30" s="5"/>
      <c r="P30" s="5"/>
      <c r="Q30" s="6"/>
    </row>
    <row r="31" spans="1:17" ht="12.75">
      <c r="A31" s="4" t="s">
        <v>926</v>
      </c>
      <c r="B31" t="s">
        <v>619</v>
      </c>
      <c r="J31" s="44"/>
      <c r="K31" s="44"/>
      <c r="L31" s="44"/>
      <c r="M31" s="44"/>
      <c r="N31" s="44"/>
      <c r="O31" s="44"/>
      <c r="P31" s="44"/>
      <c r="Q31" s="54"/>
    </row>
    <row r="32" spans="1:17" ht="12.75">
      <c r="A32" s="57"/>
      <c r="B32" s="46" t="s">
        <v>853</v>
      </c>
      <c r="C32" s="5"/>
      <c r="D32" s="5"/>
      <c r="E32" s="5"/>
      <c r="F32" s="5"/>
      <c r="G32" s="5"/>
      <c r="H32" s="5"/>
      <c r="I32" s="5"/>
      <c r="J32" s="5"/>
      <c r="K32" s="5"/>
      <c r="L32" s="5"/>
      <c r="M32" s="5"/>
      <c r="N32" s="5"/>
      <c r="O32" s="5"/>
      <c r="P32" s="5"/>
      <c r="Q32" s="6"/>
    </row>
    <row r="33" spans="1:17" ht="12.75">
      <c r="A33" s="89" t="s">
        <v>290</v>
      </c>
      <c r="B33" s="46" t="s">
        <v>927</v>
      </c>
      <c r="C33" s="5"/>
      <c r="D33" s="5"/>
      <c r="E33" s="5"/>
      <c r="F33" s="5"/>
      <c r="G33" s="5"/>
      <c r="H33" s="5"/>
      <c r="I33" s="5"/>
      <c r="J33" s="5"/>
      <c r="K33" s="5"/>
      <c r="L33" s="5"/>
      <c r="M33" s="5"/>
      <c r="N33" s="5"/>
      <c r="O33" s="5"/>
      <c r="P33" s="5"/>
      <c r="Q33" s="6"/>
    </row>
    <row r="34" spans="1:17" ht="12.75">
      <c r="A34" s="57"/>
      <c r="B34" s="46" t="s">
        <v>854</v>
      </c>
      <c r="C34" s="5"/>
      <c r="D34" s="5"/>
      <c r="E34" s="5"/>
      <c r="F34" s="5"/>
      <c r="G34" s="5"/>
      <c r="H34" s="5"/>
      <c r="I34" s="5"/>
      <c r="J34" s="5"/>
      <c r="K34" s="5"/>
      <c r="L34" s="5"/>
      <c r="M34" s="5"/>
      <c r="N34" s="5"/>
      <c r="O34" s="5"/>
      <c r="P34" s="5"/>
      <c r="Q34" s="6"/>
    </row>
    <row r="35" spans="1:17" ht="12.75">
      <c r="A35" s="89" t="s">
        <v>291</v>
      </c>
      <c r="B35" s="116" t="s">
        <v>928</v>
      </c>
      <c r="C35" s="44"/>
      <c r="D35" s="44"/>
      <c r="E35" s="44"/>
      <c r="F35" s="44"/>
      <c r="G35" s="44"/>
      <c r="H35" s="44"/>
      <c r="I35" s="44"/>
      <c r="J35" s="5"/>
      <c r="K35" s="5"/>
      <c r="L35" s="5"/>
      <c r="M35" s="5"/>
      <c r="N35" s="5"/>
      <c r="O35" s="5"/>
      <c r="P35" s="5"/>
      <c r="Q35" s="6"/>
    </row>
    <row r="36" spans="1:17" ht="12.75">
      <c r="A36" s="57"/>
      <c r="B36" s="46" t="s">
        <v>302</v>
      </c>
      <c r="C36" s="5"/>
      <c r="D36" s="5"/>
      <c r="E36" s="5"/>
      <c r="F36" s="5"/>
      <c r="G36" s="5"/>
      <c r="H36" s="5"/>
      <c r="I36" s="46"/>
      <c r="J36" s="5"/>
      <c r="K36" s="5"/>
      <c r="L36" s="5"/>
      <c r="M36" s="5"/>
      <c r="N36" s="5"/>
      <c r="O36" s="5"/>
      <c r="P36" s="5"/>
      <c r="Q36" s="6"/>
    </row>
    <row r="37" spans="1:17" ht="12.75">
      <c r="A37" s="57"/>
      <c r="B37" t="s">
        <v>929</v>
      </c>
      <c r="L37" s="13"/>
      <c r="M37" s="13"/>
      <c r="N37" s="13"/>
      <c r="O37" s="13"/>
      <c r="P37" s="5"/>
      <c r="Q37" s="6"/>
    </row>
    <row r="38" spans="1:17" ht="12.75">
      <c r="A38" s="57"/>
      <c r="B38" s="47"/>
      <c r="C38" s="5"/>
      <c r="D38" s="5"/>
      <c r="E38" s="5"/>
      <c r="F38" s="5"/>
      <c r="G38" s="5"/>
      <c r="H38" s="5"/>
      <c r="I38" s="47"/>
      <c r="J38" s="5"/>
      <c r="K38" s="5"/>
      <c r="L38" s="5"/>
      <c r="M38" s="5"/>
      <c r="N38" s="5"/>
      <c r="O38" s="5"/>
      <c r="P38" s="5"/>
      <c r="Q38" s="6"/>
    </row>
    <row r="39" spans="1:17" ht="12.75">
      <c r="A39" s="57"/>
      <c r="B39" s="47"/>
      <c r="C39" s="5"/>
      <c r="D39" s="5"/>
      <c r="E39" s="5"/>
      <c r="F39" s="5"/>
      <c r="G39" s="5"/>
      <c r="H39" s="5"/>
      <c r="I39" s="47"/>
      <c r="J39" s="5"/>
      <c r="K39" s="5"/>
      <c r="L39" s="5"/>
      <c r="M39" s="5"/>
      <c r="N39" s="5"/>
      <c r="O39" s="5"/>
      <c r="P39" s="5"/>
      <c r="Q39" s="6"/>
    </row>
    <row r="40" spans="1:17" ht="12.75">
      <c r="A40" s="4"/>
      <c r="B40" s="47"/>
      <c r="C40" s="5"/>
      <c r="D40" s="5"/>
      <c r="E40" s="5"/>
      <c r="F40" s="5"/>
      <c r="G40" s="5"/>
      <c r="H40" s="5"/>
      <c r="I40" s="47"/>
      <c r="J40" s="5"/>
      <c r="K40" s="5"/>
      <c r="L40" s="5"/>
      <c r="M40" s="5"/>
      <c r="N40" s="5"/>
      <c r="O40" s="5"/>
      <c r="P40" s="5"/>
      <c r="Q40" s="6"/>
    </row>
    <row r="41" spans="1:17" ht="12.75">
      <c r="A41" s="4"/>
      <c r="B41" s="47"/>
      <c r="C41" s="5"/>
      <c r="D41" s="5"/>
      <c r="E41" s="5"/>
      <c r="F41" s="5"/>
      <c r="G41" s="5"/>
      <c r="H41" s="5"/>
      <c r="I41" s="47"/>
      <c r="J41" s="5"/>
      <c r="K41" s="5"/>
      <c r="L41" s="5"/>
      <c r="M41" s="5"/>
      <c r="N41" s="5"/>
      <c r="O41" s="5"/>
      <c r="P41" s="5"/>
      <c r="Q41" s="6"/>
    </row>
    <row r="42" spans="1:17" ht="12.75">
      <c r="A42" s="4"/>
      <c r="B42" s="5"/>
      <c r="C42" s="5"/>
      <c r="D42" s="5"/>
      <c r="E42" s="44"/>
      <c r="F42" s="44"/>
      <c r="G42" s="44"/>
      <c r="H42" s="44"/>
      <c r="I42" s="44"/>
      <c r="J42" s="5"/>
      <c r="K42" s="5"/>
      <c r="L42" s="5"/>
      <c r="M42" s="5"/>
      <c r="N42" s="5"/>
      <c r="O42" s="5"/>
      <c r="P42" s="5"/>
      <c r="Q42" s="6"/>
    </row>
    <row r="43" spans="1:17" ht="12.75">
      <c r="A43" s="4"/>
      <c r="B43" s="46"/>
      <c r="C43" s="5"/>
      <c r="D43" s="5"/>
      <c r="E43" s="5"/>
      <c r="F43" s="5"/>
      <c r="G43" s="5"/>
      <c r="H43" s="5"/>
      <c r="I43" s="5"/>
      <c r="J43" s="5"/>
      <c r="K43" s="5"/>
      <c r="L43" s="5"/>
      <c r="M43" s="5"/>
      <c r="N43" s="5"/>
      <c r="O43" s="5"/>
      <c r="P43" s="5"/>
      <c r="Q43" s="6"/>
    </row>
    <row r="44" spans="1:17" ht="12.75">
      <c r="A44" s="4"/>
      <c r="B44" s="46"/>
      <c r="C44" s="5"/>
      <c r="D44" s="5"/>
      <c r="E44" s="5"/>
      <c r="F44" s="5"/>
      <c r="G44" s="5"/>
      <c r="H44" s="5"/>
      <c r="I44" s="5"/>
      <c r="J44" s="5"/>
      <c r="K44" s="5"/>
      <c r="L44" s="5"/>
      <c r="M44" s="5"/>
      <c r="N44" s="5"/>
      <c r="O44" s="5"/>
      <c r="P44" s="5"/>
      <c r="Q44" s="6"/>
    </row>
    <row r="45" spans="1:17" ht="12.75">
      <c r="A45" s="4"/>
      <c r="B45" s="46"/>
      <c r="C45" s="5"/>
      <c r="D45" s="5"/>
      <c r="E45" s="5"/>
      <c r="F45" s="5"/>
      <c r="G45" s="5"/>
      <c r="H45" s="5"/>
      <c r="I45" s="5"/>
      <c r="J45" s="5"/>
      <c r="K45" s="5"/>
      <c r="L45" s="5"/>
      <c r="M45" s="5"/>
      <c r="N45" s="5"/>
      <c r="O45" s="5"/>
      <c r="P45" s="5"/>
      <c r="Q45" s="6"/>
    </row>
    <row r="46" spans="1:17" ht="12.75">
      <c r="A46" s="4"/>
      <c r="B46" s="46"/>
      <c r="C46" s="5"/>
      <c r="D46" s="5"/>
      <c r="E46" s="5"/>
      <c r="F46" s="5"/>
      <c r="G46" s="5"/>
      <c r="H46" s="5"/>
      <c r="I46" s="5"/>
      <c r="J46" s="5"/>
      <c r="K46" s="5"/>
      <c r="L46" s="5"/>
      <c r="M46" s="5"/>
      <c r="N46" s="5"/>
      <c r="O46" s="5"/>
      <c r="P46" s="5"/>
      <c r="Q46" s="6"/>
    </row>
    <row r="47" spans="1:17" ht="12.75">
      <c r="A47" s="4"/>
      <c r="B47" s="46"/>
      <c r="C47" s="5"/>
      <c r="D47" s="5"/>
      <c r="E47" s="5"/>
      <c r="F47" s="5"/>
      <c r="G47" s="5"/>
      <c r="H47" s="5"/>
      <c r="I47" s="5"/>
      <c r="J47" s="5"/>
      <c r="K47" s="5"/>
      <c r="L47" s="5"/>
      <c r="M47" s="5"/>
      <c r="N47" s="5"/>
      <c r="O47" s="5"/>
      <c r="P47" s="5"/>
      <c r="Q47" s="6"/>
    </row>
    <row r="48" spans="1:17" ht="12.75">
      <c r="A48" s="4"/>
      <c r="B48" s="46"/>
      <c r="C48" s="5"/>
      <c r="D48" s="5"/>
      <c r="E48" s="5"/>
      <c r="F48" s="5"/>
      <c r="G48" s="5"/>
      <c r="H48" s="5"/>
      <c r="I48" s="5"/>
      <c r="J48" s="5"/>
      <c r="K48" s="5"/>
      <c r="L48" s="5"/>
      <c r="M48" s="5"/>
      <c r="N48" s="5"/>
      <c r="O48" s="5"/>
      <c r="P48" s="5"/>
      <c r="Q48" s="6"/>
    </row>
    <row r="49" spans="1:17" ht="12.75">
      <c r="A49" s="4"/>
      <c r="B49" s="46"/>
      <c r="C49" s="5"/>
      <c r="D49" s="5"/>
      <c r="E49" s="5"/>
      <c r="F49" s="5"/>
      <c r="G49" s="5"/>
      <c r="H49" s="5"/>
      <c r="I49" s="5"/>
      <c r="J49" s="5"/>
      <c r="K49" s="5"/>
      <c r="L49" s="5"/>
      <c r="M49" s="5"/>
      <c r="N49" s="5"/>
      <c r="O49" s="5"/>
      <c r="P49" s="201" t="s">
        <v>618</v>
      </c>
      <c r="Q49" s="6"/>
    </row>
    <row r="50" spans="1:17" ht="12.75">
      <c r="A50" s="7"/>
      <c r="B50" s="8"/>
      <c r="C50" s="8"/>
      <c r="D50" s="8"/>
      <c r="E50" s="8"/>
      <c r="F50" s="8"/>
      <c r="G50" s="8"/>
      <c r="H50" s="8"/>
      <c r="I50" s="8"/>
      <c r="J50" s="8"/>
      <c r="K50" s="8"/>
      <c r="L50" s="8"/>
      <c r="M50" s="8"/>
      <c r="N50" s="8"/>
      <c r="O50" s="8"/>
      <c r="P50" s="8"/>
      <c r="Q50" s="9"/>
    </row>
    <row r="51" spans="1:17" ht="12.75">
      <c r="A51" s="4" t="s">
        <v>561</v>
      </c>
      <c r="B51" s="5" t="str">
        <f>+'Check Sheet'!$B$53</f>
        <v>Irmgard R Wilcox</v>
      </c>
      <c r="C51" s="5"/>
      <c r="D51" s="5"/>
      <c r="E51" s="5"/>
      <c r="F51" s="5"/>
      <c r="G51" s="5"/>
      <c r="H51" s="5"/>
      <c r="I51" s="5"/>
      <c r="J51" s="5"/>
      <c r="K51" s="5"/>
      <c r="L51" s="5"/>
      <c r="M51" s="5"/>
      <c r="N51" s="5"/>
      <c r="O51" s="5"/>
      <c r="P51" s="5"/>
      <c r="Q51" s="6"/>
    </row>
    <row r="52" spans="1:17" ht="12.75">
      <c r="A52" s="4"/>
      <c r="B52" s="5"/>
      <c r="C52" s="5"/>
      <c r="D52" s="5"/>
      <c r="E52" s="5"/>
      <c r="F52" s="5"/>
      <c r="G52" s="5"/>
      <c r="H52" s="5"/>
      <c r="I52" s="5"/>
      <c r="J52" s="5"/>
      <c r="K52" s="5"/>
      <c r="L52" s="5"/>
      <c r="M52" s="5"/>
      <c r="N52" s="5"/>
      <c r="O52" s="5"/>
      <c r="P52" s="5"/>
      <c r="Q52" s="6"/>
    </row>
    <row r="53" spans="1:17" ht="12.75">
      <c r="A53" s="7" t="s">
        <v>560</v>
      </c>
      <c r="B53" s="145">
        <f>+'Check Sheet'!$B$55</f>
        <v>38366</v>
      </c>
      <c r="C53" s="8"/>
      <c r="D53" s="8"/>
      <c r="E53" s="8"/>
      <c r="F53" s="8"/>
      <c r="G53" s="8"/>
      <c r="H53" s="8"/>
      <c r="I53" s="8"/>
      <c r="J53" s="8" t="s">
        <v>552</v>
      </c>
      <c r="K53" s="8"/>
      <c r="L53" s="145">
        <f>+'Title Page'!$I$51</f>
        <v>38412</v>
      </c>
      <c r="M53" s="145"/>
      <c r="N53" s="8"/>
      <c r="O53" s="8"/>
      <c r="P53" s="8"/>
      <c r="Q53" s="9"/>
    </row>
    <row r="54" spans="1:17" ht="12.75">
      <c r="A54" s="250" t="s">
        <v>528</v>
      </c>
      <c r="B54" s="251"/>
      <c r="C54" s="251"/>
      <c r="D54" s="251"/>
      <c r="E54" s="251"/>
      <c r="F54" s="251"/>
      <c r="G54" s="251"/>
      <c r="H54" s="251"/>
      <c r="I54" s="251"/>
      <c r="J54" s="251"/>
      <c r="K54" s="251"/>
      <c r="L54" s="251"/>
      <c r="M54" s="273"/>
      <c r="N54" s="273"/>
      <c r="O54" s="273"/>
      <c r="P54" s="251"/>
      <c r="Q54" s="239"/>
    </row>
    <row r="55" spans="1:17" ht="12.75">
      <c r="A55" s="4"/>
      <c r="B55" s="5"/>
      <c r="C55" s="5"/>
      <c r="D55" s="5"/>
      <c r="E55" s="5"/>
      <c r="F55" s="5"/>
      <c r="G55" s="5"/>
      <c r="H55" s="5"/>
      <c r="I55" s="5"/>
      <c r="J55" s="5"/>
      <c r="K55" s="5"/>
      <c r="L55" s="5"/>
      <c r="M55" s="5"/>
      <c r="N55" s="5"/>
      <c r="O55" s="5"/>
      <c r="P55" s="5"/>
      <c r="Q55" s="6"/>
    </row>
    <row r="56" spans="1:17" ht="12.75">
      <c r="A56" s="4" t="s">
        <v>559</v>
      </c>
      <c r="B56" s="5"/>
      <c r="C56" s="5"/>
      <c r="D56" s="5"/>
      <c r="E56" s="5"/>
      <c r="F56" s="5"/>
      <c r="G56" s="5"/>
      <c r="H56" s="5"/>
      <c r="I56" s="5"/>
      <c r="J56" s="5"/>
      <c r="K56" s="5"/>
      <c r="L56" s="5"/>
      <c r="M56" s="5"/>
      <c r="N56" s="5"/>
      <c r="O56" s="5"/>
      <c r="P56" s="5"/>
      <c r="Q56" s="6"/>
    </row>
    <row r="57" spans="1:17" ht="12.75">
      <c r="A57" s="7"/>
      <c r="B57" s="8"/>
      <c r="C57" s="8"/>
      <c r="D57" s="8"/>
      <c r="E57" s="8"/>
      <c r="F57" s="8"/>
      <c r="G57" s="8"/>
      <c r="H57" s="8"/>
      <c r="I57" s="8"/>
      <c r="J57" s="8"/>
      <c r="K57" s="8"/>
      <c r="L57" s="8"/>
      <c r="M57" s="8"/>
      <c r="N57" s="8"/>
      <c r="O57" s="8"/>
      <c r="P57" s="8"/>
      <c r="Q57" s="9"/>
    </row>
  </sheetData>
  <mergeCells count="3">
    <mergeCell ref="J2:P2"/>
    <mergeCell ref="A54:Q54"/>
    <mergeCell ref="A7:P7"/>
  </mergeCells>
  <printOptions horizontalCentered="1" verticalCentered="1"/>
  <pageMargins left="0.5" right="0.5" top="0.5" bottom="0.5" header="0.5" footer="0.5"/>
  <pageSetup fitToHeight="1" fitToWidth="1" horizontalDpi="600" verticalDpi="600" orientation="portrait" scale="71" r:id="rId1"/>
</worksheet>
</file>

<file path=xl/worksheets/sheet28.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B10" sqref="B10"/>
    </sheetView>
  </sheetViews>
  <sheetFormatPr defaultColWidth="9.140625" defaultRowHeight="12.75"/>
  <cols>
    <col min="1" max="1" width="11.7109375" style="0" customWidth="1"/>
    <col min="2" max="2" width="17.28125" style="0" customWidth="1"/>
    <col min="3" max="3" width="6.7109375" style="0" customWidth="1"/>
    <col min="7" max="7" width="8.421875" style="0" customWidth="1"/>
    <col min="8" max="8" width="14.140625" style="0" customWidth="1"/>
    <col min="9" max="9" width="14.28125" style="0" customWidth="1"/>
  </cols>
  <sheetData>
    <row r="1" spans="1:9" ht="12.75">
      <c r="A1" s="1"/>
      <c r="B1" s="2"/>
      <c r="C1" s="2"/>
      <c r="D1" s="2"/>
      <c r="E1" s="2"/>
      <c r="F1" s="2"/>
      <c r="G1" s="2"/>
      <c r="H1" s="2"/>
      <c r="I1" s="3"/>
    </row>
    <row r="2" spans="1:10" ht="12.75">
      <c r="A2" s="4" t="s">
        <v>555</v>
      </c>
      <c r="B2" s="96">
        <f>'Check Sheet'!$B$2</f>
        <v>25</v>
      </c>
      <c r="C2" s="5"/>
      <c r="D2" s="5" t="str">
        <f>'Check Sheet'!$C$2</f>
        <v> </v>
      </c>
      <c r="E2" s="96">
        <v>0</v>
      </c>
      <c r="F2" s="275" t="s">
        <v>556</v>
      </c>
      <c r="G2" s="275"/>
      <c r="H2" s="96">
        <v>26</v>
      </c>
      <c r="I2" s="96" t="s">
        <v>57</v>
      </c>
      <c r="J2" s="4"/>
    </row>
    <row r="3" spans="1:9" ht="12.75">
      <c r="A3" s="4"/>
      <c r="B3" s="5"/>
      <c r="C3" s="5"/>
      <c r="D3" s="5"/>
      <c r="E3" s="5"/>
      <c r="F3" s="5"/>
      <c r="G3" s="5"/>
      <c r="H3" s="5"/>
      <c r="I3" s="6"/>
    </row>
    <row r="4" spans="1:9" ht="12.75">
      <c r="A4" s="4" t="s">
        <v>557</v>
      </c>
      <c r="B4" s="5"/>
      <c r="C4" s="5"/>
      <c r="D4" s="5" t="str">
        <f>'Title Page'!$B$12</f>
        <v>Murrey's Disposal Co Inc   G-000009</v>
      </c>
      <c r="E4" s="5"/>
      <c r="F4" s="5"/>
      <c r="G4" s="5"/>
      <c r="H4" s="5"/>
      <c r="I4" s="6"/>
    </row>
    <row r="5" spans="1:9" ht="12.75">
      <c r="A5" s="7" t="s">
        <v>558</v>
      </c>
      <c r="B5" s="8"/>
      <c r="C5" s="8"/>
      <c r="D5" s="8" t="str">
        <f>+'Title Page'!E15</f>
        <v> </v>
      </c>
      <c r="E5" s="8"/>
      <c r="F5" s="8"/>
      <c r="G5" s="8"/>
      <c r="H5" s="8"/>
      <c r="I5" s="9"/>
    </row>
    <row r="6" spans="1:9" ht="12.75">
      <c r="A6" s="4"/>
      <c r="B6" s="5"/>
      <c r="C6" s="5"/>
      <c r="D6" s="5"/>
      <c r="E6" s="5"/>
      <c r="F6" s="5"/>
      <c r="G6" s="5"/>
      <c r="H6" s="5"/>
      <c r="I6" s="6"/>
    </row>
    <row r="7" spans="1:9" ht="12.75">
      <c r="A7" s="240" t="s">
        <v>203</v>
      </c>
      <c r="B7" s="249"/>
      <c r="C7" s="249"/>
      <c r="D7" s="249"/>
      <c r="E7" s="249"/>
      <c r="F7" s="249"/>
      <c r="G7" s="249"/>
      <c r="H7" s="249"/>
      <c r="I7" s="54"/>
    </row>
    <row r="8" spans="1:9" ht="12.75">
      <c r="A8" s="4"/>
      <c r="B8" s="5"/>
      <c r="C8" s="5"/>
      <c r="D8" s="5"/>
      <c r="E8" s="5"/>
      <c r="F8" s="5"/>
      <c r="G8" s="5"/>
      <c r="H8" s="5"/>
      <c r="I8" s="6"/>
    </row>
    <row r="9" spans="1:9" ht="12.75">
      <c r="A9" s="4" t="s">
        <v>286</v>
      </c>
      <c r="B9" s="5" t="s">
        <v>840</v>
      </c>
      <c r="C9" s="5"/>
      <c r="D9" s="5"/>
      <c r="E9" s="5"/>
      <c r="F9" s="5"/>
      <c r="G9" s="5"/>
      <c r="H9" s="5"/>
      <c r="I9" s="6"/>
    </row>
    <row r="10" spans="1:9" ht="12.75">
      <c r="A10" s="4"/>
      <c r="I10" s="6"/>
    </row>
    <row r="11" spans="1:9" ht="12.75">
      <c r="A11" s="4"/>
      <c r="I11" s="6"/>
    </row>
    <row r="12" spans="1:9" ht="12.75">
      <c r="A12" s="57" t="s">
        <v>246</v>
      </c>
      <c r="B12" s="46" t="s">
        <v>292</v>
      </c>
      <c r="C12" s="5"/>
      <c r="D12" s="5"/>
      <c r="E12" s="5"/>
      <c r="F12" s="5"/>
      <c r="G12" s="5"/>
      <c r="H12" s="5"/>
      <c r="I12" s="6"/>
    </row>
    <row r="13" spans="1:9" ht="12.75">
      <c r="A13" s="88"/>
      <c r="B13" s="46" t="s">
        <v>293</v>
      </c>
      <c r="C13" s="5"/>
      <c r="D13" s="5"/>
      <c r="E13" s="5"/>
      <c r="F13" s="5"/>
      <c r="G13" s="5"/>
      <c r="H13" s="5"/>
      <c r="I13" s="6"/>
    </row>
    <row r="14" spans="1:9" ht="12.75">
      <c r="A14" s="57"/>
      <c r="B14" s="46" t="s">
        <v>294</v>
      </c>
      <c r="C14" s="5"/>
      <c r="D14" s="5"/>
      <c r="E14" s="5"/>
      <c r="F14" s="5"/>
      <c r="G14" s="5"/>
      <c r="H14" s="5"/>
      <c r="I14" s="6"/>
    </row>
    <row r="15" spans="1:9" ht="12.75">
      <c r="A15" s="57"/>
      <c r="B15" s="46"/>
      <c r="C15" s="5"/>
      <c r="D15" s="5"/>
      <c r="E15" s="5"/>
      <c r="F15" s="5"/>
      <c r="G15" s="5"/>
      <c r="H15" s="5"/>
      <c r="I15" s="6"/>
    </row>
    <row r="16" spans="1:9" ht="12.75">
      <c r="A16" s="57" t="s">
        <v>248</v>
      </c>
      <c r="B16" s="46" t="s">
        <v>855</v>
      </c>
      <c r="C16" s="5"/>
      <c r="D16" s="5"/>
      <c r="E16" s="5"/>
      <c r="F16" s="5"/>
      <c r="G16" s="5"/>
      <c r="H16" s="5"/>
      <c r="I16" s="6"/>
    </row>
    <row r="17" spans="1:9" ht="12.75">
      <c r="A17" s="57"/>
      <c r="B17" s="46" t="s">
        <v>930</v>
      </c>
      <c r="C17" s="5"/>
      <c r="D17" s="5"/>
      <c r="E17" s="5"/>
      <c r="F17" s="5"/>
      <c r="G17" s="5"/>
      <c r="H17" s="5"/>
      <c r="I17" s="6"/>
    </row>
    <row r="18" spans="1:9" ht="12.75">
      <c r="A18" s="57"/>
      <c r="B18" s="46" t="s">
        <v>931</v>
      </c>
      <c r="C18" s="5"/>
      <c r="D18" s="5"/>
      <c r="E18" s="5"/>
      <c r="F18" s="5"/>
      <c r="G18" s="5"/>
      <c r="H18" s="5"/>
      <c r="I18" s="6"/>
    </row>
    <row r="19" spans="1:9" ht="12.75">
      <c r="A19" s="57"/>
      <c r="B19" s="46" t="s">
        <v>932</v>
      </c>
      <c r="C19" s="5"/>
      <c r="D19" s="5"/>
      <c r="E19" s="5"/>
      <c r="F19" s="5"/>
      <c r="G19" s="5"/>
      <c r="H19" s="5"/>
      <c r="I19" s="6"/>
    </row>
    <row r="20" spans="1:9" ht="12.75">
      <c r="A20" s="57"/>
      <c r="B20" s="46"/>
      <c r="C20" s="5"/>
      <c r="D20" s="5"/>
      <c r="E20" s="5"/>
      <c r="F20" s="5"/>
      <c r="G20" s="5"/>
      <c r="H20" s="5"/>
      <c r="I20" s="6"/>
    </row>
    <row r="21" spans="1:9" ht="12.75">
      <c r="A21" s="57" t="s">
        <v>258</v>
      </c>
      <c r="B21" s="46" t="s">
        <v>856</v>
      </c>
      <c r="C21" s="5"/>
      <c r="D21" s="5"/>
      <c r="E21" s="5"/>
      <c r="F21" s="5"/>
      <c r="G21" s="5"/>
      <c r="H21" s="5"/>
      <c r="I21" s="6"/>
    </row>
    <row r="22" spans="1:9" ht="12.75">
      <c r="A22" s="57"/>
      <c r="B22" s="46" t="s">
        <v>857</v>
      </c>
      <c r="C22" s="5"/>
      <c r="D22" s="5"/>
      <c r="E22" s="5"/>
      <c r="F22" s="5"/>
      <c r="G22" s="5"/>
      <c r="H22" s="5"/>
      <c r="I22" s="6"/>
    </row>
    <row r="23" spans="1:9" ht="12.75">
      <c r="A23" s="57"/>
      <c r="B23" s="46" t="s">
        <v>57</v>
      </c>
      <c r="C23" s="5"/>
      <c r="D23" s="5"/>
      <c r="E23" s="5"/>
      <c r="F23" s="5"/>
      <c r="G23" s="5"/>
      <c r="H23" s="5"/>
      <c r="I23" s="6"/>
    </row>
    <row r="24" spans="1:9" ht="12.75">
      <c r="A24" s="57"/>
      <c r="B24" s="46"/>
      <c r="C24" s="5"/>
      <c r="D24" s="77"/>
      <c r="E24" s="3"/>
      <c r="F24" s="77" t="s">
        <v>261</v>
      </c>
      <c r="G24" s="52"/>
      <c r="H24" s="5"/>
      <c r="I24" s="6"/>
    </row>
    <row r="25" spans="1:9" ht="12.75">
      <c r="A25" s="4"/>
      <c r="B25" s="5"/>
      <c r="C25" s="5"/>
      <c r="D25" s="7" t="s">
        <v>55</v>
      </c>
      <c r="F25" s="174" t="s">
        <v>295</v>
      </c>
      <c r="G25" s="53"/>
      <c r="H25" s="5"/>
      <c r="I25" s="6"/>
    </row>
    <row r="26" spans="1:9" ht="15" customHeight="1">
      <c r="A26" s="57"/>
      <c r="B26" s="47"/>
      <c r="C26" s="5"/>
      <c r="D26" s="94" t="s">
        <v>263</v>
      </c>
      <c r="E26" s="29"/>
      <c r="F26" s="165">
        <v>3.45</v>
      </c>
      <c r="G26" s="29" t="s">
        <v>842</v>
      </c>
      <c r="H26" s="5"/>
      <c r="I26" s="6"/>
    </row>
    <row r="27" spans="1:9" ht="15" customHeight="1">
      <c r="A27" s="57"/>
      <c r="B27" s="47"/>
      <c r="C27" s="5"/>
      <c r="D27" s="117" t="s">
        <v>264</v>
      </c>
      <c r="E27" s="29"/>
      <c r="F27" s="165">
        <v>3.45</v>
      </c>
      <c r="G27" s="29" t="s">
        <v>842</v>
      </c>
      <c r="H27" s="5"/>
      <c r="I27" s="6"/>
    </row>
    <row r="28" spans="1:9" ht="15" customHeight="1">
      <c r="A28" s="57"/>
      <c r="B28" s="47"/>
      <c r="C28" s="5"/>
      <c r="D28" s="117" t="s">
        <v>296</v>
      </c>
      <c r="E28" s="29"/>
      <c r="F28" s="165">
        <v>3.45</v>
      </c>
      <c r="G28" s="29" t="s">
        <v>842</v>
      </c>
      <c r="H28" s="5"/>
      <c r="I28" s="6"/>
    </row>
    <row r="29" spans="1:9" ht="15" customHeight="1">
      <c r="A29" s="4"/>
      <c r="B29" s="47"/>
      <c r="C29" s="5"/>
      <c r="D29" s="117" t="s">
        <v>933</v>
      </c>
      <c r="E29" s="29"/>
      <c r="F29" s="165">
        <v>1.2</v>
      </c>
      <c r="G29" s="29" t="s">
        <v>57</v>
      </c>
      <c r="H29" s="5"/>
      <c r="I29" s="6"/>
    </row>
    <row r="30" spans="1:9" ht="15" customHeight="1">
      <c r="A30" s="4"/>
      <c r="B30" s="47"/>
      <c r="C30" s="5"/>
      <c r="D30" s="117"/>
      <c r="E30" s="29"/>
      <c r="F30" s="58"/>
      <c r="G30" s="29"/>
      <c r="H30" s="5"/>
      <c r="I30" s="6"/>
    </row>
    <row r="31" spans="1:9" ht="15" customHeight="1">
      <c r="A31" s="4"/>
      <c r="B31" s="47"/>
      <c r="C31" s="5"/>
      <c r="D31" s="117" t="s">
        <v>266</v>
      </c>
      <c r="E31" s="29"/>
      <c r="F31" s="191" t="s">
        <v>109</v>
      </c>
      <c r="G31" s="29"/>
      <c r="H31" s="5"/>
      <c r="I31" s="6"/>
    </row>
    <row r="32" spans="1:9" ht="12.75">
      <c r="A32" s="4"/>
      <c r="B32" s="5"/>
      <c r="C32" s="5"/>
      <c r="D32" s="44"/>
      <c r="E32" s="44"/>
      <c r="F32" s="44"/>
      <c r="G32" s="5"/>
      <c r="H32" s="5"/>
      <c r="I32" s="6"/>
    </row>
    <row r="33" spans="1:9" ht="12.75">
      <c r="A33" s="4" t="s">
        <v>269</v>
      </c>
      <c r="B33" s="46" t="s">
        <v>270</v>
      </c>
      <c r="C33" s="5"/>
      <c r="D33" s="5"/>
      <c r="E33" s="5"/>
      <c r="F33" s="5"/>
      <c r="G33" s="5"/>
      <c r="H33" s="5"/>
      <c r="I33" s="6"/>
    </row>
    <row r="34" spans="1:9" ht="12.75">
      <c r="A34" s="4"/>
      <c r="B34" s="46" t="s">
        <v>254</v>
      </c>
      <c r="C34" s="5"/>
      <c r="D34" s="5"/>
      <c r="E34" s="5"/>
      <c r="F34" s="5"/>
      <c r="G34" s="5"/>
      <c r="H34" s="5"/>
      <c r="I34" s="6"/>
    </row>
    <row r="35" spans="1:9" ht="12.75">
      <c r="A35" s="4"/>
      <c r="B35" s="46" t="s">
        <v>271</v>
      </c>
      <c r="C35" s="5"/>
      <c r="D35" s="5"/>
      <c r="E35" s="5"/>
      <c r="F35" s="5"/>
      <c r="G35" s="5"/>
      <c r="H35" s="5"/>
      <c r="I35" s="6"/>
    </row>
    <row r="36" spans="1:9" ht="12.75">
      <c r="A36" s="4"/>
      <c r="B36" s="46" t="s">
        <v>858</v>
      </c>
      <c r="C36" s="5"/>
      <c r="D36" s="5"/>
      <c r="E36" s="5"/>
      <c r="F36" s="5"/>
      <c r="G36" s="5"/>
      <c r="H36" s="5"/>
      <c r="I36" s="6"/>
    </row>
    <row r="37" spans="1:9" ht="12.75">
      <c r="A37" s="4"/>
      <c r="I37" s="6"/>
    </row>
    <row r="38" spans="1:9" ht="12.75">
      <c r="A38" s="4"/>
      <c r="I38" s="6"/>
    </row>
    <row r="39" spans="1:9" ht="12.75">
      <c r="A39" s="4"/>
      <c r="I39" s="6"/>
    </row>
    <row r="40" spans="1:9" ht="12.75">
      <c r="A40" s="4"/>
      <c r="B40" s="5"/>
      <c r="I40" s="6"/>
    </row>
    <row r="41" spans="1:9" ht="12.75">
      <c r="A41" s="4"/>
      <c r="I41" s="6"/>
    </row>
    <row r="42" spans="1:9" ht="12.75">
      <c r="A42" s="4"/>
      <c r="I42" s="6"/>
    </row>
    <row r="43" spans="1:9" ht="12.75">
      <c r="A43" s="4"/>
      <c r="I43" s="6"/>
    </row>
    <row r="44" spans="1:9" ht="12.75">
      <c r="A44" s="4"/>
      <c r="I44" s="6"/>
    </row>
    <row r="45" spans="1:9" ht="12.75">
      <c r="A45" s="4"/>
      <c r="I45" s="6"/>
    </row>
    <row r="46" spans="1:9" ht="12.75">
      <c r="A46" s="4"/>
      <c r="I46" s="6"/>
    </row>
    <row r="47" spans="1:9" ht="12.75">
      <c r="A47" s="7"/>
      <c r="B47" s="8"/>
      <c r="C47" s="8"/>
      <c r="D47" s="8"/>
      <c r="E47" s="8"/>
      <c r="F47" s="8"/>
      <c r="G47" s="8"/>
      <c r="H47" s="8"/>
      <c r="I47" s="9"/>
    </row>
    <row r="48" spans="1:9" ht="12.75">
      <c r="A48" s="1" t="s">
        <v>561</v>
      </c>
      <c r="B48" s="2" t="str">
        <f>+'Check Sheet'!$B$53</f>
        <v>Irmgard R Wilcox</v>
      </c>
      <c r="C48" s="2"/>
      <c r="D48" s="2"/>
      <c r="E48" s="2"/>
      <c r="F48" s="2"/>
      <c r="G48" s="2"/>
      <c r="H48" s="2"/>
      <c r="I48" s="3"/>
    </row>
    <row r="49" spans="1:9" ht="12.75">
      <c r="A49" s="4"/>
      <c r="B49" s="5"/>
      <c r="C49" s="5"/>
      <c r="D49" s="5"/>
      <c r="E49" s="5"/>
      <c r="F49" s="5"/>
      <c r="G49" s="5"/>
      <c r="H49" s="5"/>
      <c r="I49" s="6"/>
    </row>
    <row r="50" spans="1:10" ht="12.75">
      <c r="A50" s="7" t="s">
        <v>560</v>
      </c>
      <c r="B50" s="145">
        <f>+'Check Sheet'!$B$55</f>
        <v>38366</v>
      </c>
      <c r="C50" s="8"/>
      <c r="D50" s="8"/>
      <c r="E50" s="8"/>
      <c r="F50" s="8" t="s">
        <v>552</v>
      </c>
      <c r="G50" s="8"/>
      <c r="H50" s="145">
        <f>+'Title Page'!$I$51</f>
        <v>38412</v>
      </c>
      <c r="I50" s="9"/>
      <c r="J50" s="4"/>
    </row>
    <row r="51" spans="1:9" ht="12.75">
      <c r="A51" s="250" t="s">
        <v>528</v>
      </c>
      <c r="B51" s="251"/>
      <c r="C51" s="251"/>
      <c r="D51" s="251"/>
      <c r="E51" s="251"/>
      <c r="F51" s="251"/>
      <c r="G51" s="251"/>
      <c r="H51" s="251"/>
      <c r="I51" s="274"/>
    </row>
    <row r="52" spans="1:9" ht="12.75">
      <c r="A52" s="4"/>
      <c r="B52" s="5"/>
      <c r="C52" s="5"/>
      <c r="D52" s="5"/>
      <c r="E52" s="5"/>
      <c r="F52" s="5"/>
      <c r="G52" s="5"/>
      <c r="H52" s="5"/>
      <c r="I52" s="6"/>
    </row>
    <row r="53" spans="1:9" ht="12.75">
      <c r="A53" s="4" t="s">
        <v>559</v>
      </c>
      <c r="B53" s="5"/>
      <c r="C53" s="5"/>
      <c r="D53" s="5"/>
      <c r="E53" s="5"/>
      <c r="F53" s="5"/>
      <c r="G53" s="5"/>
      <c r="H53" s="5"/>
      <c r="I53" s="6"/>
    </row>
    <row r="54" spans="1:9" ht="12.75">
      <c r="A54" s="7"/>
      <c r="B54" s="8"/>
      <c r="C54" s="8"/>
      <c r="D54" s="8"/>
      <c r="E54" s="8"/>
      <c r="F54" s="8"/>
      <c r="G54" s="8"/>
      <c r="H54" s="8"/>
      <c r="I54" s="9"/>
    </row>
    <row r="55" ht="12.75">
      <c r="A55" s="5"/>
    </row>
    <row r="56" ht="12.75">
      <c r="A56" s="5"/>
    </row>
    <row r="57" ht="12.75">
      <c r="A57" s="5"/>
    </row>
    <row r="58" ht="12.75">
      <c r="A58" s="5"/>
    </row>
    <row r="59" ht="12.75">
      <c r="A59" s="5"/>
    </row>
  </sheetData>
  <mergeCells count="3">
    <mergeCell ref="F2:G2"/>
    <mergeCell ref="A7:H7"/>
    <mergeCell ref="A51:I51"/>
  </mergeCells>
  <printOptions/>
  <pageMargins left="0.75" right="0.75" top="1" bottom="1" header="0.5" footer="0.5"/>
  <pageSetup fitToHeight="1" fitToWidth="1" horizontalDpi="600" verticalDpi="600" orientation="portrait" scale="83" r:id="rId1"/>
</worksheet>
</file>

<file path=xl/worksheets/sheet29.xml><?xml version="1.0" encoding="utf-8"?>
<worksheet xmlns="http://schemas.openxmlformats.org/spreadsheetml/2006/main" xmlns:r="http://schemas.openxmlformats.org/officeDocument/2006/relationships">
  <sheetPr>
    <pageSetUpPr fitToPage="1"/>
  </sheetPr>
  <dimension ref="A1:J52"/>
  <sheetViews>
    <sheetView workbookViewId="0" topLeftCell="A15">
      <selection activeCell="A27" sqref="A27"/>
    </sheetView>
  </sheetViews>
  <sheetFormatPr defaultColWidth="9.140625" defaultRowHeight="12.75"/>
  <cols>
    <col min="2" max="2" width="18.28125" style="0" customWidth="1"/>
    <col min="6" max="6" width="9.8515625" style="0" customWidth="1"/>
    <col min="9" max="9" width="8.28125" style="0" customWidth="1"/>
    <col min="10" max="10" width="15.140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27</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116</v>
      </c>
      <c r="B7" s="249"/>
      <c r="C7" s="249"/>
      <c r="D7" s="249"/>
      <c r="E7" s="249"/>
      <c r="F7" s="249"/>
      <c r="G7" s="249"/>
      <c r="H7" s="249"/>
      <c r="I7" s="193"/>
      <c r="J7" s="6"/>
    </row>
    <row r="8" spans="1:10" ht="12.75">
      <c r="A8" s="4"/>
      <c r="B8" s="5"/>
      <c r="C8" s="5"/>
      <c r="D8" s="5"/>
      <c r="E8" s="5"/>
      <c r="F8" s="5"/>
      <c r="G8" s="5"/>
      <c r="H8" s="5"/>
      <c r="I8" s="5"/>
      <c r="J8" s="6"/>
    </row>
    <row r="9" spans="1:10" ht="12.75">
      <c r="A9" s="4"/>
      <c r="B9" s="46" t="s">
        <v>57</v>
      </c>
      <c r="C9" s="5"/>
      <c r="D9" s="5"/>
      <c r="E9" s="5"/>
      <c r="F9" s="5"/>
      <c r="G9" s="5"/>
      <c r="H9" s="5"/>
      <c r="I9" s="5"/>
      <c r="J9" s="6"/>
    </row>
    <row r="10" spans="1:10" ht="12.75">
      <c r="A10" s="4" t="s">
        <v>117</v>
      </c>
      <c r="B10" s="46"/>
      <c r="C10" s="5"/>
      <c r="D10" s="5"/>
      <c r="E10" s="5"/>
      <c r="F10" s="5"/>
      <c r="G10" s="5"/>
      <c r="H10" s="5"/>
      <c r="I10" s="5"/>
      <c r="J10" s="6"/>
    </row>
    <row r="11" spans="1:10" ht="12.75">
      <c r="A11" s="89" t="s">
        <v>118</v>
      </c>
      <c r="C11" s="44"/>
      <c r="D11" s="44"/>
      <c r="E11" s="44"/>
      <c r="F11" s="44"/>
      <c r="G11" s="44"/>
      <c r="H11" s="44"/>
      <c r="I11" s="44"/>
      <c r="J11" s="54"/>
    </row>
    <row r="12" spans="1:10" ht="12.75">
      <c r="A12" s="4"/>
      <c r="B12" s="46" t="s">
        <v>57</v>
      </c>
      <c r="C12" s="5"/>
      <c r="D12" s="5"/>
      <c r="E12" s="5"/>
      <c r="F12" s="5"/>
      <c r="G12" s="5"/>
      <c r="H12" s="5"/>
      <c r="I12" s="5"/>
      <c r="J12" s="6"/>
    </row>
    <row r="13" spans="1:10" ht="12.75">
      <c r="A13" s="4"/>
      <c r="B13" s="46"/>
      <c r="C13" s="5"/>
      <c r="D13" s="5"/>
      <c r="E13" s="5"/>
      <c r="F13" s="5"/>
      <c r="G13" s="5"/>
      <c r="H13" s="5"/>
      <c r="I13" s="5"/>
      <c r="J13" s="6"/>
    </row>
    <row r="14" spans="1:10" ht="12.75">
      <c r="A14" s="4"/>
      <c r="B14" s="46"/>
      <c r="C14" s="1"/>
      <c r="D14" s="3"/>
      <c r="E14" s="311" t="s">
        <v>57</v>
      </c>
      <c r="F14" s="312"/>
      <c r="G14" s="311" t="s">
        <v>121</v>
      </c>
      <c r="H14" s="312"/>
      <c r="I14" s="5"/>
      <c r="J14" s="6"/>
    </row>
    <row r="15" spans="1:10" ht="12.75">
      <c r="A15" s="4"/>
      <c r="B15" s="46"/>
      <c r="C15" s="4"/>
      <c r="D15" s="6"/>
      <c r="E15" s="311" t="s">
        <v>261</v>
      </c>
      <c r="F15" s="312"/>
      <c r="G15" s="57" t="s">
        <v>122</v>
      </c>
      <c r="H15" s="19"/>
      <c r="I15" s="5"/>
      <c r="J15" s="6"/>
    </row>
    <row r="16" spans="1:10" ht="12.75">
      <c r="A16" s="4"/>
      <c r="B16" s="46"/>
      <c r="C16" s="331" t="s">
        <v>55</v>
      </c>
      <c r="D16" s="332"/>
      <c r="E16" s="331" t="s">
        <v>119</v>
      </c>
      <c r="F16" s="332"/>
      <c r="G16" s="331" t="s">
        <v>123</v>
      </c>
      <c r="H16" s="332"/>
      <c r="I16" s="5"/>
      <c r="J16" s="6"/>
    </row>
    <row r="17" spans="1:10" ht="12.75">
      <c r="A17" s="4"/>
      <c r="B17" s="46"/>
      <c r="C17" s="58" t="s">
        <v>263</v>
      </c>
      <c r="D17" s="29"/>
      <c r="E17" s="230">
        <f>4.23+3.13</f>
        <v>7.36</v>
      </c>
      <c r="F17" s="29" t="s">
        <v>842</v>
      </c>
      <c r="G17" s="230">
        <v>3.13</v>
      </c>
      <c r="H17" s="29" t="s">
        <v>842</v>
      </c>
      <c r="I17" s="5"/>
      <c r="J17" s="6"/>
    </row>
    <row r="18" spans="1:10" ht="12.75">
      <c r="A18" s="4"/>
      <c r="B18" s="5"/>
      <c r="C18" s="58" t="s">
        <v>57</v>
      </c>
      <c r="D18" s="29" t="s">
        <v>57</v>
      </c>
      <c r="E18" s="164" t="s">
        <v>57</v>
      </c>
      <c r="F18" s="29"/>
      <c r="G18" s="164" t="s">
        <v>57</v>
      </c>
      <c r="H18" s="29"/>
      <c r="I18" s="5"/>
      <c r="J18" s="6"/>
    </row>
    <row r="19" spans="1:10" ht="12.75">
      <c r="A19" s="4"/>
      <c r="B19" s="5"/>
      <c r="C19" s="58" t="s">
        <v>57</v>
      </c>
      <c r="D19" s="29"/>
      <c r="E19" s="164" t="s">
        <v>57</v>
      </c>
      <c r="F19" s="29"/>
      <c r="G19" s="164" t="s">
        <v>57</v>
      </c>
      <c r="H19" s="29"/>
      <c r="I19" s="5"/>
      <c r="J19" s="6"/>
    </row>
    <row r="20" spans="1:10" ht="12.75">
      <c r="A20" s="4"/>
      <c r="B20" s="5"/>
      <c r="C20" s="115" t="s">
        <v>57</v>
      </c>
      <c r="D20" s="29"/>
      <c r="E20" s="58" t="s">
        <v>57</v>
      </c>
      <c r="F20" s="29"/>
      <c r="G20" s="58" t="s">
        <v>57</v>
      </c>
      <c r="H20" s="29"/>
      <c r="I20" s="5"/>
      <c r="J20" s="6"/>
    </row>
    <row r="21" spans="1:10" ht="12.75">
      <c r="A21" s="4"/>
      <c r="B21" s="5"/>
      <c r="C21" s="115" t="s">
        <v>57</v>
      </c>
      <c r="D21" s="29"/>
      <c r="E21" s="58" t="s">
        <v>57</v>
      </c>
      <c r="F21" s="29"/>
      <c r="G21" s="58" t="s">
        <v>57</v>
      </c>
      <c r="H21" s="29"/>
      <c r="I21" s="5"/>
      <c r="J21" s="6"/>
    </row>
    <row r="22" spans="1:10" ht="12.75">
      <c r="A22" s="4"/>
      <c r="B22" s="5"/>
      <c r="C22" s="115" t="s">
        <v>57</v>
      </c>
      <c r="D22" s="29"/>
      <c r="E22" s="164" t="s">
        <v>57</v>
      </c>
      <c r="F22" s="29"/>
      <c r="G22" s="164" t="s">
        <v>120</v>
      </c>
      <c r="H22" s="29"/>
      <c r="I22" s="5"/>
      <c r="J22" s="6"/>
    </row>
    <row r="23" spans="1:10" ht="12.75">
      <c r="A23" s="4"/>
      <c r="B23" s="5"/>
      <c r="C23" s="115" t="s">
        <v>57</v>
      </c>
      <c r="D23" s="29"/>
      <c r="E23" s="182" t="s">
        <v>57</v>
      </c>
      <c r="F23" s="29"/>
      <c r="G23" s="182" t="s">
        <v>57</v>
      </c>
      <c r="H23" s="29"/>
      <c r="I23" s="5"/>
      <c r="J23" s="6"/>
    </row>
    <row r="24" spans="1:10" ht="12.75">
      <c r="A24" s="4"/>
      <c r="B24" s="5"/>
      <c r="C24" s="115" t="s">
        <v>57</v>
      </c>
      <c r="D24" s="29"/>
      <c r="E24" s="58" t="s">
        <v>57</v>
      </c>
      <c r="F24" s="29"/>
      <c r="G24" s="58" t="s">
        <v>57</v>
      </c>
      <c r="H24" s="29"/>
      <c r="I24" s="5"/>
      <c r="J24" s="6"/>
    </row>
    <row r="25" spans="1:10" ht="12.75">
      <c r="A25" s="45"/>
      <c r="B25" s="44"/>
      <c r="C25" s="44"/>
      <c r="D25" s="44"/>
      <c r="E25" s="44"/>
      <c r="F25" s="44"/>
      <c r="G25" s="44"/>
      <c r="H25" s="44"/>
      <c r="I25" s="44"/>
      <c r="J25" s="54"/>
    </row>
    <row r="26" spans="1:10" ht="12.75">
      <c r="A26" s="4" t="s">
        <v>57</v>
      </c>
      <c r="B26" s="46" t="s">
        <v>57</v>
      </c>
      <c r="C26" s="5"/>
      <c r="D26" s="5"/>
      <c r="E26" s="5"/>
      <c r="F26" s="5"/>
      <c r="G26" s="5"/>
      <c r="H26" s="5"/>
      <c r="I26" s="5"/>
      <c r="J26" s="6"/>
    </row>
    <row r="27" spans="1:10" ht="12.75">
      <c r="A27" s="183" t="s">
        <v>124</v>
      </c>
      <c r="H27" s="5"/>
      <c r="I27" s="5"/>
      <c r="J27" s="6"/>
    </row>
    <row r="28" spans="1:10" ht="12.75">
      <c r="A28" s="4"/>
      <c r="B28" s="46" t="s">
        <v>57</v>
      </c>
      <c r="C28" s="5"/>
      <c r="D28" s="5"/>
      <c r="E28" s="5"/>
      <c r="F28" s="5"/>
      <c r="G28" s="5"/>
      <c r="H28" s="5"/>
      <c r="I28" s="5"/>
      <c r="J28" s="6"/>
    </row>
    <row r="29" spans="1:10" ht="12.75">
      <c r="A29" s="4"/>
      <c r="B29" s="46" t="s">
        <v>57</v>
      </c>
      <c r="C29" s="5"/>
      <c r="D29" s="5"/>
      <c r="E29" s="5"/>
      <c r="F29" s="5"/>
      <c r="G29" s="5"/>
      <c r="H29" s="5"/>
      <c r="I29" s="5"/>
      <c r="J29" s="6"/>
    </row>
    <row r="30" spans="1:10" ht="12.75">
      <c r="A30" s="4"/>
      <c r="B30" s="46" t="s">
        <v>57</v>
      </c>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44"/>
      <c r="E37" s="44"/>
      <c r="F37" s="44"/>
      <c r="G37" s="44"/>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561</v>
      </c>
      <c r="B46" s="5" t="str">
        <f>+'Check Sheet'!$B$53</f>
        <v>Irmgard R Wilcox</v>
      </c>
      <c r="C46" s="5"/>
      <c r="D46" s="5"/>
      <c r="E46" s="5"/>
      <c r="F46" s="5"/>
      <c r="G46" s="5"/>
      <c r="H46" s="5"/>
      <c r="I46" s="5"/>
      <c r="J46" s="6"/>
    </row>
    <row r="47" spans="1:10" ht="12.75">
      <c r="A47" s="4"/>
      <c r="B47" s="5"/>
      <c r="C47" s="5"/>
      <c r="D47" s="5"/>
      <c r="E47" s="5"/>
      <c r="F47" s="5"/>
      <c r="G47" s="5"/>
      <c r="H47" s="5"/>
      <c r="I47" s="5"/>
      <c r="J47" s="6"/>
    </row>
    <row r="48" spans="1:10" ht="12.75">
      <c r="A48" s="7" t="s">
        <v>560</v>
      </c>
      <c r="B48" s="145">
        <f>+'Check Sheet'!$B$55</f>
        <v>38366</v>
      </c>
      <c r="C48" s="8"/>
      <c r="D48" s="8"/>
      <c r="E48" s="8"/>
      <c r="F48" s="8"/>
      <c r="G48" s="8"/>
      <c r="H48" s="8" t="s">
        <v>552</v>
      </c>
      <c r="I48" s="8"/>
      <c r="J48" s="144">
        <f>+'Title Page'!$I$51</f>
        <v>38412</v>
      </c>
    </row>
    <row r="49" spans="1:10" ht="12.75">
      <c r="A49" s="250" t="s">
        <v>528</v>
      </c>
      <c r="B49" s="251"/>
      <c r="C49" s="251"/>
      <c r="D49" s="251"/>
      <c r="E49" s="251"/>
      <c r="F49" s="251"/>
      <c r="G49" s="251"/>
      <c r="H49" s="251"/>
      <c r="I49" s="251"/>
      <c r="J49" s="239"/>
    </row>
    <row r="50" spans="1:10" ht="12.75">
      <c r="A50" s="4"/>
      <c r="B50" s="5"/>
      <c r="C50" s="5"/>
      <c r="D50" s="5"/>
      <c r="E50" s="5"/>
      <c r="F50" s="5"/>
      <c r="G50" s="5"/>
      <c r="H50" s="5"/>
      <c r="I50" s="5"/>
      <c r="J50" s="6"/>
    </row>
    <row r="51" spans="1:10" ht="12.75">
      <c r="A51" s="4" t="s">
        <v>559</v>
      </c>
      <c r="B51" s="5"/>
      <c r="C51" s="5"/>
      <c r="D51" s="5"/>
      <c r="E51" s="5"/>
      <c r="F51" s="5"/>
      <c r="G51" s="5"/>
      <c r="H51" s="5"/>
      <c r="I51" s="5"/>
      <c r="J51" s="6"/>
    </row>
    <row r="52" spans="1:10" ht="12.75">
      <c r="A52" s="7"/>
      <c r="B52" s="8"/>
      <c r="C52" s="8"/>
      <c r="D52" s="8"/>
      <c r="E52" s="8"/>
      <c r="F52" s="8"/>
      <c r="G52" s="8"/>
      <c r="H52" s="8"/>
      <c r="I52" s="8"/>
      <c r="J52" s="9"/>
    </row>
  </sheetData>
  <mergeCells count="9">
    <mergeCell ref="H2:I2"/>
    <mergeCell ref="A49:J49"/>
    <mergeCell ref="E14:F14"/>
    <mergeCell ref="C16:D16"/>
    <mergeCell ref="E16:F16"/>
    <mergeCell ref="A7:H7"/>
    <mergeCell ref="G14:H14"/>
    <mergeCell ref="G16:H16"/>
    <mergeCell ref="E15:F15"/>
  </mergeCells>
  <printOptions horizontalCentered="1" verticalCentered="1"/>
  <pageMargins left="0.5" right="0.5" top="0.5" bottom="0.5"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C1" sqref="C1"/>
    </sheetView>
  </sheetViews>
  <sheetFormatPr defaultColWidth="9.140625" defaultRowHeight="12.75"/>
  <cols>
    <col min="2" max="2" width="18.00390625" style="0" bestFit="1" customWidth="1"/>
    <col min="10" max="10" width="18.00390625" style="0" bestFit="1" customWidth="1"/>
  </cols>
  <sheetData>
    <row r="1" spans="1:10" ht="12.75">
      <c r="A1" s="1"/>
      <c r="B1" s="2"/>
      <c r="C1" s="2"/>
      <c r="D1" s="2"/>
      <c r="E1" s="2"/>
      <c r="F1" s="2"/>
      <c r="G1" s="2"/>
      <c r="H1" s="2"/>
      <c r="I1" s="2"/>
      <c r="J1" s="3"/>
    </row>
    <row r="2" spans="1:10" ht="12.75">
      <c r="A2" s="4" t="s">
        <v>555</v>
      </c>
      <c r="B2" s="96">
        <v>25</v>
      </c>
      <c r="C2" s="5" t="s">
        <v>57</v>
      </c>
      <c r="D2" s="5"/>
      <c r="E2" s="5"/>
      <c r="F2" s="5"/>
      <c r="G2" s="96">
        <v>0</v>
      </c>
      <c r="H2" s="275" t="s">
        <v>714</v>
      </c>
      <c r="I2" s="275"/>
      <c r="J2" s="53">
        <v>1</v>
      </c>
    </row>
    <row r="3" spans="1:10" ht="12.75">
      <c r="A3" s="4"/>
      <c r="B3" s="5"/>
      <c r="C3" s="5"/>
      <c r="D3" s="5"/>
      <c r="E3" s="5"/>
      <c r="F3" s="5"/>
      <c r="G3" s="5"/>
      <c r="H3" s="5"/>
      <c r="I3" s="5"/>
      <c r="J3" s="6"/>
    </row>
    <row r="4" spans="1:10" ht="12.75">
      <c r="A4" s="4" t="s">
        <v>557</v>
      </c>
      <c r="B4" s="5"/>
      <c r="C4" s="5" t="str">
        <f>'Title Page'!$B$12</f>
        <v>Murrey's Disposal Co Inc   G-000009</v>
      </c>
      <c r="D4" s="5"/>
      <c r="E4" s="5"/>
      <c r="F4" s="5"/>
      <c r="G4" s="5"/>
      <c r="H4" s="5"/>
      <c r="I4" s="5"/>
      <c r="J4" s="6"/>
    </row>
    <row r="5" spans="1:10" ht="12.75">
      <c r="A5" s="7" t="s">
        <v>558</v>
      </c>
      <c r="B5" s="8"/>
      <c r="C5" s="8" t="str">
        <f>'Title Page'!$E$15</f>
        <v> </v>
      </c>
      <c r="D5" s="8"/>
      <c r="E5" s="8"/>
      <c r="F5" s="8"/>
      <c r="G5" s="8"/>
      <c r="H5" s="8"/>
      <c r="I5" s="8"/>
      <c r="J5" s="9"/>
    </row>
    <row r="6" spans="1:10" ht="12.75">
      <c r="A6" s="4"/>
      <c r="B6" s="5"/>
      <c r="C6" s="5"/>
      <c r="D6" s="5"/>
      <c r="E6" s="5"/>
      <c r="F6" s="5"/>
      <c r="G6" s="5"/>
      <c r="H6" s="5"/>
      <c r="I6" s="5"/>
      <c r="J6" s="6"/>
    </row>
    <row r="7" spans="1:10" ht="12.75">
      <c r="A7" s="4"/>
      <c r="B7" s="5"/>
      <c r="C7" s="275" t="s">
        <v>562</v>
      </c>
      <c r="D7" s="275"/>
      <c r="E7" s="275"/>
      <c r="F7" s="275"/>
      <c r="G7" s="275"/>
      <c r="H7" s="275"/>
      <c r="I7" s="5"/>
      <c r="J7" s="6"/>
    </row>
    <row r="8" spans="1:10" ht="12.75">
      <c r="A8" s="4"/>
      <c r="B8" s="5" t="s">
        <v>566</v>
      </c>
      <c r="C8" s="5"/>
      <c r="D8" s="5"/>
      <c r="E8" s="5"/>
      <c r="F8" s="5"/>
      <c r="G8" s="5"/>
      <c r="H8" s="5"/>
      <c r="I8" s="5"/>
      <c r="J8" s="6"/>
    </row>
    <row r="9" spans="1:10" ht="12.75">
      <c r="A9" s="4"/>
      <c r="B9" s="5" t="s">
        <v>567</v>
      </c>
      <c r="C9" s="5"/>
      <c r="D9" s="5"/>
      <c r="E9" s="5"/>
      <c r="F9" s="5"/>
      <c r="G9" s="5"/>
      <c r="H9" s="5"/>
      <c r="I9" s="5"/>
      <c r="J9" s="6"/>
    </row>
    <row r="10" spans="1:10" ht="12.75">
      <c r="A10" s="4"/>
      <c r="B10" s="5" t="s">
        <v>568</v>
      </c>
      <c r="C10" s="5"/>
      <c r="D10" s="5"/>
      <c r="E10" s="5"/>
      <c r="F10" s="5"/>
      <c r="G10" s="5"/>
      <c r="H10" s="5"/>
      <c r="I10" s="5"/>
      <c r="J10" s="6"/>
    </row>
    <row r="11" spans="1:10" ht="12.75">
      <c r="A11" s="4"/>
      <c r="B11" s="15" t="s">
        <v>569</v>
      </c>
      <c r="C11" s="5"/>
      <c r="D11" s="5"/>
      <c r="E11" s="5"/>
      <c r="F11" s="5"/>
      <c r="G11" s="5"/>
      <c r="H11" s="5"/>
      <c r="I11" s="5"/>
      <c r="J11" s="6"/>
    </row>
    <row r="12" spans="1:10" ht="12.75">
      <c r="A12" s="4"/>
      <c r="B12" s="5"/>
      <c r="C12" s="5"/>
      <c r="D12" s="5"/>
      <c r="E12" s="5"/>
      <c r="F12" s="5"/>
      <c r="G12" s="5"/>
      <c r="H12" s="5"/>
      <c r="I12" s="5"/>
      <c r="J12" s="6"/>
    </row>
    <row r="13" spans="1:10" ht="12.75">
      <c r="A13" s="4"/>
      <c r="B13" s="42" t="s">
        <v>570</v>
      </c>
      <c r="C13" s="39" t="s">
        <v>564</v>
      </c>
      <c r="D13" s="5"/>
      <c r="E13" s="42" t="s">
        <v>570</v>
      </c>
      <c r="F13" s="39" t="s">
        <v>564</v>
      </c>
      <c r="G13" s="5"/>
      <c r="H13" s="42" t="s">
        <v>570</v>
      </c>
      <c r="I13" s="39" t="s">
        <v>564</v>
      </c>
      <c r="J13" s="6"/>
    </row>
    <row r="14" spans="1:10" ht="12.75">
      <c r="A14" s="4"/>
      <c r="B14" s="43" t="s">
        <v>563</v>
      </c>
      <c r="C14" s="40" t="s">
        <v>565</v>
      </c>
      <c r="D14" s="5"/>
      <c r="E14" s="43" t="s">
        <v>563</v>
      </c>
      <c r="F14" s="40" t="s">
        <v>565</v>
      </c>
      <c r="G14" s="5"/>
      <c r="H14" s="43" t="s">
        <v>563</v>
      </c>
      <c r="I14" s="40" t="s">
        <v>565</v>
      </c>
      <c r="J14" s="6"/>
    </row>
    <row r="15" spans="1:10" ht="12.75">
      <c r="A15" s="4"/>
      <c r="B15" s="38" t="s">
        <v>337</v>
      </c>
      <c r="C15" s="147">
        <v>0</v>
      </c>
      <c r="D15" s="5"/>
      <c r="E15" s="38">
        <v>24</v>
      </c>
      <c r="F15" s="147">
        <v>0</v>
      </c>
      <c r="G15" s="5"/>
      <c r="H15" s="38">
        <v>48</v>
      </c>
      <c r="I15" s="147">
        <v>0</v>
      </c>
      <c r="J15" s="6"/>
    </row>
    <row r="16" spans="1:10" ht="12.75">
      <c r="A16" s="4"/>
      <c r="B16" s="38" t="s">
        <v>381</v>
      </c>
      <c r="C16" s="147">
        <v>1</v>
      </c>
      <c r="D16" s="5"/>
      <c r="E16" s="38">
        <v>25</v>
      </c>
      <c r="F16" s="147">
        <v>1</v>
      </c>
      <c r="G16" s="5"/>
      <c r="H16" s="38">
        <v>49</v>
      </c>
      <c r="I16" s="147">
        <v>0</v>
      </c>
      <c r="J16" s="6"/>
    </row>
    <row r="17" spans="1:10" ht="12.75">
      <c r="A17" s="4"/>
      <c r="B17" s="38" t="s">
        <v>338</v>
      </c>
      <c r="C17" s="147">
        <v>0</v>
      </c>
      <c r="D17" s="5"/>
      <c r="E17" s="38">
        <v>26</v>
      </c>
      <c r="F17" s="147">
        <v>0</v>
      </c>
      <c r="G17" s="5"/>
      <c r="H17" s="38">
        <v>50</v>
      </c>
      <c r="I17" s="147">
        <v>0</v>
      </c>
      <c r="J17" s="6"/>
    </row>
    <row r="18" spans="1:10" ht="12.75">
      <c r="A18" s="4"/>
      <c r="B18" s="38" t="s">
        <v>382</v>
      </c>
      <c r="C18" s="147">
        <v>0</v>
      </c>
      <c r="D18" s="5"/>
      <c r="E18" s="38">
        <v>27</v>
      </c>
      <c r="F18" s="147">
        <v>0</v>
      </c>
      <c r="G18" s="5"/>
      <c r="H18" s="38">
        <v>51</v>
      </c>
      <c r="I18" s="147">
        <v>0</v>
      </c>
      <c r="J18" s="6"/>
    </row>
    <row r="19" spans="1:10" ht="12.75">
      <c r="A19" s="4"/>
      <c r="B19" s="38" t="s">
        <v>382</v>
      </c>
      <c r="C19" s="147">
        <v>0</v>
      </c>
      <c r="D19" s="5"/>
      <c r="E19" s="38">
        <v>28</v>
      </c>
      <c r="F19" s="147">
        <v>1</v>
      </c>
      <c r="G19" s="5"/>
      <c r="H19" s="38">
        <v>52</v>
      </c>
      <c r="I19" s="147">
        <v>0</v>
      </c>
      <c r="J19" s="6"/>
    </row>
    <row r="20" spans="1:10" ht="12.75">
      <c r="A20" s="4"/>
      <c r="B20" s="38" t="s">
        <v>339</v>
      </c>
      <c r="C20" s="147">
        <v>0</v>
      </c>
      <c r="D20" s="5"/>
      <c r="E20" s="38">
        <v>29</v>
      </c>
      <c r="F20" s="147">
        <v>0</v>
      </c>
      <c r="G20" s="5"/>
      <c r="H20" s="38">
        <v>53</v>
      </c>
      <c r="I20" s="147">
        <v>0</v>
      </c>
      <c r="J20" s="6"/>
    </row>
    <row r="21" spans="1:10" ht="12.75">
      <c r="A21" s="4"/>
      <c r="B21" s="38" t="s">
        <v>841</v>
      </c>
      <c r="C21" s="147">
        <v>0</v>
      </c>
      <c r="D21" s="5"/>
      <c r="E21" s="38">
        <v>30</v>
      </c>
      <c r="F21" s="147">
        <v>1</v>
      </c>
      <c r="G21" s="5"/>
      <c r="H21" s="38">
        <v>54</v>
      </c>
      <c r="I21" s="147">
        <v>0</v>
      </c>
      <c r="J21" s="6"/>
    </row>
    <row r="22" spans="1:10" ht="12.75">
      <c r="A22" s="4"/>
      <c r="B22" s="38">
        <v>6</v>
      </c>
      <c r="C22" s="147">
        <v>0</v>
      </c>
      <c r="D22" s="5"/>
      <c r="E22" s="38">
        <v>31</v>
      </c>
      <c r="F22" s="147">
        <v>0</v>
      </c>
      <c r="G22" s="5"/>
      <c r="H22" s="38">
        <v>55</v>
      </c>
      <c r="I22" s="147">
        <v>0</v>
      </c>
      <c r="J22" s="6"/>
    </row>
    <row r="23" spans="1:10" ht="12.75">
      <c r="A23" s="4"/>
      <c r="B23" s="38">
        <v>7</v>
      </c>
      <c r="C23" s="147">
        <v>0</v>
      </c>
      <c r="D23" s="5"/>
      <c r="E23" s="38">
        <v>32</v>
      </c>
      <c r="F23" s="147">
        <v>0</v>
      </c>
      <c r="G23" s="5"/>
      <c r="H23" s="38" t="s">
        <v>57</v>
      </c>
      <c r="I23" s="147" t="s">
        <v>57</v>
      </c>
      <c r="J23" s="6"/>
    </row>
    <row r="24" spans="1:10" ht="12.75">
      <c r="A24" s="4"/>
      <c r="B24" s="38">
        <v>8</v>
      </c>
      <c r="C24" s="147">
        <v>0</v>
      </c>
      <c r="D24" s="5"/>
      <c r="E24" s="38">
        <v>33</v>
      </c>
      <c r="F24" s="147">
        <v>0</v>
      </c>
      <c r="G24" s="5"/>
      <c r="H24" s="38" t="s">
        <v>57</v>
      </c>
      <c r="I24" s="147" t="s">
        <v>57</v>
      </c>
      <c r="J24" s="6"/>
    </row>
    <row r="25" spans="1:10" ht="12.75">
      <c r="A25" s="4"/>
      <c r="B25" s="38">
        <v>9</v>
      </c>
      <c r="C25" s="147">
        <v>0</v>
      </c>
      <c r="D25" s="5"/>
      <c r="E25" s="38">
        <v>34</v>
      </c>
      <c r="F25" s="147">
        <v>0</v>
      </c>
      <c r="G25" s="5"/>
      <c r="H25" s="38" t="s">
        <v>57</v>
      </c>
      <c r="I25" s="147" t="s">
        <v>57</v>
      </c>
      <c r="J25" s="6"/>
    </row>
    <row r="26" spans="1:10" ht="12.75">
      <c r="A26" s="4"/>
      <c r="B26" s="38">
        <v>10</v>
      </c>
      <c r="C26" s="147">
        <v>0</v>
      </c>
      <c r="D26" s="5"/>
      <c r="E26" s="38">
        <v>35</v>
      </c>
      <c r="F26" s="147">
        <v>0</v>
      </c>
      <c r="G26" s="5"/>
      <c r="H26" s="38" t="s">
        <v>57</v>
      </c>
      <c r="I26" s="147" t="s">
        <v>57</v>
      </c>
      <c r="J26" s="6"/>
    </row>
    <row r="27" spans="1:10" ht="12.75">
      <c r="A27" s="4"/>
      <c r="B27" s="38">
        <v>11</v>
      </c>
      <c r="C27" s="147">
        <v>0</v>
      </c>
      <c r="D27" s="5"/>
      <c r="E27" s="38">
        <v>36</v>
      </c>
      <c r="F27" s="147">
        <v>0</v>
      </c>
      <c r="G27" s="5"/>
      <c r="H27" s="38" t="s">
        <v>57</v>
      </c>
      <c r="I27" s="147" t="s">
        <v>57</v>
      </c>
      <c r="J27" s="6"/>
    </row>
    <row r="28" spans="1:10" ht="12.75">
      <c r="A28" s="4"/>
      <c r="B28" s="38">
        <v>12</v>
      </c>
      <c r="C28" s="147">
        <v>0</v>
      </c>
      <c r="D28" s="5"/>
      <c r="E28" s="38">
        <v>37</v>
      </c>
      <c r="F28" s="147">
        <v>0</v>
      </c>
      <c r="G28" s="5"/>
      <c r="H28" s="38" t="s">
        <v>57</v>
      </c>
      <c r="I28" s="147" t="s">
        <v>57</v>
      </c>
      <c r="J28" s="6"/>
    </row>
    <row r="29" spans="1:10" ht="12.75">
      <c r="A29" s="4"/>
      <c r="B29" s="38">
        <v>13</v>
      </c>
      <c r="C29" s="147">
        <v>0</v>
      </c>
      <c r="D29" s="5"/>
      <c r="E29" s="38">
        <v>38</v>
      </c>
      <c r="F29" s="147">
        <v>0</v>
      </c>
      <c r="G29" s="5"/>
      <c r="H29" s="38" t="s">
        <v>57</v>
      </c>
      <c r="I29" s="147" t="s">
        <v>57</v>
      </c>
      <c r="J29" s="6"/>
    </row>
    <row r="30" spans="1:10" ht="12.75">
      <c r="A30" s="4"/>
      <c r="B30" s="38">
        <v>14</v>
      </c>
      <c r="C30" s="147">
        <v>0</v>
      </c>
      <c r="D30" s="5"/>
      <c r="E30" s="38">
        <v>39</v>
      </c>
      <c r="F30" s="147">
        <v>0</v>
      </c>
      <c r="G30" s="5"/>
      <c r="H30" s="38" t="s">
        <v>57</v>
      </c>
      <c r="I30" s="147" t="s">
        <v>57</v>
      </c>
      <c r="J30" s="6"/>
    </row>
    <row r="31" spans="1:10" ht="12.75">
      <c r="A31" s="4"/>
      <c r="B31" s="38">
        <v>15</v>
      </c>
      <c r="C31" s="147">
        <v>0</v>
      </c>
      <c r="D31" s="5"/>
      <c r="E31" s="38">
        <v>40</v>
      </c>
      <c r="F31" s="147">
        <v>0</v>
      </c>
      <c r="G31" s="5"/>
      <c r="H31" s="38"/>
      <c r="I31" s="38"/>
      <c r="J31" s="6"/>
    </row>
    <row r="32" spans="1:10" ht="12.75">
      <c r="A32" s="4"/>
      <c r="B32" s="38">
        <v>16</v>
      </c>
      <c r="C32" s="147">
        <v>0</v>
      </c>
      <c r="D32" s="5"/>
      <c r="E32" s="38">
        <v>41</v>
      </c>
      <c r="F32" s="147">
        <v>0</v>
      </c>
      <c r="G32" s="5"/>
      <c r="H32" s="38"/>
      <c r="I32" s="38"/>
      <c r="J32" s="6"/>
    </row>
    <row r="33" spans="1:10" ht="12.75">
      <c r="A33" s="4"/>
      <c r="B33" s="38">
        <v>17</v>
      </c>
      <c r="C33" s="147">
        <v>0</v>
      </c>
      <c r="D33" s="5"/>
      <c r="E33" s="38">
        <v>42</v>
      </c>
      <c r="F33" s="147">
        <v>0</v>
      </c>
      <c r="G33" s="5"/>
      <c r="H33" s="38"/>
      <c r="I33" s="38"/>
      <c r="J33" s="6"/>
    </row>
    <row r="34" spans="1:10" ht="12.75">
      <c r="A34" s="4"/>
      <c r="B34" s="38">
        <v>18</v>
      </c>
      <c r="C34" s="147">
        <v>0</v>
      </c>
      <c r="D34" s="5"/>
      <c r="E34" s="38">
        <v>43</v>
      </c>
      <c r="F34" s="147">
        <v>0</v>
      </c>
      <c r="G34" s="5"/>
      <c r="H34" s="38"/>
      <c r="I34" s="38"/>
      <c r="J34" s="6"/>
    </row>
    <row r="35" spans="1:10" ht="12.75">
      <c r="A35" s="4"/>
      <c r="B35" s="38">
        <v>19</v>
      </c>
      <c r="C35" s="147">
        <v>0</v>
      </c>
      <c r="D35" s="5"/>
      <c r="E35" s="38">
        <v>44</v>
      </c>
      <c r="F35" s="147">
        <v>0</v>
      </c>
      <c r="G35" s="5"/>
      <c r="H35" s="38"/>
      <c r="I35" s="38"/>
      <c r="J35" s="6"/>
    </row>
    <row r="36" spans="1:10" ht="12.75">
      <c r="A36" s="4"/>
      <c r="B36" s="38">
        <v>20</v>
      </c>
      <c r="C36" s="147">
        <v>0</v>
      </c>
      <c r="D36" s="5"/>
      <c r="E36" s="38">
        <v>45</v>
      </c>
      <c r="F36" s="147">
        <v>0</v>
      </c>
      <c r="G36" s="5"/>
      <c r="H36" s="38"/>
      <c r="I36" s="38"/>
      <c r="J36" s="6"/>
    </row>
    <row r="37" spans="1:10" ht="12.75">
      <c r="A37" s="4"/>
      <c r="B37" s="38">
        <v>21</v>
      </c>
      <c r="C37" s="147">
        <v>1</v>
      </c>
      <c r="D37" s="5"/>
      <c r="E37" s="38">
        <v>46</v>
      </c>
      <c r="F37" s="147">
        <v>0</v>
      </c>
      <c r="G37" s="5"/>
      <c r="H37" s="38"/>
      <c r="I37" s="38"/>
      <c r="J37" s="6"/>
    </row>
    <row r="38" spans="1:10" ht="12.75">
      <c r="A38" s="4"/>
      <c r="B38" s="38">
        <v>22</v>
      </c>
      <c r="C38" s="147">
        <v>0</v>
      </c>
      <c r="D38" s="5"/>
      <c r="E38" s="38">
        <v>47</v>
      </c>
      <c r="F38" s="147">
        <v>0</v>
      </c>
      <c r="G38" s="5"/>
      <c r="H38" s="38"/>
      <c r="I38" s="38"/>
      <c r="J38" s="6"/>
    </row>
    <row r="39" spans="1:10" ht="12.75">
      <c r="A39" s="4"/>
      <c r="B39" s="38">
        <v>23</v>
      </c>
      <c r="C39" s="147">
        <v>0</v>
      </c>
      <c r="D39" s="5"/>
      <c r="E39" s="38"/>
      <c r="F39" s="38"/>
      <c r="G39" s="5"/>
      <c r="H39" s="38"/>
      <c r="I39" s="38"/>
      <c r="J39" s="6"/>
    </row>
    <row r="40" spans="1:10" ht="12.75">
      <c r="A40" s="4"/>
      <c r="B40" s="38"/>
      <c r="C40" s="38"/>
      <c r="D40" s="5"/>
      <c r="E40" s="38"/>
      <c r="F40" s="38"/>
      <c r="G40" s="5"/>
      <c r="H40" s="38"/>
      <c r="I40" s="38"/>
      <c r="J40" s="6"/>
    </row>
    <row r="41" spans="1:10" ht="12.75">
      <c r="A41" s="4"/>
      <c r="B41" s="38"/>
      <c r="C41" s="38"/>
      <c r="D41" s="5"/>
      <c r="E41" s="38"/>
      <c r="F41" s="38"/>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249" t="s">
        <v>571</v>
      </c>
      <c r="E44" s="249"/>
      <c r="F44" s="249"/>
      <c r="G44" s="249"/>
      <c r="H44" s="5"/>
      <c r="I44" s="5"/>
      <c r="J44" s="6"/>
    </row>
    <row r="45" spans="1:10" ht="12.75">
      <c r="A45" s="4"/>
      <c r="B45" s="5"/>
      <c r="C45" s="5"/>
      <c r="D45" s="5"/>
      <c r="E45" s="5"/>
      <c r="F45" s="5"/>
      <c r="G45" s="5"/>
      <c r="H45" s="5"/>
      <c r="I45" s="5"/>
      <c r="J45" s="6"/>
    </row>
    <row r="46" spans="1:10" ht="12.75">
      <c r="A46" s="4"/>
      <c r="B46" s="5" t="s">
        <v>57</v>
      </c>
      <c r="C46" s="5"/>
      <c r="D46" s="5"/>
      <c r="E46" s="5"/>
      <c r="F46" s="149" t="s">
        <v>715</v>
      </c>
      <c r="G46" s="5"/>
      <c r="H46" s="149" t="s">
        <v>716</v>
      </c>
      <c r="I46" s="5"/>
      <c r="J46" s="6"/>
    </row>
    <row r="47" spans="1:10" ht="12.75">
      <c r="A47" s="4"/>
      <c r="B47" s="5" t="s">
        <v>57</v>
      </c>
      <c r="C47" s="5"/>
      <c r="D47" s="5"/>
      <c r="E47" s="5"/>
      <c r="F47" s="16" t="s">
        <v>57</v>
      </c>
      <c r="G47" s="5"/>
      <c r="H47" s="13" t="s">
        <v>57</v>
      </c>
      <c r="I47" s="5"/>
      <c r="J47" s="6"/>
    </row>
    <row r="48" spans="1:10" ht="12.75">
      <c r="A48" s="4"/>
      <c r="B48" s="5" t="s">
        <v>57</v>
      </c>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561</v>
      </c>
      <c r="B53" s="5" t="str">
        <f>+'Title Page'!D36</f>
        <v>Irmgard R Wilcox</v>
      </c>
      <c r="C53" s="5"/>
      <c r="D53" s="5"/>
      <c r="E53" s="5"/>
      <c r="F53" s="5"/>
      <c r="G53" s="5"/>
      <c r="H53" s="5"/>
      <c r="I53" s="5"/>
      <c r="J53" s="6"/>
    </row>
    <row r="54" spans="1:10" ht="12.75">
      <c r="A54" s="4"/>
      <c r="B54" s="5"/>
      <c r="C54" s="5"/>
      <c r="D54" s="5"/>
      <c r="E54" s="5"/>
      <c r="F54" s="5"/>
      <c r="G54" s="5"/>
      <c r="H54" s="5"/>
      <c r="I54" s="5"/>
      <c r="J54" s="6"/>
    </row>
    <row r="55" spans="1:10" ht="12.75">
      <c r="A55" s="7" t="s">
        <v>560</v>
      </c>
      <c r="B55" s="172">
        <f>+'Title Page'!B51</f>
        <v>38366</v>
      </c>
      <c r="C55" s="8"/>
      <c r="D55" s="8"/>
      <c r="E55" s="8"/>
      <c r="F55" s="8"/>
      <c r="G55" s="8"/>
      <c r="H55" s="8" t="s">
        <v>552</v>
      </c>
      <c r="I55" s="8"/>
      <c r="J55" s="144">
        <f>+'Title Page'!$I$51</f>
        <v>38412</v>
      </c>
    </row>
    <row r="56" spans="1:10" ht="12.75">
      <c r="A56" s="248" t="s">
        <v>528</v>
      </c>
      <c r="B56" s="273"/>
      <c r="C56" s="273"/>
      <c r="D56" s="273"/>
      <c r="E56" s="273"/>
      <c r="F56" s="273"/>
      <c r="G56" s="273"/>
      <c r="H56" s="273"/>
      <c r="I56" s="273"/>
      <c r="J56" s="274"/>
    </row>
    <row r="57" spans="1:10" ht="12.75">
      <c r="A57" s="4"/>
      <c r="B57" s="5"/>
      <c r="C57" s="5"/>
      <c r="D57" s="5"/>
      <c r="E57" s="5"/>
      <c r="F57" s="5"/>
      <c r="G57" s="5"/>
      <c r="H57" s="5"/>
      <c r="I57" s="5"/>
      <c r="J57" s="6"/>
    </row>
    <row r="58" spans="1:10" ht="12.75">
      <c r="A58" s="4" t="s">
        <v>559</v>
      </c>
      <c r="B58" s="5"/>
      <c r="C58" s="5"/>
      <c r="D58" s="5"/>
      <c r="E58" s="5"/>
      <c r="F58" s="5"/>
      <c r="G58" s="5"/>
      <c r="H58" s="5"/>
      <c r="I58" s="5"/>
      <c r="J58" s="6"/>
    </row>
    <row r="59" spans="1:10" ht="12.75">
      <c r="A59" s="7"/>
      <c r="B59" s="8"/>
      <c r="C59" s="8"/>
      <c r="D59" s="8"/>
      <c r="E59" s="8"/>
      <c r="F59" s="8"/>
      <c r="G59" s="8"/>
      <c r="H59" s="8"/>
      <c r="I59" s="8"/>
      <c r="J59" s="9"/>
    </row>
  </sheetData>
  <mergeCells count="4">
    <mergeCell ref="H2:I2"/>
    <mergeCell ref="A56:J56"/>
    <mergeCell ref="C7:H7"/>
    <mergeCell ref="D44:G44"/>
  </mergeCells>
  <printOptions horizontalCentered="1" verticalCentered="1"/>
  <pageMargins left="0.5" right="0.5" top="0.5" bottom="0.5" header="0.5" footer="0.5"/>
  <pageSetup fitToHeight="1" fitToWidth="1" horizontalDpi="600" verticalDpi="600" orientation="portrait" scale="89" r:id="rId1"/>
</worksheet>
</file>

<file path=xl/worksheets/sheet30.xml><?xml version="1.0" encoding="utf-8"?>
<worksheet xmlns="http://schemas.openxmlformats.org/spreadsheetml/2006/main" xmlns:r="http://schemas.openxmlformats.org/officeDocument/2006/relationships">
  <sheetPr>
    <pageSetUpPr fitToPage="1"/>
  </sheetPr>
  <dimension ref="A1:O62"/>
  <sheetViews>
    <sheetView workbookViewId="0" topLeftCell="A1">
      <selection activeCell="A1" sqref="A1"/>
    </sheetView>
  </sheetViews>
  <sheetFormatPr defaultColWidth="9.140625" defaultRowHeight="12.75"/>
  <cols>
    <col min="2" max="2" width="19.140625" style="0" customWidth="1"/>
    <col min="3" max="3" width="6.28125" style="0" customWidth="1"/>
    <col min="4" max="4" width="10.00390625" style="0" customWidth="1"/>
    <col min="5" max="5" width="3.00390625" style="0" customWidth="1"/>
    <col min="6" max="6" width="9.00390625" style="0" customWidth="1"/>
    <col min="7" max="7" width="2.8515625" style="0" customWidth="1"/>
    <col min="9" max="9" width="3.140625" style="0" customWidth="1"/>
    <col min="10" max="10" width="8.140625" style="0" customWidth="1"/>
    <col min="11" max="11" width="4.8515625" style="0" customWidth="1"/>
    <col min="12" max="12" width="14.421875" style="0" customWidth="1"/>
    <col min="13" max="13" width="2.140625" style="0" customWidth="1"/>
    <col min="14" max="14" width="7.28125" style="0" customWidth="1"/>
    <col min="15" max="15" width="2.28125" style="0" customWidth="1"/>
  </cols>
  <sheetData>
    <row r="1" spans="1:15" ht="12.75">
      <c r="A1" s="1"/>
      <c r="B1" s="2"/>
      <c r="C1" s="2"/>
      <c r="D1" s="2"/>
      <c r="E1" s="2"/>
      <c r="F1" s="2"/>
      <c r="G1" s="2"/>
      <c r="H1" s="2"/>
      <c r="I1" s="2"/>
      <c r="J1" s="2"/>
      <c r="K1" s="2"/>
      <c r="L1" s="2"/>
      <c r="M1" s="2"/>
      <c r="N1" s="2"/>
      <c r="O1" s="3"/>
    </row>
    <row r="2" spans="1:15" ht="12.75">
      <c r="A2" s="4" t="s">
        <v>555</v>
      </c>
      <c r="B2" s="96">
        <f>'Check Sheet'!$B$2</f>
        <v>25</v>
      </c>
      <c r="C2" s="5"/>
      <c r="D2" s="5" t="str">
        <f>'Check Sheet'!$C$2</f>
        <v> </v>
      </c>
      <c r="E2" s="5"/>
      <c r="F2" s="5"/>
      <c r="G2" s="5"/>
      <c r="H2" s="5"/>
      <c r="I2" s="96">
        <v>0</v>
      </c>
      <c r="J2" s="275" t="s">
        <v>556</v>
      </c>
      <c r="K2" s="275"/>
      <c r="L2" s="275"/>
      <c r="M2" s="13"/>
      <c r="N2" s="96">
        <v>28</v>
      </c>
      <c r="O2" s="53" t="s">
        <v>57</v>
      </c>
    </row>
    <row r="3" spans="1:15" ht="12.75">
      <c r="A3" s="4"/>
      <c r="B3" s="5"/>
      <c r="C3" s="5"/>
      <c r="D3" s="5"/>
      <c r="E3" s="5"/>
      <c r="F3" s="5"/>
      <c r="G3" s="5"/>
      <c r="H3" s="5"/>
      <c r="I3" s="5"/>
      <c r="J3" s="5"/>
      <c r="K3" s="5"/>
      <c r="L3" s="5"/>
      <c r="M3" s="5"/>
      <c r="N3" s="5"/>
      <c r="O3" s="6"/>
    </row>
    <row r="4" spans="1:15" ht="12.75">
      <c r="A4" s="4" t="s">
        <v>557</v>
      </c>
      <c r="B4" s="5"/>
      <c r="C4" s="5"/>
      <c r="D4" s="5" t="str">
        <f>'Title Page'!$B$12</f>
        <v>Murrey's Disposal Co Inc   G-000009</v>
      </c>
      <c r="E4" s="5"/>
      <c r="F4" s="5"/>
      <c r="G4" s="5"/>
      <c r="H4" s="5"/>
      <c r="I4" s="5"/>
      <c r="J4" s="5"/>
      <c r="K4" s="5"/>
      <c r="L4" s="5"/>
      <c r="M4" s="5"/>
      <c r="N4" s="5"/>
      <c r="O4" s="6"/>
    </row>
    <row r="5" spans="1:15" ht="12.75">
      <c r="A5" s="7" t="s">
        <v>558</v>
      </c>
      <c r="B5" s="8"/>
      <c r="C5" s="8"/>
      <c r="D5" s="8" t="str">
        <f>+'Title Page'!E15</f>
        <v> </v>
      </c>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240" t="s">
        <v>125</v>
      </c>
      <c r="B7" s="249"/>
      <c r="C7" s="249"/>
      <c r="D7" s="249"/>
      <c r="E7" s="249"/>
      <c r="F7" s="249"/>
      <c r="G7" s="249"/>
      <c r="H7" s="249"/>
      <c r="I7" s="249"/>
      <c r="J7" s="249"/>
      <c r="K7" s="249"/>
      <c r="L7" s="249"/>
      <c r="M7" s="249"/>
      <c r="N7" s="249"/>
      <c r="O7" s="292"/>
    </row>
    <row r="8" spans="1:15" ht="12.75">
      <c r="A8" s="300" t="s">
        <v>402</v>
      </c>
      <c r="B8" s="275"/>
      <c r="C8" s="275"/>
      <c r="D8" s="275"/>
      <c r="E8" s="275"/>
      <c r="F8" s="275"/>
      <c r="G8" s="275"/>
      <c r="H8" s="275"/>
      <c r="I8" s="275"/>
      <c r="J8" s="275"/>
      <c r="K8" s="275"/>
      <c r="L8" s="275"/>
      <c r="M8" s="275"/>
      <c r="N8" s="275"/>
      <c r="O8" s="276"/>
    </row>
    <row r="9" spans="1:15" ht="12.75">
      <c r="A9" s="300" t="s">
        <v>403</v>
      </c>
      <c r="B9" s="275"/>
      <c r="C9" s="275"/>
      <c r="D9" s="275"/>
      <c r="E9" s="275"/>
      <c r="F9" s="275"/>
      <c r="G9" s="275"/>
      <c r="H9" s="275"/>
      <c r="I9" s="275"/>
      <c r="J9" s="275"/>
      <c r="K9" s="275"/>
      <c r="L9" s="275"/>
      <c r="M9" s="275"/>
      <c r="N9" s="275"/>
      <c r="O9" s="276"/>
    </row>
    <row r="10" spans="1:15" ht="12.75">
      <c r="A10" s="4"/>
      <c r="B10" s="5"/>
      <c r="C10" s="5"/>
      <c r="D10" s="5"/>
      <c r="E10" s="5"/>
      <c r="F10" s="5"/>
      <c r="G10" s="5"/>
      <c r="H10" s="5"/>
      <c r="I10" s="5"/>
      <c r="J10" s="5"/>
      <c r="K10" s="5"/>
      <c r="L10" s="5"/>
      <c r="M10" s="5"/>
      <c r="N10" s="5"/>
      <c r="O10" s="6"/>
    </row>
    <row r="11" spans="1:15" ht="12.75">
      <c r="A11" s="4" t="s">
        <v>844</v>
      </c>
      <c r="B11" s="15"/>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41"/>
      <c r="C13" s="13"/>
      <c r="D13" s="308" t="s">
        <v>404</v>
      </c>
      <c r="E13" s="338"/>
      <c r="F13" s="309"/>
      <c r="G13" s="309"/>
      <c r="H13" s="309"/>
      <c r="I13" s="338"/>
      <c r="J13" s="309"/>
      <c r="K13" s="338"/>
      <c r="L13" s="309"/>
      <c r="M13" s="338"/>
      <c r="N13" s="338"/>
      <c r="O13" s="312"/>
    </row>
    <row r="14" spans="1:15" ht="12.75">
      <c r="A14" s="139" t="s">
        <v>414</v>
      </c>
      <c r="B14" s="132"/>
      <c r="C14" s="133"/>
      <c r="D14" s="7" t="s">
        <v>277</v>
      </c>
      <c r="E14" s="29"/>
      <c r="F14" s="8" t="s">
        <v>673</v>
      </c>
      <c r="G14" s="29"/>
      <c r="H14" s="8" t="s">
        <v>278</v>
      </c>
      <c r="I14" s="29"/>
      <c r="J14" s="8" t="s">
        <v>279</v>
      </c>
      <c r="K14" s="29"/>
      <c r="L14" s="8" t="s">
        <v>280</v>
      </c>
      <c r="M14" s="29"/>
      <c r="N14" s="58" t="s">
        <v>281</v>
      </c>
      <c r="O14" s="29"/>
    </row>
    <row r="15" spans="1:15" ht="12.75">
      <c r="A15" s="118" t="s">
        <v>405</v>
      </c>
      <c r="B15" s="17"/>
      <c r="C15" s="29"/>
      <c r="D15" s="58" t="s">
        <v>672</v>
      </c>
      <c r="E15" s="9" t="s">
        <v>57</v>
      </c>
      <c r="F15" s="17" t="s">
        <v>672</v>
      </c>
      <c r="G15" s="29"/>
      <c r="H15" s="17" t="s">
        <v>672</v>
      </c>
      <c r="I15" s="9" t="s">
        <v>57</v>
      </c>
      <c r="J15" s="17" t="s">
        <v>672</v>
      </c>
      <c r="K15" s="29" t="s">
        <v>57</v>
      </c>
      <c r="L15" s="17" t="s">
        <v>672</v>
      </c>
      <c r="M15" s="29"/>
      <c r="N15" s="17" t="s">
        <v>672</v>
      </c>
      <c r="O15" s="29"/>
    </row>
    <row r="16" spans="1:15" ht="12.75">
      <c r="A16" s="118" t="s">
        <v>406</v>
      </c>
      <c r="B16" s="17"/>
      <c r="C16" s="29"/>
      <c r="D16" s="164">
        <v>19.07</v>
      </c>
      <c r="E16" s="29" t="s">
        <v>842</v>
      </c>
      <c r="F16" s="219">
        <v>23.24</v>
      </c>
      <c r="G16" s="29" t="s">
        <v>842</v>
      </c>
      <c r="H16" s="219">
        <v>26.82</v>
      </c>
      <c r="I16" s="29" t="s">
        <v>842</v>
      </c>
      <c r="J16" s="219">
        <v>33.56</v>
      </c>
      <c r="K16" s="29" t="s">
        <v>842</v>
      </c>
      <c r="L16" s="219">
        <v>63.96</v>
      </c>
      <c r="M16" s="29" t="s">
        <v>842</v>
      </c>
      <c r="N16" s="220">
        <v>88.77</v>
      </c>
      <c r="O16" s="29" t="s">
        <v>842</v>
      </c>
    </row>
    <row r="17" spans="1:15" ht="12.75">
      <c r="A17" s="118" t="s">
        <v>407</v>
      </c>
      <c r="B17" s="17"/>
      <c r="C17" s="29"/>
      <c r="D17" s="164">
        <f>+D16</f>
        <v>19.07</v>
      </c>
      <c r="E17" s="29" t="s">
        <v>842</v>
      </c>
      <c r="F17" s="219">
        <f>+F16</f>
        <v>23.24</v>
      </c>
      <c r="G17" s="29" t="s">
        <v>842</v>
      </c>
      <c r="H17" s="219">
        <f>+H16</f>
        <v>26.82</v>
      </c>
      <c r="I17" s="29" t="s">
        <v>842</v>
      </c>
      <c r="J17" s="219">
        <f>+J16</f>
        <v>33.56</v>
      </c>
      <c r="K17" s="29" t="s">
        <v>842</v>
      </c>
      <c r="L17" s="219">
        <f>L16</f>
        <v>63.96</v>
      </c>
      <c r="M17" s="29" t="s">
        <v>842</v>
      </c>
      <c r="N17" s="220">
        <f>+N16</f>
        <v>88.77</v>
      </c>
      <c r="O17" s="29" t="s">
        <v>842</v>
      </c>
    </row>
    <row r="18" spans="1:15" ht="12.75">
      <c r="A18" s="134" t="s">
        <v>408</v>
      </c>
      <c r="B18" s="135"/>
      <c r="C18" s="136"/>
      <c r="D18" s="164">
        <f>+D17+2</f>
        <v>21.07</v>
      </c>
      <c r="E18" s="29" t="s">
        <v>842</v>
      </c>
      <c r="F18" s="219">
        <f>F17+2</f>
        <v>25.24</v>
      </c>
      <c r="G18" s="29" t="s">
        <v>842</v>
      </c>
      <c r="H18" s="219">
        <f>H17+2</f>
        <v>28.82</v>
      </c>
      <c r="I18" s="29" t="s">
        <v>842</v>
      </c>
      <c r="J18" s="219">
        <f>J17+2</f>
        <v>35.56</v>
      </c>
      <c r="K18" s="29" t="s">
        <v>842</v>
      </c>
      <c r="L18" s="219">
        <f>L17+2</f>
        <v>65.96000000000001</v>
      </c>
      <c r="M18" s="29" t="s">
        <v>842</v>
      </c>
      <c r="N18" s="219">
        <f>N17+2</f>
        <v>90.77</v>
      </c>
      <c r="O18" s="29" t="s">
        <v>842</v>
      </c>
    </row>
    <row r="19" spans="1:15" ht="12.75">
      <c r="A19" s="134" t="s">
        <v>934</v>
      </c>
      <c r="B19" s="135"/>
      <c r="C19" s="136"/>
      <c r="D19" s="58" t="s">
        <v>672</v>
      </c>
      <c r="E19" s="29"/>
      <c r="F19" s="17" t="s">
        <v>672</v>
      </c>
      <c r="G19" s="29" t="s">
        <v>57</v>
      </c>
      <c r="H19" s="17" t="s">
        <v>672</v>
      </c>
      <c r="I19" s="29"/>
      <c r="J19" s="17" t="s">
        <v>672</v>
      </c>
      <c r="K19" s="29"/>
      <c r="L19" s="17" t="s">
        <v>672</v>
      </c>
      <c r="M19" s="29"/>
      <c r="N19" s="17" t="s">
        <v>672</v>
      </c>
      <c r="O19" s="29"/>
    </row>
    <row r="20" spans="1:15" ht="12.75">
      <c r="A20" s="134" t="s">
        <v>282</v>
      </c>
      <c r="B20" s="135"/>
      <c r="C20" s="136"/>
      <c r="D20" s="58" t="s">
        <v>672</v>
      </c>
      <c r="E20" s="29"/>
      <c r="F20" s="17" t="s">
        <v>672</v>
      </c>
      <c r="G20" s="29"/>
      <c r="H20" s="17" t="s">
        <v>672</v>
      </c>
      <c r="I20" s="29"/>
      <c r="J20" s="17" t="s">
        <v>672</v>
      </c>
      <c r="K20" s="29"/>
      <c r="L20" s="17" t="s">
        <v>672</v>
      </c>
      <c r="M20" s="29"/>
      <c r="N20" s="17" t="s">
        <v>672</v>
      </c>
      <c r="O20" s="29"/>
    </row>
    <row r="21" spans="1:15" ht="12.75">
      <c r="A21" s="131" t="s">
        <v>409</v>
      </c>
      <c r="B21" s="17"/>
      <c r="C21" s="29"/>
      <c r="D21" s="137"/>
      <c r="E21" s="221"/>
      <c r="F21" s="137"/>
      <c r="G21" s="221"/>
      <c r="H21" s="137"/>
      <c r="I21" s="221"/>
      <c r="J21" s="137"/>
      <c r="K21" s="221"/>
      <c r="L21" s="137"/>
      <c r="M21" s="221"/>
      <c r="N21" s="137"/>
      <c r="O21" s="221"/>
    </row>
    <row r="22" spans="1:15" ht="12.75">
      <c r="A22" s="118" t="s">
        <v>287</v>
      </c>
      <c r="B22" s="17"/>
      <c r="C22" s="29"/>
      <c r="D22" s="182">
        <v>38</v>
      </c>
      <c r="E22" s="29" t="s">
        <v>57</v>
      </c>
      <c r="F22" s="220">
        <v>38</v>
      </c>
      <c r="G22" s="29" t="s">
        <v>57</v>
      </c>
      <c r="H22" s="220">
        <v>38</v>
      </c>
      <c r="I22" s="29" t="s">
        <v>57</v>
      </c>
      <c r="J22" s="220">
        <v>38</v>
      </c>
      <c r="K22" s="29" t="s">
        <v>57</v>
      </c>
      <c r="L22" s="220">
        <v>38</v>
      </c>
      <c r="M22" s="29" t="s">
        <v>57</v>
      </c>
      <c r="N22" s="220">
        <v>38</v>
      </c>
      <c r="O22" s="29" t="s">
        <v>57</v>
      </c>
    </row>
    <row r="23" spans="1:15" ht="12.75">
      <c r="A23" s="118" t="s">
        <v>410</v>
      </c>
      <c r="B23" s="17"/>
      <c r="C23" s="29"/>
      <c r="D23" s="182">
        <f>+D18</f>
        <v>21.07</v>
      </c>
      <c r="E23" s="29" t="s">
        <v>842</v>
      </c>
      <c r="F23" s="182">
        <f>+F18</f>
        <v>25.24</v>
      </c>
      <c r="G23" s="29" t="s">
        <v>842</v>
      </c>
      <c r="H23" s="182">
        <f>+H18</f>
        <v>28.82</v>
      </c>
      <c r="I23" s="29" t="s">
        <v>842</v>
      </c>
      <c r="J23" s="182">
        <f>+J18</f>
        <v>35.56</v>
      </c>
      <c r="K23" s="29" t="s">
        <v>842</v>
      </c>
      <c r="L23" s="182">
        <f>+L18</f>
        <v>65.96000000000001</v>
      </c>
      <c r="M23" s="29" t="s">
        <v>842</v>
      </c>
      <c r="N23" s="182">
        <f>+N18</f>
        <v>90.77</v>
      </c>
      <c r="O23" s="29" t="s">
        <v>842</v>
      </c>
    </row>
    <row r="24" spans="1:15" ht="12.75">
      <c r="A24" s="118" t="s">
        <v>411</v>
      </c>
      <c r="B24" s="17"/>
      <c r="C24" s="29"/>
      <c r="D24" s="58" t="s">
        <v>672</v>
      </c>
      <c r="E24" s="29"/>
      <c r="F24" s="17" t="s">
        <v>672</v>
      </c>
      <c r="G24" s="29"/>
      <c r="H24" s="17" t="s">
        <v>672</v>
      </c>
      <c r="I24" s="29"/>
      <c r="J24" s="17" t="s">
        <v>672</v>
      </c>
      <c r="K24" s="29"/>
      <c r="L24" s="17" t="s">
        <v>672</v>
      </c>
      <c r="M24" s="29"/>
      <c r="N24" s="17" t="s">
        <v>672</v>
      </c>
      <c r="O24" s="29"/>
    </row>
    <row r="25" spans="1:15" ht="12.75">
      <c r="A25" s="118" t="s">
        <v>412</v>
      </c>
      <c r="B25" s="17"/>
      <c r="C25" s="29"/>
      <c r="D25" s="58" t="s">
        <v>672</v>
      </c>
      <c r="E25" s="29"/>
      <c r="F25" s="17" t="s">
        <v>672</v>
      </c>
      <c r="G25" s="29"/>
      <c r="H25" s="17" t="s">
        <v>672</v>
      </c>
      <c r="I25" s="29"/>
      <c r="J25" s="17" t="s">
        <v>672</v>
      </c>
      <c r="K25" s="29"/>
      <c r="L25" s="17" t="s">
        <v>672</v>
      </c>
      <c r="M25" s="29"/>
      <c r="N25" s="17" t="s">
        <v>672</v>
      </c>
      <c r="O25" s="29"/>
    </row>
    <row r="26" spans="1:15" ht="12.75">
      <c r="A26" s="4"/>
      <c r="B26" s="5"/>
      <c r="C26" s="5"/>
      <c r="D26" s="5"/>
      <c r="E26" s="5"/>
      <c r="F26" s="5"/>
      <c r="G26" s="5"/>
      <c r="H26" s="5"/>
      <c r="I26" s="5"/>
      <c r="J26" s="5"/>
      <c r="K26" s="5"/>
      <c r="L26" s="5"/>
      <c r="M26" s="5"/>
      <c r="N26" s="5"/>
      <c r="O26" s="6"/>
    </row>
    <row r="27" spans="1:15" ht="12.75">
      <c r="A27" s="57" t="s">
        <v>415</v>
      </c>
      <c r="B27" s="46" t="s">
        <v>416</v>
      </c>
      <c r="C27" s="5"/>
      <c r="D27" s="5"/>
      <c r="E27" s="5"/>
      <c r="F27" s="5"/>
      <c r="G27" s="5"/>
      <c r="H27" s="5"/>
      <c r="I27" s="5"/>
      <c r="J27" s="5"/>
      <c r="K27" s="5"/>
      <c r="L27" s="5"/>
      <c r="M27" s="5"/>
      <c r="N27" s="5"/>
      <c r="O27" s="6"/>
    </row>
    <row r="28" spans="1:15" ht="12.75">
      <c r="A28" s="57"/>
      <c r="B28" s="46" t="s">
        <v>417</v>
      </c>
      <c r="C28" s="5"/>
      <c r="D28" s="5"/>
      <c r="E28" s="5"/>
      <c r="F28" s="5"/>
      <c r="G28" s="5"/>
      <c r="H28" s="5"/>
      <c r="I28" s="5"/>
      <c r="J28" s="5"/>
      <c r="K28" s="5"/>
      <c r="L28" s="5"/>
      <c r="M28" s="5"/>
      <c r="N28" s="5"/>
      <c r="O28" s="6"/>
    </row>
    <row r="29" spans="1:15" ht="12.75">
      <c r="A29" s="57"/>
      <c r="B29" s="46" t="s">
        <v>418</v>
      </c>
      <c r="C29" s="5"/>
      <c r="D29" s="5"/>
      <c r="E29" s="5"/>
      <c r="F29" s="5"/>
      <c r="G29" s="5"/>
      <c r="H29" s="5"/>
      <c r="I29" s="5"/>
      <c r="J29" s="5"/>
      <c r="K29" s="5"/>
      <c r="L29" s="5"/>
      <c r="M29" s="5"/>
      <c r="N29" s="5"/>
      <c r="O29" s="6"/>
    </row>
    <row r="30" spans="1:15" ht="12.75">
      <c r="A30" s="57"/>
      <c r="B30" s="46" t="s">
        <v>419</v>
      </c>
      <c r="C30" s="5"/>
      <c r="D30" s="5"/>
      <c r="E30" s="5"/>
      <c r="F30" s="5"/>
      <c r="G30" s="5"/>
      <c r="H30" s="5"/>
      <c r="I30" s="5"/>
      <c r="J30" s="5"/>
      <c r="K30" s="5"/>
      <c r="L30" s="5"/>
      <c r="M30" s="5"/>
      <c r="N30" s="5"/>
      <c r="O30" s="6"/>
    </row>
    <row r="31" spans="1:15" ht="12.75">
      <c r="A31" s="140" t="s">
        <v>290</v>
      </c>
      <c r="B31" s="116" t="s">
        <v>283</v>
      </c>
      <c r="C31" s="44"/>
      <c r="D31" s="44"/>
      <c r="E31" s="44"/>
      <c r="F31" s="44"/>
      <c r="G31" s="44"/>
      <c r="H31" s="44"/>
      <c r="I31" s="44"/>
      <c r="J31" s="44"/>
      <c r="K31" s="44"/>
      <c r="L31" s="44"/>
      <c r="M31" s="44"/>
      <c r="N31" s="44"/>
      <c r="O31" s="54"/>
    </row>
    <row r="32" spans="1:15" ht="12.75">
      <c r="A32" s="57"/>
      <c r="B32" s="46" t="s">
        <v>420</v>
      </c>
      <c r="C32" s="5"/>
      <c r="D32" s="5"/>
      <c r="E32" s="5"/>
      <c r="F32" s="5"/>
      <c r="G32" s="5"/>
      <c r="H32" s="5"/>
      <c r="I32" s="5"/>
      <c r="J32" s="5"/>
      <c r="K32" s="5"/>
      <c r="L32" s="5"/>
      <c r="M32" s="5"/>
      <c r="N32" s="5"/>
      <c r="O32" s="6"/>
    </row>
    <row r="33" spans="1:15" ht="12.75">
      <c r="A33" s="88"/>
      <c r="B33" s="46"/>
      <c r="C33" s="5"/>
      <c r="D33" s="5"/>
      <c r="E33" s="5"/>
      <c r="F33" s="5"/>
      <c r="G33" s="5"/>
      <c r="H33" s="5"/>
      <c r="I33" s="5"/>
      <c r="J33" s="5"/>
      <c r="K33" s="5"/>
      <c r="L33" s="5"/>
      <c r="M33" s="5"/>
      <c r="N33" s="5"/>
      <c r="O33" s="6"/>
    </row>
    <row r="34" spans="1:15" ht="12.75">
      <c r="A34" s="57" t="s">
        <v>845</v>
      </c>
      <c r="B34" s="46"/>
      <c r="C34" s="5"/>
      <c r="D34" s="5"/>
      <c r="E34" s="5"/>
      <c r="F34" s="5"/>
      <c r="G34" s="5"/>
      <c r="H34" s="5"/>
      <c r="I34" s="5"/>
      <c r="J34" s="5"/>
      <c r="K34" s="5"/>
      <c r="L34" s="5"/>
      <c r="M34" s="5"/>
      <c r="N34" s="5"/>
      <c r="O34" s="6"/>
    </row>
    <row r="35" spans="1:15" ht="12.75">
      <c r="A35" s="57" t="s">
        <v>127</v>
      </c>
      <c r="B35" s="46"/>
      <c r="C35" s="5"/>
      <c r="D35" s="5"/>
      <c r="E35" s="5"/>
      <c r="F35" s="5"/>
      <c r="G35" s="5"/>
      <c r="H35" s="5"/>
      <c r="I35" s="5"/>
      <c r="J35" s="5"/>
      <c r="K35" s="5"/>
      <c r="L35" s="5"/>
      <c r="M35" s="5"/>
      <c r="N35" s="5"/>
      <c r="O35" s="6"/>
    </row>
    <row r="36" spans="1:15" ht="12.75">
      <c r="A36" s="4"/>
      <c r="B36" s="46"/>
      <c r="C36" s="5"/>
      <c r="D36" s="5"/>
      <c r="E36" s="5"/>
      <c r="F36" s="5"/>
      <c r="G36" s="5"/>
      <c r="H36" s="5"/>
      <c r="I36" s="5"/>
      <c r="J36" s="5"/>
      <c r="K36" s="5"/>
      <c r="L36" s="5"/>
      <c r="M36" s="5"/>
      <c r="N36" s="5"/>
      <c r="O36" s="6"/>
    </row>
    <row r="37" spans="1:15" ht="12.75">
      <c r="A37" s="57" t="s">
        <v>126</v>
      </c>
      <c r="C37" s="5"/>
      <c r="D37" s="5"/>
      <c r="E37" s="5"/>
      <c r="F37" s="5"/>
      <c r="G37" s="5"/>
      <c r="H37" s="5"/>
      <c r="I37" s="5"/>
      <c r="J37" s="5"/>
      <c r="K37" s="5"/>
      <c r="L37" s="5"/>
      <c r="M37" s="5"/>
      <c r="N37" s="5"/>
      <c r="O37" s="6"/>
    </row>
    <row r="38" spans="1:15" ht="12.75">
      <c r="A38" s="4"/>
      <c r="B38" s="46"/>
      <c r="C38" s="5"/>
      <c r="D38" s="5"/>
      <c r="E38" s="5"/>
      <c r="F38" s="5"/>
      <c r="G38" s="5"/>
      <c r="H38" s="5"/>
      <c r="I38" s="5"/>
      <c r="J38" s="5"/>
      <c r="K38" s="5"/>
      <c r="L38" s="5"/>
      <c r="M38" s="5"/>
      <c r="N38" s="5"/>
      <c r="O38" s="6"/>
    </row>
    <row r="39" spans="1:15" ht="12.75">
      <c r="A39" s="57" t="s">
        <v>859</v>
      </c>
      <c r="B39" s="5"/>
      <c r="C39" s="5"/>
      <c r="D39" s="5"/>
      <c r="E39" s="5"/>
      <c r="F39" s="5"/>
      <c r="G39" s="5"/>
      <c r="H39" s="5"/>
      <c r="I39" s="5"/>
      <c r="J39" s="5"/>
      <c r="K39" s="5"/>
      <c r="L39" s="5"/>
      <c r="M39" s="5"/>
      <c r="N39" s="5"/>
      <c r="O39" s="6"/>
    </row>
    <row r="40" spans="1:15" ht="12.75">
      <c r="A40" s="4"/>
      <c r="B40" s="5"/>
      <c r="C40" s="5"/>
      <c r="D40" s="5"/>
      <c r="E40" s="5"/>
      <c r="F40" s="5"/>
      <c r="G40" s="5"/>
      <c r="H40" s="5"/>
      <c r="I40" s="5"/>
      <c r="J40" s="5"/>
      <c r="K40" s="5"/>
      <c r="L40" s="5"/>
      <c r="M40" s="5"/>
      <c r="N40" s="5"/>
      <c r="O40" s="6"/>
    </row>
    <row r="41" spans="1:15" ht="12.75">
      <c r="A41" s="4"/>
      <c r="B41" s="5"/>
      <c r="C41" s="5"/>
      <c r="D41" s="5"/>
      <c r="E41" s="5"/>
      <c r="F41" s="5"/>
      <c r="G41" s="5"/>
      <c r="H41" s="5"/>
      <c r="I41" s="5"/>
      <c r="J41" s="5"/>
      <c r="K41" s="5"/>
      <c r="L41" s="5"/>
      <c r="M41" s="5"/>
      <c r="N41" s="5"/>
      <c r="O41" s="6"/>
    </row>
    <row r="42" spans="1:15" ht="12.75">
      <c r="A42" s="57" t="s">
        <v>421</v>
      </c>
      <c r="B42" s="5"/>
      <c r="C42" s="5"/>
      <c r="D42" s="5"/>
      <c r="E42" s="5"/>
      <c r="F42" s="5"/>
      <c r="G42" s="5"/>
      <c r="H42" s="5"/>
      <c r="I42" s="5"/>
      <c r="J42" s="5"/>
      <c r="K42" s="5"/>
      <c r="L42" s="5"/>
      <c r="M42" s="5"/>
      <c r="N42" s="5"/>
      <c r="O42" s="6"/>
    </row>
    <row r="43" spans="1:15" ht="12.75">
      <c r="A43" s="4"/>
      <c r="B43" s="5"/>
      <c r="C43" s="5"/>
      <c r="D43" s="5"/>
      <c r="E43" s="5"/>
      <c r="F43" s="5"/>
      <c r="G43" s="5"/>
      <c r="H43" s="5"/>
      <c r="I43" s="5"/>
      <c r="J43" s="5"/>
      <c r="K43" s="5"/>
      <c r="L43" s="5"/>
      <c r="M43" s="5"/>
      <c r="N43" s="5"/>
      <c r="O43" s="6"/>
    </row>
    <row r="44" spans="1:15" ht="12.75">
      <c r="A44" s="4"/>
      <c r="B44" s="5"/>
      <c r="C44" s="5"/>
      <c r="D44" s="5"/>
      <c r="E44" s="5"/>
      <c r="F44" s="5"/>
      <c r="G44" s="5"/>
      <c r="H44" s="5"/>
      <c r="I44" s="5"/>
      <c r="J44" s="5"/>
      <c r="K44" s="5"/>
      <c r="L44" s="5"/>
      <c r="M44" s="5"/>
      <c r="N44" s="5"/>
      <c r="O44" s="6"/>
    </row>
    <row r="45" spans="1:15" ht="12.75">
      <c r="A45" s="4"/>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4"/>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5"/>
      <c r="C50" s="5"/>
      <c r="D50" s="5"/>
      <c r="E50" s="5"/>
      <c r="F50" s="5"/>
      <c r="G50" s="5"/>
      <c r="H50" s="5"/>
      <c r="I50" s="5"/>
      <c r="J50" s="5"/>
      <c r="K50" s="5"/>
      <c r="L50" s="5"/>
      <c r="M50" s="5"/>
      <c r="N50" s="5"/>
      <c r="O50" s="6"/>
    </row>
    <row r="51" spans="1:15" ht="12.75">
      <c r="A51" s="4"/>
      <c r="B51" s="5"/>
      <c r="C51" s="5"/>
      <c r="D51" s="5"/>
      <c r="E51" s="5"/>
      <c r="F51" s="5"/>
      <c r="G51" s="5"/>
      <c r="H51" s="5"/>
      <c r="I51" s="5"/>
      <c r="J51" s="5"/>
      <c r="K51" s="5"/>
      <c r="L51" s="5"/>
      <c r="M51" s="5"/>
      <c r="N51" s="5"/>
      <c r="O51" s="6"/>
    </row>
    <row r="52" spans="1:15" ht="12.75">
      <c r="A52" s="4"/>
      <c r="B52" s="5"/>
      <c r="C52" s="5"/>
      <c r="D52" s="5"/>
      <c r="E52" s="5"/>
      <c r="F52" s="5"/>
      <c r="G52" s="5"/>
      <c r="H52" s="5"/>
      <c r="I52" s="5"/>
      <c r="J52" s="5"/>
      <c r="K52" s="5"/>
      <c r="L52" s="5"/>
      <c r="M52" s="5"/>
      <c r="N52" s="5"/>
      <c r="O52" s="6"/>
    </row>
    <row r="53" spans="1:15" ht="12.75">
      <c r="A53" s="4"/>
      <c r="B53" s="5"/>
      <c r="C53" s="5"/>
      <c r="D53" s="5"/>
      <c r="E53" s="5"/>
      <c r="F53" s="5"/>
      <c r="G53" s="5"/>
      <c r="H53" s="5"/>
      <c r="I53" s="5"/>
      <c r="J53" s="5"/>
      <c r="K53" s="5"/>
      <c r="L53" s="5"/>
      <c r="M53" s="5"/>
      <c r="N53" s="5"/>
      <c r="O53" s="110" t="s">
        <v>616</v>
      </c>
    </row>
    <row r="54" spans="1:15" ht="12.75">
      <c r="A54" s="4"/>
      <c r="B54" s="5"/>
      <c r="C54" s="5"/>
      <c r="D54" s="5"/>
      <c r="E54" s="5"/>
      <c r="F54" s="5"/>
      <c r="G54" s="5"/>
      <c r="H54" s="5"/>
      <c r="I54" s="5"/>
      <c r="J54" s="5"/>
      <c r="K54" s="5"/>
      <c r="L54" s="5"/>
      <c r="M54" s="5"/>
      <c r="N54" s="5"/>
      <c r="O54" s="6"/>
    </row>
    <row r="55" spans="1:15" ht="12.75">
      <c r="A55" s="7"/>
      <c r="B55" s="8"/>
      <c r="C55" s="8"/>
      <c r="D55" s="8"/>
      <c r="E55" s="8"/>
      <c r="F55" s="8"/>
      <c r="G55" s="8"/>
      <c r="H55" s="8"/>
      <c r="I55" s="8"/>
      <c r="J55" s="8"/>
      <c r="K55" s="8"/>
      <c r="L55" s="8"/>
      <c r="M55" s="8"/>
      <c r="N55" s="8"/>
      <c r="O55" s="9"/>
    </row>
    <row r="56" spans="1:15" ht="12.75">
      <c r="A56" s="4" t="s">
        <v>561</v>
      </c>
      <c r="B56" s="5" t="str">
        <f>+'Check Sheet'!$B$53</f>
        <v>Irmgard R Wilcox</v>
      </c>
      <c r="C56" s="5"/>
      <c r="D56" s="5"/>
      <c r="E56" s="5"/>
      <c r="F56" s="5"/>
      <c r="G56" s="5"/>
      <c r="H56" s="5"/>
      <c r="I56" s="5"/>
      <c r="J56" s="5"/>
      <c r="K56" s="5"/>
      <c r="L56" s="5"/>
      <c r="M56" s="5"/>
      <c r="N56" s="5"/>
      <c r="O56" s="6"/>
    </row>
    <row r="57" spans="1:15" ht="12.75">
      <c r="A57" s="4"/>
      <c r="B57" s="5"/>
      <c r="C57" s="5"/>
      <c r="D57" s="5"/>
      <c r="E57" s="5"/>
      <c r="F57" s="5"/>
      <c r="G57" s="5"/>
      <c r="H57" s="5"/>
      <c r="I57" s="5"/>
      <c r="J57" s="5"/>
      <c r="K57" s="5"/>
      <c r="L57" s="5"/>
      <c r="M57" s="5"/>
      <c r="N57" s="5"/>
      <c r="O57" s="6"/>
    </row>
    <row r="58" spans="1:15" ht="12.75">
      <c r="A58" s="7" t="s">
        <v>560</v>
      </c>
      <c r="B58" s="145">
        <f>+'Check Sheet'!$B$55</f>
        <v>38366</v>
      </c>
      <c r="C58" s="8"/>
      <c r="D58" s="8"/>
      <c r="E58" s="8"/>
      <c r="F58" s="8"/>
      <c r="G58" s="8"/>
      <c r="H58" s="8" t="s">
        <v>57</v>
      </c>
      <c r="I58" s="8"/>
      <c r="J58" s="8" t="s">
        <v>552</v>
      </c>
      <c r="K58" s="8"/>
      <c r="L58" s="145">
        <f>+'Title Page'!$I$51</f>
        <v>38412</v>
      </c>
      <c r="M58" s="145"/>
      <c r="N58" s="145"/>
      <c r="O58" s="144" t="s">
        <v>57</v>
      </c>
    </row>
    <row r="59" spans="1:15" ht="12.75">
      <c r="A59" s="250" t="s">
        <v>528</v>
      </c>
      <c r="B59" s="251"/>
      <c r="C59" s="251"/>
      <c r="D59" s="251"/>
      <c r="E59" s="251"/>
      <c r="F59" s="251"/>
      <c r="G59" s="251"/>
      <c r="H59" s="251"/>
      <c r="I59" s="251"/>
      <c r="J59" s="251"/>
      <c r="K59" s="251"/>
      <c r="L59" s="251"/>
      <c r="M59" s="273"/>
      <c r="N59" s="273"/>
      <c r="O59" s="274"/>
    </row>
    <row r="60" spans="1:15" ht="12.75">
      <c r="A60" s="4"/>
      <c r="B60" s="5"/>
      <c r="C60" s="5"/>
      <c r="D60" s="5"/>
      <c r="E60" s="5"/>
      <c r="F60" s="5"/>
      <c r="G60" s="5"/>
      <c r="H60" s="5"/>
      <c r="I60" s="5"/>
      <c r="J60" s="5"/>
      <c r="K60" s="5"/>
      <c r="L60" s="5"/>
      <c r="M60" s="5"/>
      <c r="N60" s="5"/>
      <c r="O60" s="6"/>
    </row>
    <row r="61" spans="1:15" ht="12.75">
      <c r="A61" s="4" t="s">
        <v>559</v>
      </c>
      <c r="B61" s="5"/>
      <c r="C61" s="5"/>
      <c r="D61" s="5"/>
      <c r="E61" s="5"/>
      <c r="F61" s="5"/>
      <c r="G61" s="5"/>
      <c r="H61" s="5"/>
      <c r="I61" s="5"/>
      <c r="J61" s="5"/>
      <c r="K61" s="5"/>
      <c r="L61" s="5"/>
      <c r="M61" s="5"/>
      <c r="N61" s="5"/>
      <c r="O61" s="6"/>
    </row>
    <row r="62" spans="1:15" ht="12.75">
      <c r="A62" s="7"/>
      <c r="B62" s="8"/>
      <c r="C62" s="8"/>
      <c r="D62" s="8"/>
      <c r="E62" s="8"/>
      <c r="F62" s="8"/>
      <c r="G62" s="8"/>
      <c r="H62" s="8"/>
      <c r="I62" s="8"/>
      <c r="J62" s="8"/>
      <c r="K62" s="8"/>
      <c r="L62" s="8"/>
      <c r="M62" s="8"/>
      <c r="N62" s="8"/>
      <c r="O62" s="9"/>
    </row>
  </sheetData>
  <mergeCells count="6">
    <mergeCell ref="D13:O13"/>
    <mergeCell ref="A59:O59"/>
    <mergeCell ref="J2:L2"/>
    <mergeCell ref="A7:O7"/>
    <mergeCell ref="A8:O8"/>
    <mergeCell ref="A9:O9"/>
  </mergeCells>
  <printOptions/>
  <pageMargins left="0.75" right="0.75" top="1" bottom="1" header="0.5" footer="0.5"/>
  <pageSetup fitToHeight="1" fitToWidth="1" horizontalDpi="300" verticalDpi="300" orientation="portrait" scale="82" r:id="rId1"/>
</worksheet>
</file>

<file path=xl/worksheets/sheet31.xml><?xml version="1.0" encoding="utf-8"?>
<worksheet xmlns="http://schemas.openxmlformats.org/spreadsheetml/2006/main" xmlns:r="http://schemas.openxmlformats.org/officeDocument/2006/relationships">
  <sheetPr>
    <pageSetUpPr fitToPage="1"/>
  </sheetPr>
  <dimension ref="A1:J58"/>
  <sheetViews>
    <sheetView workbookViewId="0" topLeftCell="A51">
      <selection activeCell="A1" sqref="A1"/>
    </sheetView>
  </sheetViews>
  <sheetFormatPr defaultColWidth="9.140625" defaultRowHeight="12.75"/>
  <cols>
    <col min="2" max="2" width="18.28125" style="0" customWidth="1"/>
    <col min="10" max="10" width="17.8515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29</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303</v>
      </c>
      <c r="B7" s="249"/>
      <c r="C7" s="249"/>
      <c r="D7" s="249"/>
      <c r="E7" s="249"/>
      <c r="F7" s="249"/>
      <c r="G7" s="249"/>
      <c r="H7" s="249"/>
      <c r="I7" s="249"/>
      <c r="J7" s="292"/>
    </row>
    <row r="8" spans="1:10" ht="12.75">
      <c r="A8" s="4"/>
      <c r="B8" s="5"/>
      <c r="C8" s="5"/>
      <c r="D8" s="5"/>
      <c r="E8" s="5"/>
      <c r="F8" s="5"/>
      <c r="G8" s="5"/>
      <c r="H8" s="5"/>
      <c r="I8" s="5"/>
      <c r="J8" s="6"/>
    </row>
    <row r="9" spans="1:10" ht="12.75">
      <c r="A9" s="70" t="s">
        <v>113</v>
      </c>
      <c r="B9" s="5"/>
      <c r="C9" s="5" t="s">
        <v>114</v>
      </c>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70" t="s">
        <v>115</v>
      </c>
      <c r="B13" s="41"/>
      <c r="C13" s="5" t="s">
        <v>114</v>
      </c>
      <c r="D13" s="5"/>
      <c r="E13" s="41"/>
      <c r="F13" s="13"/>
      <c r="G13" s="5"/>
      <c r="H13" s="41"/>
      <c r="I13" s="13"/>
      <c r="J13" s="6"/>
    </row>
    <row r="14" spans="1:10" ht="12.75">
      <c r="A14" s="57" t="s">
        <v>57</v>
      </c>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0" t="s">
        <v>274</v>
      </c>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32.xml><?xml version="1.0" encoding="utf-8"?>
<worksheet xmlns="http://schemas.openxmlformats.org/spreadsheetml/2006/main" xmlns:r="http://schemas.openxmlformats.org/officeDocument/2006/relationships">
  <sheetPr>
    <pageSetUpPr fitToPage="1"/>
  </sheetPr>
  <dimension ref="A1:J55"/>
  <sheetViews>
    <sheetView workbookViewId="0" topLeftCell="A26">
      <selection activeCell="A1" sqref="A1"/>
    </sheetView>
  </sheetViews>
  <sheetFormatPr defaultColWidth="9.140625" defaultRowHeight="12.75"/>
  <cols>
    <col min="1" max="1" width="10.57421875" style="0" customWidth="1"/>
    <col min="2" max="2" width="17.140625" style="0" customWidth="1"/>
    <col min="4" max="4" width="10.421875" style="0" customWidth="1"/>
    <col min="9" max="9" width="14.28125" style="0" customWidth="1"/>
  </cols>
  <sheetData>
    <row r="1" spans="1:9" ht="12.75">
      <c r="A1" s="1"/>
      <c r="B1" s="2"/>
      <c r="C1" s="2"/>
      <c r="D1" s="2"/>
      <c r="E1" s="2"/>
      <c r="F1" s="2"/>
      <c r="G1" s="2"/>
      <c r="H1" s="2"/>
      <c r="I1" s="3"/>
    </row>
    <row r="2" spans="1:9" ht="12.75">
      <c r="A2" s="4" t="s">
        <v>555</v>
      </c>
      <c r="B2" s="96">
        <f>'Check Sheet'!$B$2</f>
        <v>25</v>
      </c>
      <c r="C2" s="5"/>
      <c r="D2" s="5" t="str">
        <f>'Check Sheet'!$C$2</f>
        <v> </v>
      </c>
      <c r="E2" s="5"/>
      <c r="F2" s="5"/>
      <c r="G2" s="8"/>
      <c r="H2" s="13" t="s">
        <v>735</v>
      </c>
      <c r="I2" s="9"/>
    </row>
    <row r="3" spans="1:9" ht="12.75">
      <c r="A3" s="4"/>
      <c r="B3" s="5"/>
      <c r="C3" s="5"/>
      <c r="D3" s="5"/>
      <c r="E3" s="5"/>
      <c r="F3" s="5"/>
      <c r="G3" s="5"/>
      <c r="H3" s="5"/>
      <c r="I3" s="6"/>
    </row>
    <row r="4" spans="1:9" ht="12.75">
      <c r="A4" s="4" t="s">
        <v>557</v>
      </c>
      <c r="B4" s="5"/>
      <c r="C4" s="5"/>
      <c r="D4" s="5" t="str">
        <f>'Title Page'!$B$12</f>
        <v>Murrey's Disposal Co Inc   G-000009</v>
      </c>
      <c r="E4" s="5"/>
      <c r="F4" s="5"/>
      <c r="G4" s="5"/>
      <c r="H4" s="5"/>
      <c r="I4" s="6"/>
    </row>
    <row r="5" spans="1:9" ht="12.75">
      <c r="A5" s="7" t="s">
        <v>558</v>
      </c>
      <c r="B5" s="8"/>
      <c r="C5" s="8"/>
      <c r="D5" s="8" t="str">
        <f>+'Title Page'!E15</f>
        <v> </v>
      </c>
      <c r="E5" s="8"/>
      <c r="F5" s="8"/>
      <c r="G5" s="8"/>
      <c r="H5" s="8"/>
      <c r="I5" s="9"/>
    </row>
    <row r="6" spans="1:9" ht="12.75">
      <c r="A6" s="4"/>
      <c r="B6" s="5"/>
      <c r="C6" s="5"/>
      <c r="D6" s="5"/>
      <c r="E6" s="5"/>
      <c r="F6" s="5"/>
      <c r="G6" s="5"/>
      <c r="H6" s="5"/>
      <c r="I6" s="6"/>
    </row>
    <row r="7" spans="1:9" ht="12.75">
      <c r="A7" s="305" t="s">
        <v>128</v>
      </c>
      <c r="B7" s="249"/>
      <c r="C7" s="249"/>
      <c r="D7" s="249"/>
      <c r="E7" s="249"/>
      <c r="F7" s="249"/>
      <c r="G7" s="249"/>
      <c r="H7" s="249"/>
      <c r="I7" s="292"/>
    </row>
    <row r="8" spans="1:9" ht="12.75">
      <c r="A8" s="339" t="s">
        <v>129</v>
      </c>
      <c r="B8" s="275"/>
      <c r="C8" s="275"/>
      <c r="D8" s="275"/>
      <c r="E8" s="275"/>
      <c r="F8" s="275"/>
      <c r="G8" s="275"/>
      <c r="H8" s="275"/>
      <c r="I8" s="276"/>
    </row>
    <row r="9" spans="1:9" ht="12.75">
      <c r="A9" s="300" t="s">
        <v>130</v>
      </c>
      <c r="B9" s="275"/>
      <c r="C9" s="275"/>
      <c r="D9" s="275"/>
      <c r="E9" s="275"/>
      <c r="F9" s="275"/>
      <c r="G9" s="275"/>
      <c r="H9" s="275"/>
      <c r="I9" s="276"/>
    </row>
    <row r="10" spans="1:9" ht="12.75">
      <c r="A10" s="4"/>
      <c r="B10" s="5"/>
      <c r="C10" s="5"/>
      <c r="D10" s="5"/>
      <c r="E10" s="5"/>
      <c r="F10" s="5"/>
      <c r="G10" s="5"/>
      <c r="H10" s="5"/>
      <c r="I10" s="6"/>
    </row>
    <row r="11" spans="1:9" ht="12.75">
      <c r="A11" s="4" t="s">
        <v>846</v>
      </c>
      <c r="B11" s="15"/>
      <c r="C11" s="5"/>
      <c r="D11" s="5"/>
      <c r="E11" s="5"/>
      <c r="F11" s="5"/>
      <c r="G11" s="5"/>
      <c r="H11" s="5"/>
      <c r="I11" s="6"/>
    </row>
    <row r="12" spans="1:9" ht="12.75">
      <c r="A12" s="4"/>
      <c r="B12" s="5"/>
      <c r="C12" s="5"/>
      <c r="D12" s="5"/>
      <c r="E12" s="5"/>
      <c r="F12" s="5"/>
      <c r="G12" s="5"/>
      <c r="H12" s="5"/>
      <c r="I12" s="6"/>
    </row>
    <row r="13" spans="1:9" ht="12.75">
      <c r="A13" s="4"/>
      <c r="B13" s="41"/>
      <c r="C13" s="13"/>
      <c r="D13" s="308" t="s">
        <v>404</v>
      </c>
      <c r="E13" s="309"/>
      <c r="F13" s="309"/>
      <c r="G13" s="309"/>
      <c r="H13" s="309"/>
      <c r="I13" s="310"/>
    </row>
    <row r="14" spans="1:9" ht="12.75">
      <c r="A14" s="194" t="s">
        <v>57</v>
      </c>
      <c r="B14" s="132"/>
      <c r="C14" s="133"/>
      <c r="D14" s="38" t="s">
        <v>131</v>
      </c>
      <c r="E14" s="38" t="s">
        <v>279</v>
      </c>
      <c r="F14" s="38" t="s">
        <v>280</v>
      </c>
      <c r="G14" s="38" t="s">
        <v>281</v>
      </c>
      <c r="H14" s="38" t="s">
        <v>413</v>
      </c>
      <c r="I14" s="38" t="s">
        <v>413</v>
      </c>
    </row>
    <row r="15" spans="1:9" ht="12.75">
      <c r="A15" s="118" t="s">
        <v>132</v>
      </c>
      <c r="B15" s="17"/>
      <c r="C15" s="29"/>
      <c r="D15" s="195">
        <v>1</v>
      </c>
      <c r="E15" s="195">
        <v>1</v>
      </c>
      <c r="F15" s="195">
        <v>1</v>
      </c>
      <c r="G15" s="195">
        <v>1</v>
      </c>
      <c r="H15" s="38" t="s">
        <v>47</v>
      </c>
      <c r="I15" s="38" t="s">
        <v>47</v>
      </c>
    </row>
    <row r="16" spans="1:9" ht="12.75">
      <c r="A16" s="118" t="s">
        <v>133</v>
      </c>
      <c r="B16" s="17"/>
      <c r="C16" s="29"/>
      <c r="D16" s="147" t="s">
        <v>134</v>
      </c>
      <c r="E16" s="147" t="s">
        <v>134</v>
      </c>
      <c r="F16" s="147" t="s">
        <v>134</v>
      </c>
      <c r="G16" s="147" t="s">
        <v>134</v>
      </c>
      <c r="H16" s="38" t="s">
        <v>47</v>
      </c>
      <c r="I16" s="38" t="s">
        <v>47</v>
      </c>
    </row>
    <row r="17" spans="1:9" ht="12.75">
      <c r="A17" s="118" t="s">
        <v>287</v>
      </c>
      <c r="B17" s="17"/>
      <c r="C17" s="29"/>
      <c r="D17" s="181">
        <v>30</v>
      </c>
      <c r="E17" s="181">
        <v>30</v>
      </c>
      <c r="F17" s="181">
        <v>30</v>
      </c>
      <c r="G17" s="181">
        <v>30</v>
      </c>
      <c r="H17" s="38" t="s">
        <v>47</v>
      </c>
      <c r="I17" s="38" t="s">
        <v>47</v>
      </c>
    </row>
    <row r="18" spans="1:9" ht="12.75">
      <c r="A18" s="134" t="s">
        <v>135</v>
      </c>
      <c r="B18" s="135"/>
      <c r="C18" s="136"/>
      <c r="D18" s="147" t="s">
        <v>109</v>
      </c>
      <c r="E18" s="147" t="s">
        <v>109</v>
      </c>
      <c r="F18" s="147" t="s">
        <v>109</v>
      </c>
      <c r="G18" s="147" t="s">
        <v>109</v>
      </c>
      <c r="H18" s="38" t="s">
        <v>47</v>
      </c>
      <c r="I18" s="38" t="s">
        <v>47</v>
      </c>
    </row>
    <row r="19" spans="1:9" ht="12.75">
      <c r="A19" s="118" t="s">
        <v>136</v>
      </c>
      <c r="B19" s="17"/>
      <c r="C19" s="29"/>
      <c r="D19" s="181">
        <v>3</v>
      </c>
      <c r="E19" s="181">
        <v>8.5</v>
      </c>
      <c r="F19" s="181">
        <v>11</v>
      </c>
      <c r="G19" s="181">
        <v>13</v>
      </c>
      <c r="H19" s="38" t="s">
        <v>47</v>
      </c>
      <c r="I19" s="38" t="s">
        <v>47</v>
      </c>
    </row>
    <row r="20" spans="1:10" ht="12.75">
      <c r="A20" s="196" t="s">
        <v>137</v>
      </c>
      <c r="B20" s="2"/>
      <c r="C20" s="3"/>
      <c r="D20" s="197" t="s">
        <v>57</v>
      </c>
      <c r="E20" s="197" t="s">
        <v>57</v>
      </c>
      <c r="F20" s="197" t="s">
        <v>57</v>
      </c>
      <c r="G20" s="1" t="s">
        <v>57</v>
      </c>
      <c r="H20" s="4" t="s">
        <v>57</v>
      </c>
      <c r="I20" s="190" t="s">
        <v>57</v>
      </c>
      <c r="J20" t="s">
        <v>57</v>
      </c>
    </row>
    <row r="21" spans="1:10" ht="12.75">
      <c r="A21" s="120" t="s">
        <v>138</v>
      </c>
      <c r="B21" s="8"/>
      <c r="C21" s="8"/>
      <c r="D21" s="188">
        <v>3.53</v>
      </c>
      <c r="E21" s="188">
        <v>8.38</v>
      </c>
      <c r="F21" s="188">
        <v>18.26</v>
      </c>
      <c r="G21" s="188">
        <v>28.14</v>
      </c>
      <c r="H21" s="192" t="s">
        <v>47</v>
      </c>
      <c r="I21" s="192" t="s">
        <v>47</v>
      </c>
      <c r="J21" s="4"/>
    </row>
    <row r="22" spans="1:9" ht="12.75">
      <c r="A22" s="120" t="s">
        <v>139</v>
      </c>
      <c r="B22" s="8"/>
      <c r="C22" s="9"/>
      <c r="D22" s="198">
        <v>6.03</v>
      </c>
      <c r="E22" s="198">
        <v>10.88</v>
      </c>
      <c r="F22" s="198">
        <v>20.76</v>
      </c>
      <c r="G22" s="198">
        <v>30.64</v>
      </c>
      <c r="H22" s="192" t="s">
        <v>47</v>
      </c>
      <c r="I22" s="192" t="s">
        <v>47</v>
      </c>
    </row>
    <row r="23" spans="1:10" ht="12.75">
      <c r="A23" s="4"/>
      <c r="B23" s="109" t="s">
        <v>140</v>
      </c>
      <c r="C23" s="5"/>
      <c r="D23" s="5"/>
      <c r="E23" s="5"/>
      <c r="F23" s="5"/>
      <c r="G23" s="5"/>
      <c r="H23" s="5"/>
      <c r="I23" s="3"/>
      <c r="J23" s="5"/>
    </row>
    <row r="24" spans="1:9" ht="12.75">
      <c r="A24" s="4"/>
      <c r="B24" s="5"/>
      <c r="C24" s="5"/>
      <c r="D24" s="5"/>
      <c r="E24" s="5"/>
      <c r="F24" s="5"/>
      <c r="G24" s="5"/>
      <c r="H24" s="5"/>
      <c r="I24" s="6"/>
    </row>
    <row r="25" spans="1:9" ht="12.75">
      <c r="A25" s="57" t="s">
        <v>415</v>
      </c>
      <c r="B25" s="46" t="s">
        <v>416</v>
      </c>
      <c r="C25" s="5"/>
      <c r="D25" s="5"/>
      <c r="E25" s="5"/>
      <c r="F25" s="5"/>
      <c r="G25" s="5"/>
      <c r="H25" s="5"/>
      <c r="I25" s="6"/>
    </row>
    <row r="26" spans="1:9" ht="12.75">
      <c r="A26" s="57"/>
      <c r="B26" s="46" t="s">
        <v>417</v>
      </c>
      <c r="C26" s="5"/>
      <c r="D26" s="5"/>
      <c r="E26" s="5"/>
      <c r="F26" s="5"/>
      <c r="G26" s="5"/>
      <c r="H26" s="5"/>
      <c r="I26" s="6"/>
    </row>
    <row r="27" spans="1:9" ht="12.75">
      <c r="A27" s="57"/>
      <c r="B27" s="46" t="s">
        <v>418</v>
      </c>
      <c r="C27" s="5"/>
      <c r="D27" s="5"/>
      <c r="E27" s="5"/>
      <c r="F27" s="5"/>
      <c r="G27" s="5"/>
      <c r="H27" s="5"/>
      <c r="I27" s="6"/>
    </row>
    <row r="28" spans="1:9" ht="12.75">
      <c r="A28" s="57"/>
      <c r="B28" s="46" t="s">
        <v>419</v>
      </c>
      <c r="C28" s="5"/>
      <c r="D28" s="5"/>
      <c r="E28" s="5"/>
      <c r="F28" s="5"/>
      <c r="G28" s="5"/>
      <c r="H28" s="5"/>
      <c r="I28" s="6"/>
    </row>
    <row r="29" spans="1:9" ht="12.75">
      <c r="A29" s="140" t="s">
        <v>290</v>
      </c>
      <c r="B29" s="116" t="s">
        <v>283</v>
      </c>
      <c r="C29" s="44"/>
      <c r="D29" s="44"/>
      <c r="E29" s="44"/>
      <c r="F29" s="44"/>
      <c r="G29" s="44"/>
      <c r="H29" s="44"/>
      <c r="I29" s="6"/>
    </row>
    <row r="30" spans="1:9" ht="12.75">
      <c r="A30" s="57"/>
      <c r="B30" s="46" t="s">
        <v>420</v>
      </c>
      <c r="C30" s="5"/>
      <c r="D30" s="5"/>
      <c r="E30" s="5"/>
      <c r="F30" s="5"/>
      <c r="G30" s="5"/>
      <c r="H30" s="5"/>
      <c r="I30" s="6"/>
    </row>
    <row r="31" spans="1:9" ht="12.75">
      <c r="A31" s="57" t="s">
        <v>291</v>
      </c>
      <c r="B31" s="5" t="s">
        <v>847</v>
      </c>
      <c r="C31" s="5"/>
      <c r="D31" s="5"/>
      <c r="E31" s="5"/>
      <c r="F31" s="5"/>
      <c r="G31" s="5"/>
      <c r="H31" s="5"/>
      <c r="I31" s="6"/>
    </row>
    <row r="32" spans="1:9" ht="12.75">
      <c r="A32" s="4" t="s">
        <v>246</v>
      </c>
      <c r="B32" s="48" t="s">
        <v>501</v>
      </c>
      <c r="C32" s="5"/>
      <c r="D32" s="5"/>
      <c r="E32" s="5"/>
      <c r="F32" s="5"/>
      <c r="G32" s="5"/>
      <c r="H32" s="5"/>
      <c r="I32" s="54"/>
    </row>
    <row r="33" spans="1:9" ht="12.75">
      <c r="A33" s="4"/>
      <c r="B33" s="48" t="s">
        <v>502</v>
      </c>
      <c r="C33" s="5"/>
      <c r="D33" s="5"/>
      <c r="E33" s="5"/>
      <c r="F33" s="5"/>
      <c r="G33" s="5"/>
      <c r="H33" s="5"/>
      <c r="I33" s="6"/>
    </row>
    <row r="34" spans="1:9" ht="12.75">
      <c r="A34" s="4"/>
      <c r="B34" s="15" t="s">
        <v>247</v>
      </c>
      <c r="C34" s="5"/>
      <c r="D34" s="5"/>
      <c r="E34" s="5"/>
      <c r="F34" s="5"/>
      <c r="G34" s="5"/>
      <c r="H34" s="5"/>
      <c r="I34" s="6"/>
    </row>
    <row r="35" spans="1:9" ht="12.75">
      <c r="A35" s="4" t="s">
        <v>248</v>
      </c>
      <c r="B35" s="46" t="s">
        <v>141</v>
      </c>
      <c r="C35" s="5"/>
      <c r="D35" s="5"/>
      <c r="E35" s="5"/>
      <c r="F35" s="5"/>
      <c r="G35" s="5"/>
      <c r="H35" s="5"/>
      <c r="I35" s="6"/>
    </row>
    <row r="36" spans="1:9" ht="12.75">
      <c r="A36" s="57" t="s">
        <v>57</v>
      </c>
      <c r="B36" s="46" t="s">
        <v>142</v>
      </c>
      <c r="C36" s="5"/>
      <c r="D36" s="5"/>
      <c r="E36" s="5"/>
      <c r="F36" s="5"/>
      <c r="G36" s="5"/>
      <c r="H36" s="5"/>
      <c r="I36" s="6"/>
    </row>
    <row r="37" spans="1:9" ht="12.75">
      <c r="A37" s="57"/>
      <c r="B37" s="46"/>
      <c r="C37" s="5"/>
      <c r="D37" s="5"/>
      <c r="E37" s="5"/>
      <c r="F37" s="5"/>
      <c r="G37" s="5"/>
      <c r="H37" s="5"/>
      <c r="I37" s="6"/>
    </row>
    <row r="38" spans="1:9" ht="12.75">
      <c r="A38" s="4"/>
      <c r="B38" s="5"/>
      <c r="C38" s="5"/>
      <c r="D38" s="5"/>
      <c r="E38" s="5"/>
      <c r="F38" s="5"/>
      <c r="G38" s="5"/>
      <c r="H38" s="5"/>
      <c r="I38" s="6"/>
    </row>
    <row r="39" spans="1:9" ht="12.75">
      <c r="A39" s="4"/>
      <c r="B39" s="5"/>
      <c r="C39" s="5"/>
      <c r="D39" s="5"/>
      <c r="E39" s="5"/>
      <c r="F39" s="5"/>
      <c r="G39" s="5"/>
      <c r="H39" s="5"/>
      <c r="I39" s="6"/>
    </row>
    <row r="40" spans="1:9" ht="12.75">
      <c r="A40" s="4"/>
      <c r="B40" s="5"/>
      <c r="C40" s="5"/>
      <c r="D40" s="44"/>
      <c r="E40" s="44"/>
      <c r="F40" s="44"/>
      <c r="G40" s="44"/>
      <c r="H40" s="5"/>
      <c r="I40" s="6"/>
    </row>
    <row r="41" spans="1:9" ht="12.75">
      <c r="A41" s="4"/>
      <c r="B41" s="5"/>
      <c r="C41" s="5"/>
      <c r="D41" s="5"/>
      <c r="E41" s="5"/>
      <c r="F41" s="5"/>
      <c r="G41" s="5"/>
      <c r="H41" s="5"/>
      <c r="I41" s="6"/>
    </row>
    <row r="42" spans="1:9" ht="12.75">
      <c r="A42" s="4"/>
      <c r="B42" s="5"/>
      <c r="C42" s="5"/>
      <c r="D42" s="5"/>
      <c r="E42" s="5"/>
      <c r="F42" s="5"/>
      <c r="G42" s="5"/>
      <c r="H42" s="5"/>
      <c r="I42" s="6"/>
    </row>
    <row r="43" spans="1:9" ht="12.75">
      <c r="A43" s="4"/>
      <c r="B43" s="5"/>
      <c r="C43" s="5"/>
      <c r="D43" s="5"/>
      <c r="E43" s="5"/>
      <c r="F43" s="5"/>
      <c r="G43" s="5"/>
      <c r="H43" s="5"/>
      <c r="I43" s="6"/>
    </row>
    <row r="44" spans="1:9" ht="12.75">
      <c r="A44" s="4"/>
      <c r="B44" s="5"/>
      <c r="C44" s="5"/>
      <c r="D44" s="5"/>
      <c r="E44" s="5"/>
      <c r="F44" s="5"/>
      <c r="G44" s="5"/>
      <c r="H44" s="5"/>
      <c r="I44" s="6"/>
    </row>
    <row r="45" spans="1:9" ht="12.75">
      <c r="A45" s="4"/>
      <c r="B45" s="5"/>
      <c r="C45" s="5"/>
      <c r="D45" s="5"/>
      <c r="E45" s="5"/>
      <c r="F45" s="5"/>
      <c r="G45" s="5"/>
      <c r="H45" s="5"/>
      <c r="I45" s="110" t="s">
        <v>616</v>
      </c>
    </row>
    <row r="46" spans="1:9" ht="12.75">
      <c r="A46" s="4"/>
      <c r="B46" s="5"/>
      <c r="C46" s="5"/>
      <c r="D46" s="5"/>
      <c r="E46" s="5"/>
      <c r="F46" s="5"/>
      <c r="G46" s="5"/>
      <c r="H46" s="5"/>
      <c r="I46" s="6"/>
    </row>
    <row r="47" spans="1:9" ht="12.75">
      <c r="A47" s="4"/>
      <c r="B47" s="5"/>
      <c r="C47" s="5"/>
      <c r="D47" s="5"/>
      <c r="E47" s="5"/>
      <c r="F47" s="5"/>
      <c r="G47" s="5"/>
      <c r="H47" s="5"/>
      <c r="I47" s="6"/>
    </row>
    <row r="48" spans="1:9" ht="12.75">
      <c r="A48" s="7"/>
      <c r="B48" s="8"/>
      <c r="C48" s="8"/>
      <c r="D48" s="8"/>
      <c r="E48" s="8"/>
      <c r="F48" s="8"/>
      <c r="G48" s="8"/>
      <c r="H48" s="8"/>
      <c r="I48" s="9"/>
    </row>
    <row r="49" spans="1:9" ht="12.75">
      <c r="A49" s="4" t="s">
        <v>561</v>
      </c>
      <c r="B49" s="5" t="str">
        <f>+'Check Sheet'!$B$53</f>
        <v>Irmgard R Wilcox</v>
      </c>
      <c r="C49" s="5"/>
      <c r="D49" s="5"/>
      <c r="E49" s="5"/>
      <c r="F49" s="5"/>
      <c r="G49" s="5"/>
      <c r="H49" s="5"/>
      <c r="I49" s="6"/>
    </row>
    <row r="50" spans="1:9" ht="12.75">
      <c r="A50" s="4"/>
      <c r="B50" s="5"/>
      <c r="C50" s="5"/>
      <c r="D50" s="5"/>
      <c r="E50" s="5"/>
      <c r="F50" s="5"/>
      <c r="G50" s="5"/>
      <c r="H50" s="5"/>
      <c r="I50" s="6"/>
    </row>
    <row r="51" spans="1:9" ht="12.75">
      <c r="A51" s="7" t="s">
        <v>560</v>
      </c>
      <c r="B51" s="145">
        <f>+'Check Sheet'!$B$55</f>
        <v>38366</v>
      </c>
      <c r="C51" s="8"/>
      <c r="D51" s="8"/>
      <c r="E51" s="8"/>
      <c r="F51" s="8"/>
      <c r="G51" s="8" t="s">
        <v>552</v>
      </c>
      <c r="I51" s="144">
        <f>+'Title Page'!$I$51</f>
        <v>38412</v>
      </c>
    </row>
    <row r="52" spans="1:9" ht="12.75">
      <c r="A52" s="250" t="s">
        <v>528</v>
      </c>
      <c r="B52" s="251"/>
      <c r="C52" s="251"/>
      <c r="D52" s="251"/>
      <c r="E52" s="251"/>
      <c r="F52" s="251"/>
      <c r="G52" s="251"/>
      <c r="H52" s="251"/>
      <c r="I52" s="239"/>
    </row>
    <row r="53" spans="1:9" ht="12.75">
      <c r="A53" s="4"/>
      <c r="B53" s="5"/>
      <c r="C53" s="5"/>
      <c r="D53" s="5"/>
      <c r="E53" s="5"/>
      <c r="F53" s="5"/>
      <c r="G53" s="5"/>
      <c r="H53" s="5"/>
      <c r="I53" s="6"/>
    </row>
    <row r="54" spans="1:9" ht="12.75">
      <c r="A54" s="4" t="s">
        <v>559</v>
      </c>
      <c r="B54" s="5"/>
      <c r="C54" s="5"/>
      <c r="D54" s="5"/>
      <c r="E54" s="5"/>
      <c r="F54" s="5"/>
      <c r="G54" s="5"/>
      <c r="H54" s="5"/>
      <c r="I54" s="6"/>
    </row>
    <row r="55" spans="1:9" ht="12.75">
      <c r="A55" s="7"/>
      <c r="B55" s="8"/>
      <c r="C55" s="8"/>
      <c r="D55" s="8"/>
      <c r="E55" s="8"/>
      <c r="F55" s="8"/>
      <c r="G55" s="8"/>
      <c r="H55" s="8"/>
      <c r="I55" s="9"/>
    </row>
  </sheetData>
  <mergeCells count="5">
    <mergeCell ref="D13:I13"/>
    <mergeCell ref="A52:I52"/>
    <mergeCell ref="A7:I7"/>
    <mergeCell ref="A8:I8"/>
    <mergeCell ref="A9:I9"/>
  </mergeCells>
  <printOptions/>
  <pageMargins left="0.75" right="0.75" top="1" bottom="1" header="0.5" footer="0.5"/>
  <pageSetup fitToHeight="1" fitToWidth="1" horizontalDpi="300" verticalDpi="300" orientation="portrait" scale="84" r:id="rId1"/>
</worksheet>
</file>

<file path=xl/worksheets/sheet33.xml><?xml version="1.0" encoding="utf-8"?>
<worksheet xmlns="http://schemas.openxmlformats.org/spreadsheetml/2006/main" xmlns:r="http://schemas.openxmlformats.org/officeDocument/2006/relationships">
  <sheetPr>
    <pageSetUpPr fitToPage="1"/>
  </sheetPr>
  <dimension ref="A1:J58"/>
  <sheetViews>
    <sheetView workbookViewId="0" topLeftCell="A26">
      <selection activeCell="A1" sqref="A1"/>
    </sheetView>
  </sheetViews>
  <sheetFormatPr defaultColWidth="9.140625" defaultRowHeight="12.75"/>
  <cols>
    <col min="2" max="2" width="17.140625" style="0" customWidth="1"/>
    <col min="9" max="9" width="6.57421875" style="0" customWidth="1"/>
    <col min="10" max="10" width="15.140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31</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143</v>
      </c>
      <c r="B7" s="249"/>
      <c r="C7" s="249"/>
      <c r="D7" s="249"/>
      <c r="E7" s="249"/>
      <c r="F7" s="249"/>
      <c r="G7" s="249"/>
      <c r="H7" s="249"/>
      <c r="I7" s="249"/>
      <c r="J7" s="292"/>
    </row>
    <row r="8" spans="1:10" ht="12.75">
      <c r="A8" s="4"/>
      <c r="B8" s="5"/>
      <c r="C8" s="5"/>
      <c r="D8" s="5"/>
      <c r="E8" s="5"/>
      <c r="F8" s="5"/>
      <c r="G8" s="5"/>
      <c r="H8" s="5"/>
      <c r="I8" s="5"/>
      <c r="J8" s="6"/>
    </row>
    <row r="9" spans="1:10" ht="12.75">
      <c r="A9" s="70" t="s">
        <v>860</v>
      </c>
      <c r="B9" s="5"/>
      <c r="C9" t="s">
        <v>144</v>
      </c>
      <c r="D9" s="5"/>
      <c r="E9" s="5"/>
      <c r="F9" s="5"/>
      <c r="G9" s="5"/>
      <c r="H9" s="5"/>
      <c r="I9" s="5"/>
      <c r="J9" s="6"/>
    </row>
    <row r="10" spans="1:10" ht="12.75">
      <c r="A10" s="4"/>
      <c r="B10" s="5"/>
      <c r="C10" s="5"/>
      <c r="D10" s="5"/>
      <c r="E10" s="5"/>
      <c r="F10" s="5"/>
      <c r="G10" s="5"/>
      <c r="H10" s="5"/>
      <c r="I10" s="5"/>
      <c r="J10" s="6"/>
    </row>
    <row r="11" spans="1:10" ht="12.75">
      <c r="A11" s="4"/>
      <c r="B11" s="15" t="s">
        <v>840</v>
      </c>
      <c r="C11" s="5"/>
      <c r="D11" s="5"/>
      <c r="E11" s="5"/>
      <c r="F11" s="5"/>
      <c r="G11" s="5"/>
      <c r="H11" s="5"/>
      <c r="I11" s="5"/>
      <c r="J11" s="6"/>
    </row>
    <row r="12" spans="1:10" ht="12.75">
      <c r="A12" s="4"/>
      <c r="B12" s="5"/>
      <c r="C12" s="5"/>
      <c r="D12" s="5"/>
      <c r="E12" s="5"/>
      <c r="F12" s="5"/>
      <c r="G12" s="5"/>
      <c r="H12" s="5"/>
      <c r="I12" s="5"/>
      <c r="J12" s="6"/>
    </row>
    <row r="13" spans="1:10" ht="12.75">
      <c r="A13" s="70" t="s">
        <v>57</v>
      </c>
      <c r="B13" s="41"/>
      <c r="C13" s="5" t="s">
        <v>57</v>
      </c>
      <c r="D13" s="5"/>
      <c r="E13" s="41"/>
      <c r="F13" s="13"/>
      <c r="G13" s="5"/>
      <c r="H13" s="41"/>
      <c r="I13" s="13"/>
      <c r="J13" s="6"/>
    </row>
    <row r="14" spans="1:10" ht="12.75">
      <c r="A14" s="57" t="s">
        <v>145</v>
      </c>
      <c r="B14" s="41"/>
      <c r="D14" s="5"/>
      <c r="E14" s="41"/>
      <c r="F14" s="13"/>
      <c r="G14" s="5"/>
      <c r="H14" s="41"/>
      <c r="I14" s="13"/>
      <c r="J14" s="6"/>
    </row>
    <row r="15" spans="1:10" ht="12.75">
      <c r="A15" s="4" t="s">
        <v>146</v>
      </c>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199" t="s">
        <v>147</v>
      </c>
      <c r="B18" s="44"/>
      <c r="C18" s="114" t="s">
        <v>189</v>
      </c>
      <c r="D18" s="44"/>
      <c r="E18" s="44"/>
      <c r="F18" s="44"/>
      <c r="G18" s="44"/>
      <c r="H18" s="44"/>
      <c r="I18" s="44"/>
      <c r="J18" s="54"/>
    </row>
    <row r="19" spans="1:10" ht="12.75">
      <c r="A19" s="4"/>
      <c r="B19" s="5"/>
      <c r="C19" s="5" t="s">
        <v>861</v>
      </c>
      <c r="D19" s="5"/>
      <c r="E19" s="5"/>
      <c r="F19" s="5"/>
      <c r="G19" s="5"/>
      <c r="H19" s="5"/>
      <c r="I19" s="5"/>
      <c r="J19" s="6"/>
    </row>
    <row r="20" spans="1:10" ht="12.75">
      <c r="A20" s="4"/>
      <c r="B20" s="5"/>
      <c r="C20" s="5" t="s">
        <v>148</v>
      </c>
      <c r="D20" s="5"/>
      <c r="E20" s="5"/>
      <c r="F20" s="5"/>
      <c r="G20" s="5"/>
      <c r="H20" s="5"/>
      <c r="I20" s="5"/>
      <c r="J20" s="6"/>
    </row>
    <row r="21" spans="1:10" ht="12.75">
      <c r="A21" s="4"/>
      <c r="B21" s="5"/>
      <c r="C21" s="5" t="s">
        <v>149</v>
      </c>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57" t="s">
        <v>57</v>
      </c>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7:J7"/>
    <mergeCell ref="A55:J55"/>
  </mergeCells>
  <printOptions/>
  <pageMargins left="0.75" right="0.75" top="1" bottom="1" header="0.5" footer="0.5"/>
  <pageSetup fitToHeight="1" fitToWidth="1" horizontalDpi="300" verticalDpi="300" orientation="portrait" scale="88" r:id="rId1"/>
</worksheet>
</file>

<file path=xl/worksheets/sheet34.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C10" sqref="C10"/>
    </sheetView>
  </sheetViews>
  <sheetFormatPr defaultColWidth="9.140625" defaultRowHeight="12.75"/>
  <cols>
    <col min="2" max="2" width="18.28125" style="0" customWidth="1"/>
    <col min="8" max="8" width="9.8515625" style="0" customWidth="1"/>
    <col min="10" max="10" width="17.8515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32</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304</v>
      </c>
      <c r="B7" s="249"/>
      <c r="C7" s="249"/>
      <c r="D7" s="249"/>
      <c r="E7" s="249"/>
      <c r="F7" s="249"/>
      <c r="G7" s="249"/>
      <c r="H7" s="249"/>
      <c r="I7" s="249"/>
      <c r="J7" s="292"/>
    </row>
    <row r="8" spans="1:10" ht="12.75">
      <c r="A8" s="4"/>
      <c r="B8" s="5"/>
      <c r="C8" s="5"/>
      <c r="D8" s="5"/>
      <c r="E8" s="5"/>
      <c r="F8" s="5"/>
      <c r="G8" s="5"/>
      <c r="H8" s="5"/>
      <c r="I8" s="5"/>
      <c r="J8" s="6"/>
    </row>
    <row r="9" spans="1:10" ht="12.75">
      <c r="A9" s="4" t="s">
        <v>57</v>
      </c>
      <c r="B9" s="13"/>
      <c r="C9" s="308" t="s">
        <v>305</v>
      </c>
      <c r="D9" s="309"/>
      <c r="E9" s="310"/>
      <c r="F9" s="308" t="s">
        <v>306</v>
      </c>
      <c r="G9" s="309"/>
      <c r="H9" s="310"/>
      <c r="I9" s="5"/>
      <c r="J9" s="6"/>
    </row>
    <row r="10" spans="1:10" ht="12.75">
      <c r="A10" s="4"/>
      <c r="B10" s="5"/>
      <c r="C10" s="58" t="s">
        <v>307</v>
      </c>
      <c r="D10" s="17"/>
      <c r="E10" s="29"/>
      <c r="F10" s="185">
        <v>19.3</v>
      </c>
      <c r="G10" s="17" t="s">
        <v>842</v>
      </c>
      <c r="H10" s="29"/>
      <c r="I10" s="5"/>
      <c r="J10" s="6"/>
    </row>
    <row r="11" spans="1:10" ht="12.75">
      <c r="A11" s="4"/>
      <c r="B11" s="15"/>
      <c r="C11" s="58" t="s">
        <v>289</v>
      </c>
      <c r="D11" s="17"/>
      <c r="E11" s="29"/>
      <c r="F11" s="185">
        <v>24.3</v>
      </c>
      <c r="G11" s="17" t="s">
        <v>842</v>
      </c>
      <c r="H11" s="29"/>
      <c r="I11" s="5"/>
      <c r="J11" s="6"/>
    </row>
    <row r="12" spans="1:10" ht="12.75">
      <c r="A12" s="4"/>
      <c r="B12" s="5"/>
      <c r="C12" s="5"/>
      <c r="D12" s="5"/>
      <c r="E12" s="5"/>
      <c r="F12" s="5"/>
      <c r="G12" s="5"/>
      <c r="H12" s="5"/>
      <c r="I12" s="5"/>
      <c r="J12" s="6"/>
    </row>
    <row r="13" spans="1:10" ht="12.75">
      <c r="A13" s="7"/>
      <c r="B13" s="101"/>
      <c r="C13" s="96"/>
      <c r="D13" s="8"/>
      <c r="E13" s="101"/>
      <c r="F13" s="96"/>
      <c r="G13" s="8"/>
      <c r="H13" s="101"/>
      <c r="I13" s="96"/>
      <c r="J13" s="9"/>
    </row>
    <row r="14" spans="1:10" ht="12.75">
      <c r="A14" s="4"/>
      <c r="B14" s="41"/>
      <c r="C14" s="13"/>
      <c r="D14" s="5"/>
      <c r="E14" s="41"/>
      <c r="F14" s="13"/>
      <c r="G14" s="5"/>
      <c r="H14" s="41"/>
      <c r="I14" s="13"/>
      <c r="J14" s="6"/>
    </row>
    <row r="15" spans="1:10" ht="12.75">
      <c r="A15" s="240" t="s">
        <v>308</v>
      </c>
      <c r="B15" s="249"/>
      <c r="C15" s="249"/>
      <c r="D15" s="249"/>
      <c r="E15" s="249"/>
      <c r="F15" s="249"/>
      <c r="G15" s="249"/>
      <c r="H15" s="249"/>
      <c r="I15" s="249"/>
      <c r="J15" s="292"/>
    </row>
    <row r="16" spans="1:10" ht="12.75">
      <c r="A16" s="4"/>
      <c r="B16" s="5"/>
      <c r="C16" s="5"/>
      <c r="D16" s="5"/>
      <c r="E16" s="5"/>
      <c r="F16" s="5"/>
      <c r="G16" s="5"/>
      <c r="H16" s="5"/>
      <c r="I16" s="5"/>
      <c r="J16" s="6"/>
    </row>
    <row r="17" spans="1:10" ht="12.75">
      <c r="A17" s="4"/>
      <c r="B17" s="5"/>
      <c r="C17" s="347" t="s">
        <v>309</v>
      </c>
      <c r="D17" s="348"/>
      <c r="E17" s="349"/>
      <c r="F17" s="350" t="s">
        <v>310</v>
      </c>
      <c r="G17" s="309"/>
      <c r="H17" s="310"/>
      <c r="I17" s="5"/>
      <c r="J17" s="6"/>
    </row>
    <row r="18" spans="1:10" ht="12.75">
      <c r="A18" s="45"/>
      <c r="B18" s="44"/>
      <c r="C18" s="118" t="s">
        <v>311</v>
      </c>
      <c r="D18" s="17"/>
      <c r="E18" s="29"/>
      <c r="F18" s="58" t="s">
        <v>638</v>
      </c>
      <c r="G18" s="17"/>
      <c r="H18" s="29"/>
      <c r="I18" s="44"/>
      <c r="J18" s="54"/>
    </row>
    <row r="19" spans="1:10" ht="12.75">
      <c r="A19" s="4"/>
      <c r="B19" s="5"/>
      <c r="C19" s="118" t="s">
        <v>311</v>
      </c>
      <c r="D19" s="17"/>
      <c r="E19" s="29"/>
      <c r="F19" s="58" t="s">
        <v>638</v>
      </c>
      <c r="G19" s="17"/>
      <c r="H19" s="29"/>
      <c r="I19" s="5"/>
      <c r="J19" s="6"/>
    </row>
    <row r="20" spans="1:10" ht="12.75">
      <c r="A20" s="4"/>
      <c r="B20" s="5"/>
      <c r="C20" s="119"/>
      <c r="D20" s="17"/>
      <c r="E20" s="17"/>
      <c r="F20" s="17"/>
      <c r="G20" s="17"/>
      <c r="H20" s="17"/>
      <c r="I20" s="5"/>
      <c r="J20" s="6"/>
    </row>
    <row r="21" spans="1:10" ht="12.75">
      <c r="A21" s="4"/>
      <c r="B21" s="5"/>
      <c r="C21" s="342" t="s">
        <v>312</v>
      </c>
      <c r="D21" s="343"/>
      <c r="E21" s="344"/>
      <c r="F21" s="345" t="s">
        <v>310</v>
      </c>
      <c r="G21" s="346"/>
      <c r="H21" s="332"/>
      <c r="I21" s="5"/>
      <c r="J21" s="6"/>
    </row>
    <row r="22" spans="1:10" ht="12.75">
      <c r="A22" s="4"/>
      <c r="B22" s="5"/>
      <c r="C22" s="118" t="s">
        <v>311</v>
      </c>
      <c r="D22" s="17"/>
      <c r="E22" s="29"/>
      <c r="F22" s="58" t="s">
        <v>638</v>
      </c>
      <c r="G22" s="17"/>
      <c r="H22" s="29"/>
      <c r="I22" s="5"/>
      <c r="J22" s="6"/>
    </row>
    <row r="23" spans="1:10" ht="12.75">
      <c r="A23" s="4"/>
      <c r="B23" s="5"/>
      <c r="C23" s="118" t="s">
        <v>311</v>
      </c>
      <c r="D23" s="17"/>
      <c r="E23" s="29"/>
      <c r="F23" s="58" t="s">
        <v>638</v>
      </c>
      <c r="G23" s="17"/>
      <c r="H23" s="29"/>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240" t="s">
        <v>313</v>
      </c>
      <c r="B27" s="249"/>
      <c r="C27" s="249"/>
      <c r="D27" s="249"/>
      <c r="E27" s="249"/>
      <c r="F27" s="249"/>
      <c r="G27" s="249"/>
      <c r="H27" s="249"/>
      <c r="I27" s="249"/>
      <c r="J27" s="292"/>
    </row>
    <row r="28" spans="1:10" ht="12.75">
      <c r="A28" s="4"/>
      <c r="B28" s="5"/>
      <c r="C28" s="5"/>
      <c r="D28" s="5"/>
      <c r="E28" s="5"/>
      <c r="F28" s="5"/>
      <c r="G28" s="5"/>
      <c r="H28" s="5"/>
      <c r="I28" s="5"/>
      <c r="J28" s="6"/>
    </row>
    <row r="29" spans="1:10" ht="12.75">
      <c r="A29" s="4" t="s">
        <v>314</v>
      </c>
      <c r="B29" s="5"/>
      <c r="C29" s="5"/>
      <c r="D29" s="5"/>
      <c r="E29" s="5"/>
      <c r="F29" s="5"/>
      <c r="G29" s="5"/>
      <c r="H29" s="5"/>
      <c r="I29" s="5"/>
      <c r="J29" s="6"/>
    </row>
    <row r="30" spans="1:10" ht="12.75">
      <c r="A30" s="4"/>
      <c r="B30" s="5"/>
      <c r="C30" s="5"/>
      <c r="D30" s="5"/>
      <c r="E30" s="5"/>
      <c r="F30" s="5"/>
      <c r="G30" s="5"/>
      <c r="H30" s="5"/>
      <c r="I30" s="5"/>
      <c r="J30" s="6"/>
    </row>
    <row r="31" spans="1:10" ht="12.75">
      <c r="A31" s="4" t="s">
        <v>862</v>
      </c>
      <c r="B31" s="5"/>
      <c r="C31" s="5"/>
      <c r="D31" s="5"/>
      <c r="E31" s="5"/>
      <c r="F31" s="5"/>
      <c r="G31" s="5"/>
      <c r="H31" s="5"/>
      <c r="I31" s="5"/>
      <c r="J31" s="6"/>
    </row>
    <row r="32" spans="1:10" ht="12.75">
      <c r="A32" s="45"/>
      <c r="B32" s="44"/>
      <c r="C32" s="68"/>
      <c r="D32" s="69"/>
      <c r="E32" s="340" t="s">
        <v>321</v>
      </c>
      <c r="F32" s="341"/>
      <c r="G32" s="68"/>
      <c r="H32" s="69"/>
      <c r="I32" s="340" t="s">
        <v>325</v>
      </c>
      <c r="J32" s="341"/>
    </row>
    <row r="33" spans="1:10" ht="12.75">
      <c r="A33" s="4"/>
      <c r="B33" s="5"/>
      <c r="C33" s="300" t="s">
        <v>319</v>
      </c>
      <c r="D33" s="276"/>
      <c r="E33" s="300" t="s">
        <v>322</v>
      </c>
      <c r="F33" s="276"/>
      <c r="G33" s="300" t="s">
        <v>323</v>
      </c>
      <c r="H33" s="276"/>
      <c r="I33" s="300" t="s">
        <v>326</v>
      </c>
      <c r="J33" s="276"/>
    </row>
    <row r="34" spans="1:10" ht="12.75">
      <c r="A34" s="70"/>
      <c r="B34" s="5"/>
      <c r="C34" s="331" t="s">
        <v>320</v>
      </c>
      <c r="D34" s="332"/>
      <c r="E34" s="331" t="s">
        <v>320</v>
      </c>
      <c r="F34" s="332"/>
      <c r="G34" s="331" t="s">
        <v>324</v>
      </c>
      <c r="H34" s="332"/>
      <c r="I34" s="331" t="s">
        <v>327</v>
      </c>
      <c r="J34" s="332"/>
    </row>
    <row r="35" spans="1:10" ht="19.5" customHeight="1">
      <c r="A35" s="58" t="s">
        <v>315</v>
      </c>
      <c r="B35" s="29"/>
      <c r="C35" s="228">
        <v>18.3</v>
      </c>
      <c r="D35" s="218" t="s">
        <v>842</v>
      </c>
      <c r="E35" s="228">
        <v>18.3</v>
      </c>
      <c r="F35" s="218" t="s">
        <v>842</v>
      </c>
      <c r="G35" s="228">
        <v>18.3</v>
      </c>
      <c r="H35" s="218" t="s">
        <v>842</v>
      </c>
      <c r="I35" s="188" t="s">
        <v>109</v>
      </c>
      <c r="J35" s="29"/>
    </row>
    <row r="36" spans="1:10" ht="12.75">
      <c r="A36" s="1" t="s">
        <v>316</v>
      </c>
      <c r="B36" s="3"/>
      <c r="C36" s="227"/>
      <c r="D36" s="232"/>
      <c r="E36" s="227"/>
      <c r="F36" s="156"/>
      <c r="G36" s="227"/>
      <c r="H36" s="232"/>
      <c r="I36" s="227"/>
      <c r="J36" s="3"/>
    </row>
    <row r="37" spans="1:10" ht="12.75">
      <c r="A37" s="120" t="s">
        <v>317</v>
      </c>
      <c r="B37" s="9"/>
      <c r="C37" s="188" t="s">
        <v>109</v>
      </c>
      <c r="D37" s="231"/>
      <c r="E37" s="188" t="s">
        <v>109</v>
      </c>
      <c r="F37" s="159"/>
      <c r="G37" s="188" t="s">
        <v>109</v>
      </c>
      <c r="H37" s="231"/>
      <c r="I37" s="188" t="s">
        <v>109</v>
      </c>
      <c r="J37" s="9"/>
    </row>
    <row r="38" spans="1:10" ht="12.75">
      <c r="A38" s="1" t="s">
        <v>316</v>
      </c>
      <c r="B38" s="3"/>
      <c r="C38" s="227"/>
      <c r="D38" s="232"/>
      <c r="E38" s="233"/>
      <c r="F38" s="156"/>
      <c r="G38" s="233"/>
      <c r="H38" s="232"/>
      <c r="I38" s="227"/>
      <c r="J38" s="3"/>
    </row>
    <row r="39" spans="1:10" ht="12.75">
      <c r="A39" s="120" t="s">
        <v>318</v>
      </c>
      <c r="B39" s="9"/>
      <c r="C39" s="188">
        <v>18.3</v>
      </c>
      <c r="D39" s="231" t="s">
        <v>842</v>
      </c>
      <c r="E39" s="188">
        <v>18.3</v>
      </c>
      <c r="F39" s="231" t="s">
        <v>842</v>
      </c>
      <c r="G39" s="188">
        <v>18.3</v>
      </c>
      <c r="H39" s="231" t="s">
        <v>842</v>
      </c>
      <c r="I39" s="188" t="s">
        <v>109</v>
      </c>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44"/>
      <c r="E42" s="44"/>
      <c r="F42" s="44"/>
      <c r="G42" s="44"/>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561</v>
      </c>
      <c r="B50" s="5" t="str">
        <f>+'Check Sheet'!$B$53</f>
        <v>Irmgard R Wilcox</v>
      </c>
      <c r="C50" s="5"/>
      <c r="D50" s="5"/>
      <c r="E50" s="5"/>
      <c r="F50" s="5"/>
      <c r="G50" s="5"/>
      <c r="H50" s="5"/>
      <c r="I50" s="5"/>
      <c r="J50" s="6"/>
    </row>
    <row r="51" spans="1:10" ht="12.75">
      <c r="A51" s="4"/>
      <c r="B51" s="5"/>
      <c r="C51" s="5"/>
      <c r="D51" s="5"/>
      <c r="E51" s="5"/>
      <c r="F51" s="5"/>
      <c r="G51" s="5"/>
      <c r="H51" s="5"/>
      <c r="I51" s="5"/>
      <c r="J51" s="6"/>
    </row>
    <row r="52" spans="1:10" ht="12.75">
      <c r="A52" s="7" t="s">
        <v>560</v>
      </c>
      <c r="B52" s="145">
        <f>+'Check Sheet'!$B$55</f>
        <v>38366</v>
      </c>
      <c r="C52" s="8"/>
      <c r="D52" s="8"/>
      <c r="E52" s="8"/>
      <c r="F52" s="8"/>
      <c r="G52" s="8"/>
      <c r="H52" s="8" t="s">
        <v>552</v>
      </c>
      <c r="I52" s="8"/>
      <c r="J52" s="144">
        <f>+'Title Page'!$I$51</f>
        <v>38412</v>
      </c>
    </row>
    <row r="53" spans="1:10" ht="12.75">
      <c r="A53" s="250" t="s">
        <v>528</v>
      </c>
      <c r="B53" s="251"/>
      <c r="C53" s="251"/>
      <c r="D53" s="251"/>
      <c r="E53" s="251"/>
      <c r="F53" s="251"/>
      <c r="G53" s="251"/>
      <c r="H53" s="251"/>
      <c r="I53" s="251"/>
      <c r="J53" s="239"/>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559</v>
      </c>
      <c r="B56" s="5"/>
      <c r="C56" s="5"/>
      <c r="D56" s="5"/>
      <c r="E56" s="5"/>
      <c r="F56" s="5"/>
      <c r="G56" s="5"/>
      <c r="H56" s="5"/>
      <c r="I56" s="5"/>
      <c r="J56" s="6"/>
    </row>
    <row r="57" spans="1:10" ht="12.75">
      <c r="A57" s="7"/>
      <c r="B57" s="8"/>
      <c r="C57" s="8"/>
      <c r="D57" s="8"/>
      <c r="E57" s="8"/>
      <c r="F57" s="8"/>
      <c r="G57" s="8"/>
      <c r="H57" s="8"/>
      <c r="I57" s="8"/>
      <c r="J57" s="9"/>
    </row>
  </sheetData>
  <mergeCells count="21">
    <mergeCell ref="A27:J27"/>
    <mergeCell ref="A53:J53"/>
    <mergeCell ref="G33:H33"/>
    <mergeCell ref="C34:D34"/>
    <mergeCell ref="C33:D33"/>
    <mergeCell ref="E32:F32"/>
    <mergeCell ref="E33:F33"/>
    <mergeCell ref="H2:I2"/>
    <mergeCell ref="E34:F34"/>
    <mergeCell ref="G34:H34"/>
    <mergeCell ref="I32:J32"/>
    <mergeCell ref="I33:J33"/>
    <mergeCell ref="C21:E21"/>
    <mergeCell ref="F21:H21"/>
    <mergeCell ref="C17:E17"/>
    <mergeCell ref="F17:H17"/>
    <mergeCell ref="I34:J34"/>
    <mergeCell ref="A7:J7"/>
    <mergeCell ref="C9:E9"/>
    <mergeCell ref="F9:H9"/>
    <mergeCell ref="A15:J15"/>
  </mergeCells>
  <printOptions horizontalCentered="1" verticalCentered="1"/>
  <pageMargins left="0.5" right="0.5" top="0.5" bottom="0.5" header="0.5" footer="0.5"/>
  <pageSetup fitToHeight="1" fitToWidth="1" horizontalDpi="600" verticalDpi="600" orientation="portrait" scale="88" r:id="rId1"/>
</worksheet>
</file>

<file path=xl/worksheets/sheet35.xml><?xml version="1.0" encoding="utf-8"?>
<worksheet xmlns="http://schemas.openxmlformats.org/spreadsheetml/2006/main" xmlns:r="http://schemas.openxmlformats.org/officeDocument/2006/relationships">
  <sheetPr>
    <pageSetUpPr fitToPage="1"/>
  </sheetPr>
  <dimension ref="A1:J58"/>
  <sheetViews>
    <sheetView workbookViewId="0" topLeftCell="A21">
      <selection activeCell="A1" sqref="A1"/>
    </sheetView>
  </sheetViews>
  <sheetFormatPr defaultColWidth="9.140625" defaultRowHeight="12.75"/>
  <cols>
    <col min="2" max="2" width="18.140625" style="0" customWidth="1"/>
    <col min="10" max="10" width="17.8515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33</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328</v>
      </c>
      <c r="B7" s="249"/>
      <c r="C7" s="249"/>
      <c r="D7" s="249"/>
      <c r="E7" s="249"/>
      <c r="F7" s="249"/>
      <c r="G7" s="249"/>
      <c r="H7" s="249"/>
      <c r="I7" s="249"/>
      <c r="J7" s="292"/>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329</v>
      </c>
      <c r="B27" s="5"/>
      <c r="C27" s="5"/>
      <c r="D27" s="5"/>
      <c r="E27" s="5"/>
      <c r="F27" s="5"/>
      <c r="G27" s="5"/>
      <c r="H27" s="5"/>
      <c r="I27" s="5"/>
      <c r="J27" s="6"/>
    </row>
    <row r="28" spans="1:10" ht="12.75">
      <c r="A28" s="4"/>
      <c r="B28" s="5"/>
      <c r="C28" s="5"/>
      <c r="D28" s="5"/>
      <c r="E28" s="308" t="s">
        <v>330</v>
      </c>
      <c r="F28" s="309"/>
      <c r="G28" s="309"/>
      <c r="H28" s="309"/>
      <c r="I28" s="309"/>
      <c r="J28" s="310"/>
    </row>
    <row r="29" spans="1:10" ht="12.75">
      <c r="A29" s="1"/>
      <c r="B29" s="2"/>
      <c r="C29" s="2"/>
      <c r="D29" s="3"/>
      <c r="E29" s="1"/>
      <c r="F29" s="3"/>
      <c r="G29" s="311" t="s">
        <v>331</v>
      </c>
      <c r="H29" s="312"/>
      <c r="I29" s="311" t="s">
        <v>332</v>
      </c>
      <c r="J29" s="312"/>
    </row>
    <row r="30" spans="1:10" ht="12.75">
      <c r="A30" s="7" t="s">
        <v>335</v>
      </c>
      <c r="B30" s="8"/>
      <c r="C30" s="8"/>
      <c r="D30" s="9"/>
      <c r="E30" s="331" t="s">
        <v>333</v>
      </c>
      <c r="F30" s="332"/>
      <c r="G30" s="331" t="s">
        <v>334</v>
      </c>
      <c r="H30" s="332"/>
      <c r="I30" s="331" t="s">
        <v>288</v>
      </c>
      <c r="J30" s="332"/>
    </row>
    <row r="31" spans="1:10" ht="12.75">
      <c r="A31" s="122" t="s">
        <v>336</v>
      </c>
      <c r="B31" s="28"/>
      <c r="C31" s="28"/>
      <c r="D31" s="69"/>
      <c r="E31" s="68"/>
      <c r="F31" s="69"/>
      <c r="G31" s="68"/>
      <c r="H31" s="69"/>
      <c r="I31" s="68"/>
      <c r="J31" s="69"/>
    </row>
    <row r="32" spans="1:10" ht="12.75">
      <c r="A32" s="102" t="s">
        <v>344</v>
      </c>
      <c r="B32" s="5"/>
      <c r="C32" s="5"/>
      <c r="D32" s="6"/>
      <c r="E32" s="166">
        <v>45</v>
      </c>
      <c r="F32" s="167"/>
      <c r="G32" s="166">
        <v>32</v>
      </c>
      <c r="H32" s="167"/>
      <c r="I32" s="166">
        <v>45</v>
      </c>
      <c r="J32" s="6"/>
    </row>
    <row r="33" spans="1:10" ht="12.75">
      <c r="A33" s="121" t="s">
        <v>345</v>
      </c>
      <c r="B33" s="5"/>
      <c r="C33" s="5"/>
      <c r="D33" s="6"/>
      <c r="E33" s="166">
        <v>47</v>
      </c>
      <c r="F33" s="6"/>
      <c r="G33" s="166">
        <v>32</v>
      </c>
      <c r="H33" s="6"/>
      <c r="I33" s="166">
        <v>47</v>
      </c>
      <c r="J33" s="6"/>
    </row>
    <row r="34" spans="1:10" ht="12.75">
      <c r="A34" s="123" t="s">
        <v>346</v>
      </c>
      <c r="B34" s="8"/>
      <c r="C34" s="8"/>
      <c r="D34" s="9"/>
      <c r="E34" s="166">
        <v>52</v>
      </c>
      <c r="F34" s="9"/>
      <c r="G34" s="166">
        <v>32</v>
      </c>
      <c r="H34" s="9"/>
      <c r="I34" s="166">
        <v>52</v>
      </c>
      <c r="J34" s="9"/>
    </row>
    <row r="35" spans="1:10" ht="12.75">
      <c r="A35" s="124" t="s">
        <v>347</v>
      </c>
      <c r="B35" s="28"/>
      <c r="C35" s="28"/>
      <c r="D35" s="69"/>
      <c r="E35" s="1"/>
      <c r="F35" s="3"/>
      <c r="G35" s="1"/>
      <c r="H35" s="3"/>
      <c r="I35" s="1"/>
      <c r="J35" s="3"/>
    </row>
    <row r="36" spans="1:10" ht="12.75">
      <c r="A36" s="102" t="s">
        <v>344</v>
      </c>
      <c r="B36" s="5"/>
      <c r="C36" s="5"/>
      <c r="D36" s="6"/>
      <c r="E36" s="166">
        <v>52</v>
      </c>
      <c r="F36" s="6"/>
      <c r="G36" s="166">
        <v>32</v>
      </c>
      <c r="H36" s="6"/>
      <c r="I36" s="166">
        <v>52</v>
      </c>
      <c r="J36" s="6"/>
    </row>
    <row r="37" spans="1:10" ht="12.75">
      <c r="A37" s="121" t="s">
        <v>345</v>
      </c>
      <c r="B37" s="5"/>
      <c r="C37" s="5"/>
      <c r="D37" s="6"/>
      <c r="E37" s="166">
        <v>52</v>
      </c>
      <c r="F37" s="6"/>
      <c r="G37" s="166">
        <v>32</v>
      </c>
      <c r="H37" s="6"/>
      <c r="I37" s="166">
        <v>52</v>
      </c>
      <c r="J37" s="6"/>
    </row>
    <row r="38" spans="1:10" ht="12.75">
      <c r="A38" s="123" t="s">
        <v>346</v>
      </c>
      <c r="B38" s="8"/>
      <c r="C38" s="8"/>
      <c r="D38" s="9"/>
      <c r="E38" s="186">
        <v>57</v>
      </c>
      <c r="F38" s="9"/>
      <c r="G38" s="186">
        <v>32</v>
      </c>
      <c r="H38" s="9"/>
      <c r="I38" s="186">
        <v>57</v>
      </c>
      <c r="J38" s="9"/>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J58"/>
  <sheetViews>
    <sheetView workbookViewId="0" topLeftCell="A26">
      <selection activeCell="E49" sqref="E49"/>
    </sheetView>
  </sheetViews>
  <sheetFormatPr defaultColWidth="9.140625" defaultRowHeight="12.75"/>
  <cols>
    <col min="2" max="2" width="18.28125" style="0" customWidth="1"/>
    <col min="10" max="10" width="17.8515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34</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348</v>
      </c>
      <c r="B7" s="249"/>
      <c r="C7" s="249"/>
      <c r="D7" s="249"/>
      <c r="E7" s="249"/>
      <c r="F7" s="249"/>
      <c r="G7" s="249"/>
      <c r="H7" s="249"/>
      <c r="I7" s="249"/>
      <c r="J7" s="292"/>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421875" style="0" customWidth="1"/>
    <col min="10" max="10" width="18.281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35</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503</v>
      </c>
      <c r="B7" s="249"/>
      <c r="C7" s="249"/>
      <c r="D7" s="249"/>
      <c r="E7" s="249"/>
      <c r="F7" s="249"/>
      <c r="G7" s="249"/>
      <c r="H7" s="249"/>
      <c r="I7" s="249"/>
      <c r="J7" s="292"/>
    </row>
    <row r="8" spans="1:10" ht="12.75">
      <c r="A8" s="4"/>
      <c r="B8" s="5"/>
      <c r="C8" s="5"/>
      <c r="D8" s="5"/>
      <c r="E8" s="5"/>
      <c r="F8" s="5"/>
      <c r="G8" s="5"/>
      <c r="H8" s="5"/>
      <c r="I8" s="5"/>
      <c r="J8" s="6"/>
    </row>
    <row r="9" spans="1:10" ht="12.75">
      <c r="A9" s="125" t="s">
        <v>704</v>
      </c>
      <c r="B9" s="5"/>
      <c r="C9" s="5"/>
      <c r="D9" s="5"/>
      <c r="E9" s="5"/>
      <c r="F9" s="5"/>
      <c r="G9" s="5"/>
      <c r="H9" s="5"/>
      <c r="I9" s="5"/>
      <c r="J9" s="6"/>
    </row>
    <row r="10" spans="1:10" ht="12.75">
      <c r="A10" s="57" t="s">
        <v>349</v>
      </c>
      <c r="B10" s="5"/>
      <c r="C10" s="5"/>
      <c r="D10" s="5"/>
      <c r="E10" s="5"/>
      <c r="F10" s="5"/>
      <c r="G10" s="5"/>
      <c r="H10" s="5"/>
      <c r="I10" s="5"/>
      <c r="J10" s="6"/>
    </row>
    <row r="11" spans="1:10" ht="12.75">
      <c r="A11" s="57" t="s">
        <v>350</v>
      </c>
      <c r="B11" s="15"/>
      <c r="C11" s="5"/>
      <c r="D11" s="5"/>
      <c r="E11" s="5"/>
      <c r="F11" s="5"/>
      <c r="G11" s="5"/>
      <c r="H11" s="5"/>
      <c r="I11" s="5"/>
      <c r="J11" s="6"/>
    </row>
    <row r="12" spans="1:10" ht="12.75">
      <c r="A12" s="57"/>
      <c r="B12" s="5"/>
      <c r="C12" s="5"/>
      <c r="D12" s="5"/>
      <c r="E12" s="5"/>
      <c r="F12" s="5"/>
      <c r="G12" s="5"/>
      <c r="H12" s="5"/>
      <c r="I12" s="5"/>
      <c r="J12" s="6"/>
    </row>
    <row r="13" spans="1:10" ht="12.75">
      <c r="A13" s="57"/>
      <c r="B13" s="41"/>
      <c r="C13" s="48" t="s">
        <v>639</v>
      </c>
      <c r="D13" s="5"/>
      <c r="E13" s="41"/>
      <c r="F13" s="13"/>
      <c r="G13" s="5"/>
      <c r="H13" s="41"/>
      <c r="I13" s="13"/>
      <c r="J13" s="6"/>
    </row>
    <row r="14" spans="1:10" ht="12.75">
      <c r="A14" s="57"/>
      <c r="B14" s="41"/>
      <c r="C14" s="13"/>
      <c r="D14" s="5"/>
      <c r="E14" s="41"/>
      <c r="F14" s="13"/>
      <c r="G14" s="5"/>
      <c r="H14" s="41"/>
      <c r="I14" s="13"/>
      <c r="J14" s="6"/>
    </row>
    <row r="15" spans="1:10" ht="12.75">
      <c r="A15" s="10" t="s">
        <v>640</v>
      </c>
      <c r="B15" s="5"/>
      <c r="C15" s="5"/>
      <c r="D15" s="5"/>
      <c r="E15" s="5"/>
      <c r="F15" s="5"/>
      <c r="G15" s="5"/>
      <c r="H15" s="5"/>
      <c r="I15" s="5"/>
      <c r="J15" s="6"/>
    </row>
    <row r="16" spans="1:10" ht="12.75">
      <c r="A16" s="57"/>
      <c r="B16" s="5"/>
      <c r="C16" s="5"/>
      <c r="D16" s="5"/>
      <c r="E16" s="5"/>
      <c r="F16" s="5"/>
      <c r="G16" s="5"/>
      <c r="H16" s="5"/>
      <c r="I16" s="5"/>
      <c r="J16" s="6"/>
    </row>
    <row r="17" spans="1:10" ht="12.75">
      <c r="A17" s="57"/>
      <c r="B17" s="5"/>
      <c r="C17" s="5"/>
      <c r="D17" s="5"/>
      <c r="E17" s="5"/>
      <c r="F17" s="5"/>
      <c r="G17" s="5"/>
      <c r="H17" s="5"/>
      <c r="I17" s="5"/>
      <c r="J17" s="6"/>
    </row>
    <row r="18" spans="1:10" ht="12.75">
      <c r="A18" s="88" t="s">
        <v>351</v>
      </c>
      <c r="B18" s="114"/>
      <c r="C18" s="114"/>
      <c r="D18" s="114" t="s">
        <v>642</v>
      </c>
      <c r="F18" s="84"/>
      <c r="G18" s="84"/>
      <c r="H18" s="84"/>
      <c r="I18" s="84"/>
      <c r="J18" s="54"/>
    </row>
    <row r="19" spans="1:10" ht="12.75">
      <c r="A19" s="10" t="s">
        <v>643</v>
      </c>
      <c r="B19" s="5"/>
      <c r="C19" s="5"/>
      <c r="D19" s="5"/>
      <c r="E19" s="5"/>
      <c r="F19" s="5"/>
      <c r="G19" s="5"/>
      <c r="H19" s="5"/>
      <c r="I19" s="5"/>
      <c r="J19" s="6"/>
    </row>
    <row r="20" spans="1:10" ht="12.75">
      <c r="A20" s="57" t="s">
        <v>863</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641</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38.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J48" sqref="J48"/>
    </sheetView>
  </sheetViews>
  <sheetFormatPr defaultColWidth="9.140625" defaultRowHeight="12.75"/>
  <cols>
    <col min="2" max="2" width="18.421875" style="0" customWidth="1"/>
    <col min="10" max="10" width="18.00390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36</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352</v>
      </c>
      <c r="B7" s="249"/>
      <c r="C7" s="249"/>
      <c r="D7" s="249"/>
      <c r="E7" s="249"/>
      <c r="F7" s="249"/>
      <c r="G7" s="249"/>
      <c r="H7" s="249"/>
      <c r="I7" s="249"/>
      <c r="J7" s="292"/>
    </row>
    <row r="8" spans="1:10" ht="12.75">
      <c r="A8" s="4"/>
      <c r="B8" s="5"/>
      <c r="C8" s="5"/>
      <c r="D8" s="5"/>
      <c r="E8" s="5"/>
      <c r="F8" s="5"/>
      <c r="G8" s="5"/>
      <c r="H8" s="5"/>
      <c r="I8" s="5"/>
      <c r="J8" s="6"/>
    </row>
    <row r="9" spans="1:10" ht="12.75">
      <c r="A9" s="57" t="s">
        <v>353</v>
      </c>
      <c r="B9" s="5"/>
      <c r="C9" s="5"/>
      <c r="D9" s="5"/>
      <c r="E9" s="5"/>
      <c r="F9" s="5"/>
      <c r="G9" s="5"/>
      <c r="H9" s="5"/>
      <c r="I9" s="5"/>
      <c r="J9" s="6"/>
    </row>
    <row r="10" spans="1:10" ht="12.75">
      <c r="A10" s="57" t="s">
        <v>354</v>
      </c>
      <c r="B10" s="5"/>
      <c r="C10" s="5"/>
      <c r="D10" s="5"/>
      <c r="E10" s="5"/>
      <c r="F10" s="5"/>
      <c r="G10" s="5"/>
      <c r="H10" s="5"/>
      <c r="I10" s="5"/>
      <c r="J10" s="6"/>
    </row>
    <row r="11" spans="1:10" ht="12.75">
      <c r="A11" s="57"/>
      <c r="B11" t="s">
        <v>355</v>
      </c>
      <c r="C11" s="127"/>
      <c r="D11" s="127"/>
      <c r="E11" s="127"/>
      <c r="F11" s="127"/>
      <c r="G11" s="127"/>
      <c r="H11" s="127"/>
      <c r="I11" s="5"/>
      <c r="J11" s="6"/>
    </row>
    <row r="12" spans="1:10" ht="12.75">
      <c r="A12" s="57"/>
      <c r="B12" s="130" t="s">
        <v>356</v>
      </c>
      <c r="C12" s="127"/>
      <c r="D12" s="127"/>
      <c r="E12" s="127"/>
      <c r="F12" s="127"/>
      <c r="G12" s="127"/>
      <c r="H12" s="127"/>
      <c r="I12" s="5"/>
      <c r="J12" s="6"/>
    </row>
    <row r="13" spans="1:10" ht="12.75">
      <c r="A13" s="57"/>
      <c r="B13" s="126" t="s">
        <v>505</v>
      </c>
      <c r="C13" s="128"/>
      <c r="D13" s="127"/>
      <c r="E13" s="129"/>
      <c r="F13" s="128"/>
      <c r="G13" s="127"/>
      <c r="H13" s="129"/>
      <c r="I13" s="13"/>
      <c r="J13" s="6"/>
    </row>
    <row r="14" spans="1:10" ht="12.75">
      <c r="A14" s="57"/>
      <c r="B14" s="126" t="s">
        <v>504</v>
      </c>
      <c r="C14" s="128"/>
      <c r="D14" s="127"/>
      <c r="E14" s="129"/>
      <c r="F14" s="128"/>
      <c r="G14" s="127"/>
      <c r="H14" s="129"/>
      <c r="I14" s="13"/>
      <c r="J14" s="6"/>
    </row>
    <row r="15" spans="1:10" ht="12.75">
      <c r="A15" s="57"/>
      <c r="B15" s="130"/>
      <c r="C15" s="127"/>
      <c r="D15" s="127"/>
      <c r="E15" s="127"/>
      <c r="F15" s="127"/>
      <c r="G15" s="127"/>
      <c r="H15" s="127"/>
      <c r="I15" s="5"/>
      <c r="J15" s="6"/>
    </row>
    <row r="16" spans="1:10" ht="12.75">
      <c r="A16" s="57" t="s">
        <v>357</v>
      </c>
      <c r="B16" s="46"/>
      <c r="C16" s="5"/>
      <c r="D16" s="5"/>
      <c r="E16" s="5"/>
      <c r="F16" s="5"/>
      <c r="G16" s="5"/>
      <c r="H16" s="5"/>
      <c r="I16" s="5"/>
      <c r="J16" s="6"/>
    </row>
    <row r="17" spans="1:10" ht="12.75">
      <c r="A17" s="57"/>
      <c r="B17" s="46"/>
      <c r="C17" s="5"/>
      <c r="D17" s="5"/>
      <c r="E17" s="5"/>
      <c r="F17" s="5"/>
      <c r="G17" s="5"/>
      <c r="H17" s="5"/>
      <c r="I17" s="5"/>
      <c r="J17" s="6"/>
    </row>
    <row r="18" spans="1:10" ht="12.75">
      <c r="A18" s="246" t="s">
        <v>358</v>
      </c>
      <c r="B18" s="351"/>
      <c r="C18" s="246" t="s">
        <v>361</v>
      </c>
      <c r="D18" s="247"/>
      <c r="E18" s="44"/>
      <c r="F18" s="44"/>
      <c r="G18" s="246" t="s">
        <v>358</v>
      </c>
      <c r="H18" s="351"/>
      <c r="I18" s="246" t="s">
        <v>361</v>
      </c>
      <c r="J18" s="247"/>
    </row>
    <row r="19" spans="1:10" ht="12.75">
      <c r="A19" s="261" t="s">
        <v>359</v>
      </c>
      <c r="B19" s="263"/>
      <c r="C19" s="261" t="s">
        <v>362</v>
      </c>
      <c r="D19" s="263"/>
      <c r="E19" s="5"/>
      <c r="F19" s="5"/>
      <c r="G19" s="261" t="s">
        <v>359</v>
      </c>
      <c r="H19" s="263"/>
      <c r="I19" s="261" t="s">
        <v>362</v>
      </c>
      <c r="J19" s="263"/>
    </row>
    <row r="20" spans="1:10" ht="12.75">
      <c r="A20" s="352" t="s">
        <v>360</v>
      </c>
      <c r="B20" s="353"/>
      <c r="C20" s="354" t="s">
        <v>363</v>
      </c>
      <c r="D20" s="353"/>
      <c r="E20" s="5"/>
      <c r="F20" s="5"/>
      <c r="G20" s="352" t="s">
        <v>360</v>
      </c>
      <c r="H20" s="353"/>
      <c r="I20" s="354" t="s">
        <v>363</v>
      </c>
      <c r="J20" s="353"/>
    </row>
    <row r="21" spans="1:10" ht="12.75">
      <c r="A21" s="58"/>
      <c r="B21" s="29" t="s">
        <v>62</v>
      </c>
      <c r="C21" s="168">
        <v>40000</v>
      </c>
      <c r="D21" s="29" t="s">
        <v>275</v>
      </c>
      <c r="E21" s="5"/>
      <c r="F21" s="5"/>
      <c r="G21" s="58"/>
      <c r="H21" s="29"/>
      <c r="I21" s="58"/>
      <c r="J21" s="29"/>
    </row>
    <row r="22" spans="1:10" ht="12.75">
      <c r="A22" s="58"/>
      <c r="B22" s="29" t="s">
        <v>644</v>
      </c>
      <c r="C22" s="168">
        <v>40000</v>
      </c>
      <c r="D22" s="29" t="s">
        <v>275</v>
      </c>
      <c r="E22" s="5"/>
      <c r="F22" s="5"/>
      <c r="G22" s="58"/>
      <c r="H22" s="29"/>
      <c r="I22" s="58"/>
      <c r="J22" s="29"/>
    </row>
    <row r="23" spans="1:10" ht="12.75">
      <c r="A23" s="58"/>
      <c r="B23" s="29"/>
      <c r="C23" s="58"/>
      <c r="D23" s="29"/>
      <c r="E23" s="5"/>
      <c r="F23" s="5"/>
      <c r="G23" s="58"/>
      <c r="H23" s="29"/>
      <c r="I23" s="58"/>
      <c r="J23" s="29"/>
    </row>
    <row r="24" spans="1:10" ht="12.75">
      <c r="A24" s="58"/>
      <c r="B24" s="29"/>
      <c r="C24" s="58"/>
      <c r="D24" s="29"/>
      <c r="E24" s="5"/>
      <c r="F24" s="5"/>
      <c r="G24" s="58"/>
      <c r="H24" s="29"/>
      <c r="I24" s="58"/>
      <c r="J24" s="29"/>
    </row>
    <row r="25" spans="1:10" ht="12.75">
      <c r="A25" s="58"/>
      <c r="B25" s="29"/>
      <c r="C25" s="58"/>
      <c r="D25" s="29"/>
      <c r="E25" s="5"/>
      <c r="F25" s="5"/>
      <c r="G25" s="58"/>
      <c r="H25" s="29"/>
      <c r="I25" s="58"/>
      <c r="J25" s="29"/>
    </row>
    <row r="26" spans="1:10" ht="12.75">
      <c r="A26" s="58"/>
      <c r="B26" s="29"/>
      <c r="C26" s="58"/>
      <c r="D26" s="29"/>
      <c r="E26" s="5"/>
      <c r="F26" s="5"/>
      <c r="G26" s="58"/>
      <c r="H26" s="29"/>
      <c r="I26" s="58"/>
      <c r="J26" s="29"/>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0" t="s">
        <v>364</v>
      </c>
      <c r="B29" s="5"/>
      <c r="C29" s="5"/>
      <c r="D29" s="5"/>
      <c r="E29" s="5"/>
      <c r="F29" s="5"/>
      <c r="G29" s="5"/>
      <c r="H29" s="5"/>
      <c r="I29" s="5"/>
      <c r="J29" s="6"/>
    </row>
    <row r="30" spans="1:10" ht="12.75">
      <c r="A30" s="4" t="s">
        <v>365</v>
      </c>
      <c r="B30" s="5"/>
      <c r="C30" s="5"/>
      <c r="D30" s="5"/>
      <c r="E30" s="5"/>
      <c r="F30" s="5"/>
      <c r="G30" s="5"/>
      <c r="H30" s="5"/>
      <c r="I30" s="5"/>
      <c r="J30" s="6"/>
    </row>
    <row r="31" spans="1:10" ht="12.75">
      <c r="A31" s="89" t="s">
        <v>366</v>
      </c>
      <c r="B31" s="44"/>
      <c r="C31" s="44"/>
      <c r="D31" s="44"/>
      <c r="E31" s="44"/>
      <c r="F31" s="44"/>
      <c r="G31" s="44"/>
      <c r="H31" s="44"/>
      <c r="I31" s="44"/>
      <c r="J31" s="54"/>
    </row>
    <row r="32" spans="1:10" ht="12.75">
      <c r="A32" s="4"/>
      <c r="B32" s="5"/>
      <c r="C32" s="5"/>
      <c r="D32" s="5"/>
      <c r="E32" s="5"/>
      <c r="F32" s="5"/>
      <c r="G32" s="5"/>
      <c r="H32" s="5"/>
      <c r="I32" s="5"/>
      <c r="J32" s="6"/>
    </row>
    <row r="33" spans="1:10" ht="12.75">
      <c r="A33" s="246" t="s">
        <v>358</v>
      </c>
      <c r="B33" s="351"/>
      <c r="C33" s="246" t="s">
        <v>57</v>
      </c>
      <c r="D33" s="247"/>
      <c r="E33" s="44"/>
      <c r="F33" s="44"/>
      <c r="G33" s="246" t="s">
        <v>358</v>
      </c>
      <c r="H33" s="351"/>
      <c r="I33" s="246" t="s">
        <v>57</v>
      </c>
      <c r="J33" s="247"/>
    </row>
    <row r="34" spans="1:10" ht="12.75">
      <c r="A34" s="261" t="s">
        <v>359</v>
      </c>
      <c r="B34" s="263"/>
      <c r="C34" s="261" t="s">
        <v>57</v>
      </c>
      <c r="D34" s="263"/>
      <c r="E34" s="5"/>
      <c r="F34" s="5"/>
      <c r="G34" s="261" t="s">
        <v>359</v>
      </c>
      <c r="H34" s="263"/>
      <c r="I34" s="261" t="s">
        <v>57</v>
      </c>
      <c r="J34" s="263"/>
    </row>
    <row r="35" spans="1:10" ht="12.75">
      <c r="A35" s="352" t="s">
        <v>360</v>
      </c>
      <c r="B35" s="353"/>
      <c r="C35" s="352" t="s">
        <v>288</v>
      </c>
      <c r="D35" s="355"/>
      <c r="E35" s="5"/>
      <c r="F35" s="5"/>
      <c r="G35" s="352" t="s">
        <v>360</v>
      </c>
      <c r="H35" s="353"/>
      <c r="I35" s="352" t="s">
        <v>288</v>
      </c>
      <c r="J35" s="353"/>
    </row>
    <row r="36" spans="1:10" ht="12.75">
      <c r="A36" s="58"/>
      <c r="B36" s="29" t="s">
        <v>62</v>
      </c>
      <c r="C36" s="58" t="s">
        <v>645</v>
      </c>
      <c r="D36" s="29"/>
      <c r="E36" s="5"/>
      <c r="F36" s="5"/>
      <c r="G36" s="58"/>
      <c r="H36" s="29"/>
      <c r="I36" s="58" t="s">
        <v>367</v>
      </c>
      <c r="J36" s="29"/>
    </row>
    <row r="37" spans="1:10" ht="12.75">
      <c r="A37" s="58"/>
      <c r="B37" s="29" t="s">
        <v>644</v>
      </c>
      <c r="C37" s="58" t="s">
        <v>645</v>
      </c>
      <c r="D37" s="29"/>
      <c r="E37" s="5"/>
      <c r="F37" s="5"/>
      <c r="G37" s="58"/>
      <c r="H37" s="29"/>
      <c r="I37" s="58" t="s">
        <v>367</v>
      </c>
      <c r="J37" s="29"/>
    </row>
    <row r="38" spans="1:10" ht="12.75">
      <c r="A38" s="58"/>
      <c r="B38" s="29"/>
      <c r="C38" s="58" t="s">
        <v>367</v>
      </c>
      <c r="D38" s="29"/>
      <c r="E38" s="5"/>
      <c r="F38" s="5"/>
      <c r="G38" s="58"/>
      <c r="H38" s="29"/>
      <c r="I38" s="58" t="s">
        <v>367</v>
      </c>
      <c r="J38" s="29"/>
    </row>
    <row r="39" spans="1:10" ht="12.75">
      <c r="A39" s="58"/>
      <c r="B39" s="29"/>
      <c r="C39" s="58" t="s">
        <v>367</v>
      </c>
      <c r="D39" s="29"/>
      <c r="E39" s="5"/>
      <c r="F39" s="5"/>
      <c r="G39" s="58"/>
      <c r="H39" s="29"/>
      <c r="I39" s="58" t="s">
        <v>367</v>
      </c>
      <c r="J39" s="29"/>
    </row>
    <row r="40" spans="1:10" ht="12.75">
      <c r="A40" s="58"/>
      <c r="B40" s="29"/>
      <c r="C40" s="58" t="s">
        <v>367</v>
      </c>
      <c r="D40" s="29"/>
      <c r="E40" s="5"/>
      <c r="F40" s="5"/>
      <c r="G40" s="58"/>
      <c r="H40" s="29"/>
      <c r="I40" s="58" t="s">
        <v>367</v>
      </c>
      <c r="J40" s="29"/>
    </row>
    <row r="41" spans="1:10" ht="12.75">
      <c r="A41" s="58"/>
      <c r="B41" s="29"/>
      <c r="C41" s="58" t="s">
        <v>367</v>
      </c>
      <c r="D41" s="29"/>
      <c r="E41" s="5"/>
      <c r="F41" s="5"/>
      <c r="G41" s="58"/>
      <c r="H41" s="29"/>
      <c r="I41" s="58" t="s">
        <v>367</v>
      </c>
      <c r="J41" s="29"/>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27">
    <mergeCell ref="A35:B35"/>
    <mergeCell ref="C35:D35"/>
    <mergeCell ref="G35:H35"/>
    <mergeCell ref="I35:J35"/>
    <mergeCell ref="A34:B34"/>
    <mergeCell ref="C34:D34"/>
    <mergeCell ref="G34:H34"/>
    <mergeCell ref="I34:J34"/>
    <mergeCell ref="A33:B33"/>
    <mergeCell ref="C33:D33"/>
    <mergeCell ref="G33:H33"/>
    <mergeCell ref="I33:J33"/>
    <mergeCell ref="I18:J18"/>
    <mergeCell ref="G19:H19"/>
    <mergeCell ref="I19:J19"/>
    <mergeCell ref="G20:H20"/>
    <mergeCell ref="I20:J20"/>
    <mergeCell ref="H2:I2"/>
    <mergeCell ref="A55:J55"/>
    <mergeCell ref="A7:J7"/>
    <mergeCell ref="A18:B18"/>
    <mergeCell ref="A19:B19"/>
    <mergeCell ref="A20:B20"/>
    <mergeCell ref="C18:D18"/>
    <mergeCell ref="C19:D19"/>
    <mergeCell ref="C20:D20"/>
    <mergeCell ref="G18:H18"/>
  </mergeCells>
  <printOptions horizontalCentered="1" verticalCentered="1"/>
  <pageMargins left="0.5" right="0.5" top="0.5" bottom="0.5" header="0.5" footer="0.5"/>
  <pageSetup fitToHeight="1" fitToWidth="1" horizontalDpi="600" verticalDpi="600" orientation="portrait" scale="88" r:id="rId1"/>
</worksheet>
</file>

<file path=xl/worksheets/sheet39.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F24" sqref="F24"/>
    </sheetView>
  </sheetViews>
  <sheetFormatPr defaultColWidth="9.140625" defaultRowHeight="12.75"/>
  <cols>
    <col min="2" max="2" width="18.00390625" style="0" customWidth="1"/>
    <col min="10" max="10" width="18.00390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37</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368</v>
      </c>
      <c r="B7" s="249"/>
      <c r="C7" s="249"/>
      <c r="D7" s="249"/>
      <c r="E7" s="249"/>
      <c r="F7" s="249"/>
      <c r="G7" s="249"/>
      <c r="H7" s="249"/>
      <c r="I7" s="249"/>
      <c r="J7" s="292"/>
    </row>
    <row r="8" spans="1:10" ht="12.75">
      <c r="A8" s="4"/>
      <c r="B8" s="5"/>
      <c r="C8" s="5"/>
      <c r="D8" s="5"/>
      <c r="E8" s="5"/>
      <c r="F8" s="5"/>
      <c r="G8" s="5"/>
      <c r="H8" s="5"/>
      <c r="I8" s="5"/>
      <c r="J8" s="6"/>
    </row>
    <row r="9" spans="1:10" ht="12.75">
      <c r="A9" s="4" t="s">
        <v>924</v>
      </c>
      <c r="B9" s="5"/>
      <c r="C9" s="5"/>
      <c r="D9" s="5"/>
      <c r="E9" s="5"/>
      <c r="F9" s="5"/>
      <c r="G9" s="5"/>
      <c r="H9" s="5"/>
      <c r="I9" s="5"/>
      <c r="J9" s="6"/>
    </row>
    <row r="10" spans="1:10" ht="12.75">
      <c r="A10" s="4" t="s">
        <v>923</v>
      </c>
      <c r="B10" s="5"/>
      <c r="C10" s="5"/>
      <c r="D10" s="5"/>
      <c r="E10" s="5"/>
      <c r="F10" s="5"/>
      <c r="G10" s="5"/>
      <c r="H10" s="5"/>
      <c r="I10" s="5"/>
      <c r="J10" s="6"/>
    </row>
    <row r="11" spans="1:10" ht="12.75">
      <c r="A11" s="4"/>
      <c r="B11" s="5"/>
      <c r="C11" s="5"/>
      <c r="D11" s="5"/>
      <c r="E11" s="5"/>
      <c r="F11" s="5"/>
      <c r="G11" s="5"/>
      <c r="H11" s="5"/>
      <c r="I11" s="5"/>
      <c r="J11" s="6"/>
    </row>
    <row r="12" spans="1:10" ht="12.75">
      <c r="A12" s="4"/>
      <c r="B12" s="15"/>
      <c r="C12" s="311" t="s">
        <v>387</v>
      </c>
      <c r="D12" s="338"/>
      <c r="E12" s="312"/>
      <c r="F12" s="1"/>
      <c r="G12" s="2"/>
      <c r="H12" s="3"/>
      <c r="I12" s="5"/>
      <c r="J12" s="6"/>
    </row>
    <row r="13" spans="1:10" ht="12.75">
      <c r="A13" s="4"/>
      <c r="B13" s="5"/>
      <c r="C13" s="331" t="s">
        <v>388</v>
      </c>
      <c r="D13" s="346"/>
      <c r="E13" s="332"/>
      <c r="F13" s="331" t="s">
        <v>86</v>
      </c>
      <c r="G13" s="346"/>
      <c r="H13" s="332"/>
      <c r="I13" s="5"/>
      <c r="J13" s="6"/>
    </row>
    <row r="14" spans="1:10" ht="12.75">
      <c r="A14" s="4"/>
      <c r="B14" s="41"/>
      <c r="C14" s="76" t="s">
        <v>647</v>
      </c>
      <c r="E14" s="60"/>
      <c r="F14" s="169">
        <v>3.5</v>
      </c>
      <c r="G14" s="17" t="s">
        <v>276</v>
      </c>
      <c r="H14" s="60"/>
      <c r="I14" s="13"/>
      <c r="J14" s="6"/>
    </row>
    <row r="15" spans="1:10" ht="12.75">
      <c r="A15" s="4"/>
      <c r="B15" s="41"/>
      <c r="C15" s="61"/>
      <c r="D15" s="17"/>
      <c r="E15" s="60"/>
      <c r="F15" s="169">
        <v>10.5</v>
      </c>
      <c r="G15" s="17" t="s">
        <v>332</v>
      </c>
      <c r="H15" s="60"/>
      <c r="I15" s="13"/>
      <c r="J15" s="6"/>
    </row>
    <row r="16" spans="1:10" ht="12.75">
      <c r="A16" s="4"/>
      <c r="B16" s="5"/>
      <c r="C16" s="76" t="s">
        <v>646</v>
      </c>
      <c r="D16" s="17"/>
      <c r="E16" s="60"/>
      <c r="F16" s="169">
        <v>4</v>
      </c>
      <c r="G16" s="17" t="s">
        <v>276</v>
      </c>
      <c r="H16" s="60"/>
      <c r="I16" s="5"/>
      <c r="J16" s="6"/>
    </row>
    <row r="17" spans="1:10" ht="12.75">
      <c r="A17" s="4"/>
      <c r="B17" s="5"/>
      <c r="C17" s="61"/>
      <c r="D17" s="17"/>
      <c r="E17" s="60"/>
      <c r="F17" s="169">
        <v>20</v>
      </c>
      <c r="G17" s="17" t="s">
        <v>332</v>
      </c>
      <c r="H17" s="60"/>
      <c r="I17" s="5"/>
      <c r="J17" s="6"/>
    </row>
    <row r="18" spans="1:10" ht="12.75">
      <c r="A18" s="4"/>
      <c r="B18" s="5"/>
      <c r="C18" s="76" t="s">
        <v>648</v>
      </c>
      <c r="D18" s="17"/>
      <c r="E18" s="60"/>
      <c r="F18" s="169">
        <v>3.5</v>
      </c>
      <c r="G18" s="17" t="s">
        <v>276</v>
      </c>
      <c r="H18" s="60"/>
      <c r="I18" s="5"/>
      <c r="J18" s="6"/>
    </row>
    <row r="19" spans="1:10" ht="12.75">
      <c r="A19" s="45"/>
      <c r="B19" s="44"/>
      <c r="C19" s="61"/>
      <c r="D19" s="17"/>
      <c r="E19" s="60"/>
      <c r="F19" s="169" t="s">
        <v>57</v>
      </c>
      <c r="G19" s="17" t="s">
        <v>57</v>
      </c>
      <c r="H19" s="60"/>
      <c r="I19" s="44"/>
      <c r="J19" s="54"/>
    </row>
    <row r="20" spans="1:10" ht="12.75">
      <c r="A20" s="4"/>
      <c r="B20" s="5"/>
      <c r="C20" s="61"/>
      <c r="D20" s="17"/>
      <c r="E20" s="60"/>
      <c r="F20" s="61"/>
      <c r="G20" s="17"/>
      <c r="H20" s="60"/>
      <c r="I20" s="5"/>
      <c r="J20" s="6"/>
    </row>
    <row r="21" spans="1:10" ht="12.75">
      <c r="A21" s="4"/>
      <c r="B21" s="5"/>
      <c r="C21" s="5"/>
      <c r="D21" s="5"/>
      <c r="E21" s="5"/>
      <c r="F21" s="5"/>
      <c r="G21" s="5"/>
      <c r="H21" s="5"/>
      <c r="I21" s="5"/>
      <c r="J21" s="6"/>
    </row>
    <row r="22" spans="1:10" ht="12.75">
      <c r="A22" s="4" t="s">
        <v>864</v>
      </c>
      <c r="B22" s="5"/>
      <c r="C22" s="5"/>
      <c r="D22" s="5"/>
      <c r="E22" s="5"/>
      <c r="F22" s="5"/>
      <c r="G22" s="5"/>
      <c r="H22" s="5"/>
      <c r="I22" s="5"/>
      <c r="J22" s="6"/>
    </row>
    <row r="23" spans="1:10" ht="12.75">
      <c r="A23" s="4"/>
      <c r="B23" s="5" t="s">
        <v>7</v>
      </c>
      <c r="C23" s="148">
        <v>38</v>
      </c>
      <c r="D23" s="5"/>
      <c r="E23" s="5"/>
      <c r="F23" s="5"/>
      <c r="G23" s="5"/>
      <c r="H23" s="5"/>
      <c r="I23" s="5"/>
      <c r="J23" s="6"/>
    </row>
    <row r="24" spans="1:10" ht="12.75">
      <c r="A24" s="4"/>
      <c r="B24" s="5" t="s">
        <v>8</v>
      </c>
      <c r="C24" s="148">
        <v>60</v>
      </c>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240" t="s">
        <v>389</v>
      </c>
      <c r="B27" s="249"/>
      <c r="C27" s="249"/>
      <c r="D27" s="249"/>
      <c r="E27" s="249"/>
      <c r="F27" s="249"/>
      <c r="G27" s="249"/>
      <c r="H27" s="249"/>
      <c r="I27" s="249"/>
      <c r="J27" s="292"/>
    </row>
    <row r="28" spans="1:10" ht="12.75">
      <c r="A28" s="4"/>
      <c r="B28" s="5"/>
      <c r="C28" s="5"/>
      <c r="D28" s="5"/>
      <c r="E28" s="5"/>
      <c r="F28" s="5"/>
      <c r="G28" s="5"/>
      <c r="H28" s="5"/>
      <c r="I28" s="5"/>
      <c r="J28" s="6"/>
    </row>
    <row r="29" spans="1:10" ht="12.75">
      <c r="A29" s="4" t="s">
        <v>925</v>
      </c>
      <c r="B29" s="5"/>
      <c r="C29" s="5"/>
      <c r="D29" s="5"/>
      <c r="E29" s="5"/>
      <c r="F29" s="5"/>
      <c r="G29" s="5"/>
      <c r="H29" s="5"/>
      <c r="I29" s="5"/>
      <c r="J29" s="6"/>
    </row>
    <row r="30" spans="1:10" ht="12.75">
      <c r="A30" s="4" t="s">
        <v>390</v>
      </c>
      <c r="B30" s="5"/>
      <c r="C30" s="5"/>
      <c r="D30" s="5"/>
      <c r="E30" s="5"/>
      <c r="F30" s="5"/>
      <c r="G30" s="5"/>
      <c r="H30" s="5"/>
      <c r="I30" s="5"/>
      <c r="J30" s="6"/>
    </row>
    <row r="31" spans="1:10" ht="12.75">
      <c r="A31" s="4" t="s">
        <v>391</v>
      </c>
      <c r="B31" s="5"/>
      <c r="C31" s="5"/>
      <c r="D31" s="5"/>
      <c r="E31" s="5"/>
      <c r="F31" s="5"/>
      <c r="G31" s="5"/>
      <c r="H31" s="5"/>
      <c r="I31" s="5"/>
      <c r="J31" s="6"/>
    </row>
    <row r="32" spans="1:10" ht="12.75">
      <c r="A32" s="45"/>
      <c r="B32" s="44"/>
      <c r="C32" s="44"/>
      <c r="D32" s="44"/>
      <c r="E32" s="44"/>
      <c r="F32" s="44"/>
      <c r="G32" s="44"/>
      <c r="H32" s="44"/>
      <c r="I32" s="44"/>
      <c r="J32" s="54"/>
    </row>
    <row r="33" spans="1:10" ht="12.75">
      <c r="A33" s="4" t="s">
        <v>392</v>
      </c>
      <c r="B33" s="5"/>
      <c r="I33" s="5"/>
      <c r="J33" s="6"/>
    </row>
    <row r="34" spans="1:10" ht="12.75">
      <c r="A34" s="70"/>
      <c r="B34" s="5"/>
      <c r="I34" s="5"/>
      <c r="J34" s="6"/>
    </row>
    <row r="35" spans="1:10" ht="12.75">
      <c r="A35" s="4"/>
      <c r="B35" s="5"/>
      <c r="C35" s="311" t="s">
        <v>387</v>
      </c>
      <c r="D35" s="338"/>
      <c r="E35" s="312"/>
      <c r="F35" s="1"/>
      <c r="G35" s="2"/>
      <c r="H35" s="3"/>
      <c r="I35" s="5"/>
      <c r="J35" s="6"/>
    </row>
    <row r="36" spans="1:10" ht="12.75">
      <c r="A36" s="4"/>
      <c r="B36" s="5"/>
      <c r="C36" s="331" t="s">
        <v>388</v>
      </c>
      <c r="D36" s="346"/>
      <c r="E36" s="332"/>
      <c r="F36" s="331" t="s">
        <v>865</v>
      </c>
      <c r="G36" s="346"/>
      <c r="H36" s="332"/>
      <c r="I36" s="5"/>
      <c r="J36" s="6"/>
    </row>
    <row r="37" spans="1:10" ht="12.75">
      <c r="A37" s="4"/>
      <c r="B37" s="5"/>
      <c r="C37" s="61"/>
      <c r="D37" s="17" t="s">
        <v>649</v>
      </c>
      <c r="E37" s="60"/>
      <c r="F37" s="61" t="s">
        <v>47</v>
      </c>
      <c r="G37" s="17" t="s">
        <v>109</v>
      </c>
      <c r="H37" s="60"/>
      <c r="I37" s="5"/>
      <c r="J37" s="6"/>
    </row>
    <row r="38" spans="1:10" ht="12.75">
      <c r="A38" s="4"/>
      <c r="B38" s="5"/>
      <c r="C38" s="61"/>
      <c r="D38" s="17" t="s">
        <v>652</v>
      </c>
      <c r="E38" s="60"/>
      <c r="F38" s="61" t="s">
        <v>47</v>
      </c>
      <c r="G38" s="17" t="s">
        <v>109</v>
      </c>
      <c r="H38" s="60"/>
      <c r="I38" s="5"/>
      <c r="J38" s="6"/>
    </row>
    <row r="39" spans="1:10" ht="12.75">
      <c r="A39" s="4"/>
      <c r="B39" s="5"/>
      <c r="C39" s="61"/>
      <c r="D39" s="17" t="s">
        <v>650</v>
      </c>
      <c r="E39" s="60"/>
      <c r="F39" s="61" t="s">
        <v>47</v>
      </c>
      <c r="G39" s="17" t="s">
        <v>109</v>
      </c>
      <c r="H39" s="60"/>
      <c r="I39" s="5"/>
      <c r="J39" s="6"/>
    </row>
    <row r="40" spans="1:10" ht="12.75">
      <c r="A40" s="4"/>
      <c r="B40" s="5"/>
      <c r="C40" s="61"/>
      <c r="D40" s="17" t="s">
        <v>651</v>
      </c>
      <c r="E40" s="60"/>
      <c r="F40" s="61" t="s">
        <v>47</v>
      </c>
      <c r="G40" s="17" t="s">
        <v>109</v>
      </c>
      <c r="H40" s="60"/>
      <c r="I40" s="5"/>
      <c r="J40" s="6"/>
    </row>
    <row r="41" spans="1:10" ht="12.75">
      <c r="A41" s="4"/>
      <c r="B41" s="5"/>
      <c r="C41" s="61"/>
      <c r="D41" s="17"/>
      <c r="E41" s="60"/>
      <c r="F41" s="61"/>
      <c r="G41" s="17"/>
      <c r="H41" s="60"/>
      <c r="I41" s="5"/>
      <c r="J41" s="6"/>
    </row>
    <row r="42" spans="1:10" ht="12.75">
      <c r="A42" s="4"/>
      <c r="B42" s="5"/>
      <c r="C42" s="61"/>
      <c r="D42" s="17"/>
      <c r="E42" s="60"/>
      <c r="F42" s="61"/>
      <c r="G42" s="17"/>
      <c r="H42" s="60"/>
      <c r="I42" s="5"/>
      <c r="J42" s="6"/>
    </row>
    <row r="43" spans="1:10" ht="12.75">
      <c r="A43" s="4"/>
      <c r="B43" s="5"/>
      <c r="C43" s="61"/>
      <c r="D43" s="17"/>
      <c r="E43" s="60"/>
      <c r="F43" s="61"/>
      <c r="G43" s="17"/>
      <c r="H43" s="60"/>
      <c r="I43" s="5"/>
      <c r="J43" s="6"/>
    </row>
    <row r="44" spans="1:10" ht="12.75">
      <c r="A44" s="4"/>
      <c r="B44" s="5"/>
      <c r="C44" s="5"/>
      <c r="D44" s="44"/>
      <c r="E44" s="44"/>
      <c r="F44" s="44"/>
      <c r="G44" s="44"/>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561</v>
      </c>
      <c r="B53" s="5" t="str">
        <f>+'Check Sheet'!$B$53</f>
        <v>Irmgard R Wilcox</v>
      </c>
      <c r="C53" s="5"/>
      <c r="D53" s="5"/>
      <c r="E53" s="5"/>
      <c r="F53" s="5"/>
      <c r="G53" s="5"/>
      <c r="H53" s="5"/>
      <c r="I53" s="5"/>
      <c r="J53" s="6"/>
    </row>
    <row r="54" spans="1:10" ht="12.75">
      <c r="A54" s="4"/>
      <c r="B54" s="5"/>
      <c r="C54" s="5"/>
      <c r="D54" s="5"/>
      <c r="E54" s="5"/>
      <c r="F54" s="5"/>
      <c r="G54" s="5"/>
      <c r="H54" s="5"/>
      <c r="I54" s="5"/>
      <c r="J54" s="6"/>
    </row>
    <row r="55" spans="1:10" ht="12.75">
      <c r="A55" s="7" t="s">
        <v>560</v>
      </c>
      <c r="B55" s="145">
        <f>+'Check Sheet'!$B$55</f>
        <v>38366</v>
      </c>
      <c r="C55" s="8"/>
      <c r="D55" s="8"/>
      <c r="E55" s="8"/>
      <c r="F55" s="8"/>
      <c r="G55" s="8"/>
      <c r="H55" s="8" t="s">
        <v>552</v>
      </c>
      <c r="I55" s="8"/>
      <c r="J55" s="144">
        <f>+'Title Page'!$I$51</f>
        <v>38412</v>
      </c>
    </row>
    <row r="56" spans="1:10" ht="12.75">
      <c r="A56" s="250" t="s">
        <v>528</v>
      </c>
      <c r="B56" s="251"/>
      <c r="C56" s="251"/>
      <c r="D56" s="251"/>
      <c r="E56" s="251"/>
      <c r="F56" s="251"/>
      <c r="G56" s="251"/>
      <c r="H56" s="251"/>
      <c r="I56" s="251"/>
      <c r="J56" s="239"/>
    </row>
    <row r="57" spans="1:10" ht="12.75">
      <c r="A57" s="4"/>
      <c r="B57" s="5"/>
      <c r="C57" s="5"/>
      <c r="D57" s="5"/>
      <c r="E57" s="5"/>
      <c r="F57" s="5"/>
      <c r="G57" s="5"/>
      <c r="H57" s="5"/>
      <c r="I57" s="5"/>
      <c r="J57" s="6"/>
    </row>
    <row r="58" spans="1:10" ht="12.75">
      <c r="A58" s="4" t="s">
        <v>559</v>
      </c>
      <c r="B58" s="5"/>
      <c r="C58" s="5"/>
      <c r="D58" s="5"/>
      <c r="E58" s="5"/>
      <c r="F58" s="5"/>
      <c r="G58" s="5"/>
      <c r="H58" s="5"/>
      <c r="I58" s="5"/>
      <c r="J58" s="6"/>
    </row>
    <row r="59" spans="1:10" ht="12.75">
      <c r="A59" s="7"/>
      <c r="B59" s="8"/>
      <c r="C59" s="8"/>
      <c r="D59" s="8"/>
      <c r="E59" s="8"/>
      <c r="F59" s="8"/>
      <c r="G59" s="8"/>
      <c r="H59" s="8"/>
      <c r="I59" s="8"/>
      <c r="J59" s="9"/>
    </row>
  </sheetData>
  <mergeCells count="10">
    <mergeCell ref="H2:I2"/>
    <mergeCell ref="A56:J56"/>
    <mergeCell ref="A7:J7"/>
    <mergeCell ref="C12:E12"/>
    <mergeCell ref="C13:E13"/>
    <mergeCell ref="F13:H13"/>
    <mergeCell ref="A27:J27"/>
    <mergeCell ref="C35:E35"/>
    <mergeCell ref="C36:E36"/>
    <mergeCell ref="F36:H36"/>
  </mergeCells>
  <printOptions horizontalCentered="1" verticalCentered="1"/>
  <pageMargins left="0.5" right="0.5" top="0.5" bottom="0.5" header="0.5" footer="0.5"/>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J58"/>
  <sheetViews>
    <sheetView workbookViewId="0" topLeftCell="A2">
      <selection activeCell="H9" sqref="H9"/>
    </sheetView>
  </sheetViews>
  <sheetFormatPr defaultColWidth="9.140625" defaultRowHeight="12.75"/>
  <cols>
    <col min="2" max="2" width="18.00390625" style="0" bestFit="1" customWidth="1"/>
    <col min="10" max="10" width="18.00390625" style="0" bestFit="1" customWidth="1"/>
  </cols>
  <sheetData>
    <row r="1" spans="1:10" ht="12.75">
      <c r="A1" s="1"/>
      <c r="B1" s="2"/>
      <c r="C1" s="2"/>
      <c r="D1" s="2"/>
      <c r="E1" s="2"/>
      <c r="F1" s="2"/>
      <c r="G1" s="2"/>
      <c r="H1" s="2"/>
      <c r="I1" s="2"/>
      <c r="J1" s="3"/>
    </row>
    <row r="2" spans="1:10" ht="12.75">
      <c r="A2" s="4" t="s">
        <v>555</v>
      </c>
      <c r="B2" s="229">
        <f>+'Check Sheet'!B2</f>
        <v>25</v>
      </c>
      <c r="C2" s="5" t="str">
        <f>'Check Sheet'!$C$2</f>
        <v> </v>
      </c>
      <c r="D2" s="5"/>
      <c r="E2" s="5"/>
      <c r="F2" s="5"/>
      <c r="G2" s="173">
        <v>0</v>
      </c>
      <c r="H2" s="275" t="s">
        <v>717</v>
      </c>
      <c r="I2" s="275"/>
      <c r="J2" s="53">
        <v>2</v>
      </c>
    </row>
    <row r="3" spans="1:10" ht="12.75">
      <c r="A3" s="4"/>
      <c r="B3" s="5"/>
      <c r="C3" s="5"/>
      <c r="D3" s="5"/>
      <c r="E3" s="5"/>
      <c r="F3" s="5"/>
      <c r="G3" s="5"/>
      <c r="H3" s="5"/>
      <c r="I3" s="5"/>
      <c r="J3" s="6"/>
    </row>
    <row r="4" spans="1:10" ht="12.75">
      <c r="A4" s="4" t="s">
        <v>557</v>
      </c>
      <c r="B4" s="5"/>
      <c r="C4" s="5" t="str">
        <f>'Title Page'!$B$12</f>
        <v>Murrey's Disposal Co Inc   G-000009</v>
      </c>
      <c r="D4" s="5"/>
      <c r="E4" s="5"/>
      <c r="F4" s="5"/>
      <c r="G4" s="5"/>
      <c r="H4" s="5"/>
      <c r="I4" s="5"/>
      <c r="J4" s="6"/>
    </row>
    <row r="5" spans="1:10" ht="12.75">
      <c r="A5" s="7" t="s">
        <v>558</v>
      </c>
      <c r="B5" s="8"/>
      <c r="C5" s="8" t="str">
        <f>'Title Page'!$E$15</f>
        <v> </v>
      </c>
      <c r="D5" s="8"/>
      <c r="E5" s="8"/>
      <c r="F5" s="8"/>
      <c r="G5" s="8"/>
      <c r="H5" s="8"/>
      <c r="I5" s="8"/>
      <c r="J5" s="9"/>
    </row>
    <row r="6" spans="1:10" ht="12.75">
      <c r="A6" s="4"/>
      <c r="B6" s="5"/>
      <c r="C6" s="5"/>
      <c r="D6" s="5"/>
      <c r="E6" s="5"/>
      <c r="F6" s="5"/>
      <c r="G6" s="5"/>
      <c r="H6" s="5"/>
      <c r="I6" s="5"/>
      <c r="J6" s="6"/>
    </row>
    <row r="7" spans="1:10" ht="12.75">
      <c r="A7" s="240" t="s">
        <v>572</v>
      </c>
      <c r="B7" s="275"/>
      <c r="C7" s="275"/>
      <c r="D7" s="275"/>
      <c r="E7" s="275"/>
      <c r="F7" s="275"/>
      <c r="G7" s="275"/>
      <c r="H7" s="275"/>
      <c r="I7" s="275"/>
      <c r="J7" s="276"/>
    </row>
    <row r="8" spans="1:10" ht="12.75">
      <c r="A8" s="4"/>
      <c r="B8" s="5"/>
      <c r="C8" s="5"/>
      <c r="D8" s="5"/>
      <c r="E8" s="5"/>
      <c r="F8" s="5"/>
      <c r="G8" s="5"/>
      <c r="H8" s="5"/>
      <c r="I8" s="5"/>
      <c r="J8" s="6"/>
    </row>
    <row r="9" spans="1:10" ht="12.75">
      <c r="A9" s="4" t="s">
        <v>573</v>
      </c>
      <c r="B9" s="46" t="s">
        <v>574</v>
      </c>
      <c r="C9" s="5"/>
      <c r="D9" s="5"/>
      <c r="E9" s="5"/>
      <c r="F9" s="5"/>
      <c r="G9" s="5"/>
      <c r="H9" s="5"/>
      <c r="I9" s="5"/>
      <c r="J9" s="6"/>
    </row>
    <row r="10" spans="1:10" ht="12.75">
      <c r="A10" s="4" t="s">
        <v>575</v>
      </c>
      <c r="B10" s="46" t="s">
        <v>576</v>
      </c>
      <c r="C10" s="5"/>
      <c r="D10" s="5"/>
      <c r="E10" s="5"/>
      <c r="F10" s="5"/>
      <c r="G10" s="5"/>
      <c r="H10" s="5"/>
      <c r="I10" s="5"/>
      <c r="J10" s="6"/>
    </row>
    <row r="11" spans="1:10" ht="12.75">
      <c r="A11" s="4" t="s">
        <v>577</v>
      </c>
      <c r="B11" s="47" t="s">
        <v>584</v>
      </c>
      <c r="C11" s="5"/>
      <c r="D11" s="5"/>
      <c r="E11" s="5"/>
      <c r="F11" s="5"/>
      <c r="G11" s="5"/>
      <c r="H11" s="5"/>
      <c r="I11" s="5"/>
      <c r="J11" s="6"/>
    </row>
    <row r="12" spans="1:10" ht="12.75">
      <c r="A12" s="4" t="s">
        <v>578</v>
      </c>
      <c r="B12" s="47" t="s">
        <v>585</v>
      </c>
      <c r="C12" s="5"/>
      <c r="D12" s="5"/>
      <c r="E12" s="5"/>
      <c r="F12" s="5"/>
      <c r="G12" s="5"/>
      <c r="H12" s="5"/>
      <c r="I12" s="5"/>
      <c r="J12" s="6"/>
    </row>
    <row r="13" spans="1:10" ht="12.75">
      <c r="A13" s="4" t="s">
        <v>579</v>
      </c>
      <c r="B13" s="47" t="s">
        <v>586</v>
      </c>
      <c r="C13" s="13"/>
      <c r="D13" s="5"/>
      <c r="E13" s="41"/>
      <c r="F13" s="13"/>
      <c r="G13" s="5"/>
      <c r="H13" s="41"/>
      <c r="I13" s="13"/>
      <c r="J13" s="6"/>
    </row>
    <row r="14" spans="1:10" ht="12.75">
      <c r="A14" s="4" t="s">
        <v>580</v>
      </c>
      <c r="B14" s="47" t="s">
        <v>587</v>
      </c>
      <c r="C14" s="13"/>
      <c r="D14" s="5"/>
      <c r="E14" s="41"/>
      <c r="F14" s="13"/>
      <c r="G14" s="5"/>
      <c r="H14" s="41"/>
      <c r="I14" s="13"/>
      <c r="J14" s="6"/>
    </row>
    <row r="15" spans="1:10" ht="12.75">
      <c r="A15" s="4" t="s">
        <v>581</v>
      </c>
      <c r="B15" s="46" t="s">
        <v>588</v>
      </c>
      <c r="C15" s="5"/>
      <c r="D15" s="5"/>
      <c r="E15" s="5"/>
      <c r="F15" s="5"/>
      <c r="G15" s="5"/>
      <c r="H15" s="5"/>
      <c r="I15" s="5"/>
      <c r="J15" s="6"/>
    </row>
    <row r="16" spans="1:10" ht="12.75">
      <c r="A16" s="4" t="s">
        <v>582</v>
      </c>
      <c r="B16" s="46" t="s">
        <v>589</v>
      </c>
      <c r="C16" s="5"/>
      <c r="D16" s="5"/>
      <c r="E16" s="5"/>
      <c r="F16" s="5"/>
      <c r="G16" s="5"/>
      <c r="H16" s="5"/>
      <c r="I16" s="5"/>
      <c r="J16" s="6"/>
    </row>
    <row r="17" spans="1:10" ht="12.75">
      <c r="A17" s="4" t="s">
        <v>583</v>
      </c>
      <c r="B17" s="46" t="s">
        <v>590</v>
      </c>
      <c r="C17" s="5"/>
      <c r="D17" s="5"/>
      <c r="E17" s="5"/>
      <c r="F17" s="5"/>
      <c r="G17" s="5"/>
      <c r="H17" s="5"/>
      <c r="I17" s="5"/>
      <c r="J17" s="6"/>
    </row>
    <row r="18" spans="1:10" ht="12.75">
      <c r="A18" s="10" t="s">
        <v>592</v>
      </c>
      <c r="B18" s="46" t="s">
        <v>591</v>
      </c>
      <c r="C18" s="5"/>
      <c r="D18" s="5"/>
      <c r="E18" s="5"/>
      <c r="F18" s="5"/>
      <c r="G18" s="5"/>
      <c r="H18" s="5"/>
      <c r="I18" s="5"/>
      <c r="J18" s="6"/>
    </row>
    <row r="19" spans="1:10" ht="12.75">
      <c r="A19" s="10" t="s">
        <v>593</v>
      </c>
      <c r="B19" s="46" t="s">
        <v>594</v>
      </c>
      <c r="C19" s="5"/>
      <c r="D19" s="5"/>
      <c r="E19" s="5"/>
      <c r="F19" s="5"/>
      <c r="G19" s="5"/>
      <c r="H19" s="5"/>
      <c r="I19" s="5"/>
      <c r="J19" s="6"/>
    </row>
    <row r="20" spans="1:10" ht="12.75">
      <c r="A20" s="4" t="s">
        <v>595</v>
      </c>
      <c r="B20" s="46" t="s">
        <v>596</v>
      </c>
      <c r="C20" s="5"/>
      <c r="D20" s="5"/>
      <c r="E20" s="5"/>
      <c r="F20" s="5"/>
      <c r="G20" s="5"/>
      <c r="H20" s="5"/>
      <c r="I20" s="5"/>
      <c r="J20" s="6"/>
    </row>
    <row r="21" spans="1:10" ht="12.75">
      <c r="A21" s="4" t="s">
        <v>597</v>
      </c>
      <c r="B21" s="46" t="s">
        <v>598</v>
      </c>
      <c r="C21" s="5"/>
      <c r="D21" s="5"/>
      <c r="E21" s="5"/>
      <c r="F21" s="5"/>
      <c r="G21" s="5"/>
      <c r="H21" s="5"/>
      <c r="I21" s="5"/>
      <c r="J21" s="6"/>
    </row>
    <row r="22" spans="1:10" ht="12.75">
      <c r="A22" s="4" t="s">
        <v>599</v>
      </c>
      <c r="B22" s="46" t="s">
        <v>600</v>
      </c>
      <c r="C22" s="5"/>
      <c r="D22" s="5"/>
      <c r="E22" s="5"/>
      <c r="F22" s="5"/>
      <c r="G22" s="5"/>
      <c r="H22" s="5"/>
      <c r="I22" s="5"/>
      <c r="J22" s="6"/>
    </row>
    <row r="23" spans="1:10" ht="12.75">
      <c r="A23" s="4" t="s">
        <v>601</v>
      </c>
      <c r="B23" s="46" t="s">
        <v>602</v>
      </c>
      <c r="C23" s="5"/>
      <c r="D23" s="5"/>
      <c r="E23" s="5"/>
      <c r="F23" s="5"/>
      <c r="G23" s="5"/>
      <c r="H23" s="5"/>
      <c r="I23" s="5"/>
      <c r="J23" s="6"/>
    </row>
    <row r="24" spans="1:10" ht="12.75">
      <c r="A24" s="10" t="s">
        <v>604</v>
      </c>
      <c r="B24" s="47" t="s">
        <v>627</v>
      </c>
      <c r="C24" s="5"/>
      <c r="D24" s="5"/>
      <c r="E24" s="5"/>
      <c r="F24" s="5"/>
      <c r="G24" s="5"/>
      <c r="H24" s="5"/>
      <c r="I24" s="5"/>
      <c r="J24" s="6"/>
    </row>
    <row r="25" spans="1:10" ht="12.75">
      <c r="A25" s="4" t="s">
        <v>603</v>
      </c>
      <c r="B25" s="47" t="s">
        <v>628</v>
      </c>
      <c r="C25" s="5"/>
      <c r="D25" s="5"/>
      <c r="E25" s="5"/>
      <c r="F25" s="5"/>
      <c r="G25" s="5"/>
      <c r="H25" s="5"/>
      <c r="I25" s="5"/>
      <c r="J25" s="6"/>
    </row>
    <row r="26" spans="1:10" ht="12.75">
      <c r="A26" s="4" t="s">
        <v>605</v>
      </c>
      <c r="B26" s="47" t="s">
        <v>629</v>
      </c>
      <c r="C26" s="5"/>
      <c r="D26" s="5"/>
      <c r="E26" s="5"/>
      <c r="F26" s="5"/>
      <c r="G26" s="5"/>
      <c r="H26" s="5"/>
      <c r="I26" s="5"/>
      <c r="J26" s="6"/>
    </row>
    <row r="27" spans="1:10" ht="12.75">
      <c r="A27" s="4" t="s">
        <v>606</v>
      </c>
      <c r="B27" s="47" t="s">
        <v>630</v>
      </c>
      <c r="C27" s="5"/>
      <c r="D27" s="5"/>
      <c r="E27" s="5"/>
      <c r="F27" s="5"/>
      <c r="G27" s="5"/>
      <c r="H27" s="5"/>
      <c r="I27" s="5"/>
      <c r="J27" s="6"/>
    </row>
    <row r="28" spans="1:10" ht="12.75">
      <c r="A28" s="4" t="s">
        <v>607</v>
      </c>
      <c r="B28" s="47" t="s">
        <v>631</v>
      </c>
      <c r="C28" s="5"/>
      <c r="D28" s="5"/>
      <c r="E28" s="5"/>
      <c r="F28" s="5"/>
      <c r="G28" s="5"/>
      <c r="H28" s="5"/>
      <c r="I28" s="5"/>
      <c r="J28" s="6"/>
    </row>
    <row r="29" spans="1:10" ht="12.75">
      <c r="A29" s="4" t="s">
        <v>608</v>
      </c>
      <c r="B29" s="50" t="s">
        <v>484</v>
      </c>
      <c r="C29" s="5"/>
      <c r="D29" s="5"/>
      <c r="E29" s="5"/>
      <c r="F29" s="5"/>
      <c r="G29" s="5"/>
      <c r="H29" s="5"/>
      <c r="I29" s="5"/>
      <c r="J29" s="6"/>
    </row>
    <row r="30" spans="1:10" ht="12.75">
      <c r="A30" s="4" t="s">
        <v>609</v>
      </c>
      <c r="B30" s="47" t="s">
        <v>632</v>
      </c>
      <c r="C30" s="5"/>
      <c r="D30" s="5"/>
      <c r="E30" s="5"/>
      <c r="F30" s="5"/>
      <c r="G30" s="5"/>
      <c r="H30" s="5"/>
      <c r="I30" s="5"/>
      <c r="J30" s="6"/>
    </row>
    <row r="31" spans="1:10" ht="12.75">
      <c r="A31" s="4" t="s">
        <v>610</v>
      </c>
      <c r="B31" s="47" t="s">
        <v>633</v>
      </c>
      <c r="C31" s="5"/>
      <c r="D31" s="5"/>
      <c r="E31" s="5"/>
      <c r="F31" s="5"/>
      <c r="G31" s="5"/>
      <c r="H31" s="5"/>
      <c r="I31" s="5"/>
      <c r="J31" s="6"/>
    </row>
    <row r="32" spans="1:10" ht="12.75">
      <c r="A32" s="4" t="s">
        <v>611</v>
      </c>
      <c r="B32" s="50" t="s">
        <v>485</v>
      </c>
      <c r="C32" s="5"/>
      <c r="D32" s="5"/>
      <c r="E32" s="5"/>
      <c r="F32" s="5"/>
      <c r="G32" s="5"/>
      <c r="H32" s="5"/>
      <c r="I32" s="5"/>
      <c r="J32" s="6"/>
    </row>
    <row r="33" spans="1:10" ht="12.75">
      <c r="A33" s="10" t="s">
        <v>699</v>
      </c>
      <c r="B33" s="47" t="s">
        <v>634</v>
      </c>
      <c r="C33" s="5"/>
      <c r="D33" s="5"/>
      <c r="E33" s="5"/>
      <c r="F33" s="5"/>
      <c r="G33" s="5"/>
      <c r="H33" s="5"/>
      <c r="I33" s="5"/>
      <c r="J33" s="6"/>
    </row>
    <row r="34" spans="1:10" ht="12.75">
      <c r="A34" s="4" t="s">
        <v>612</v>
      </c>
      <c r="B34" s="47" t="s">
        <v>635</v>
      </c>
      <c r="C34" s="5"/>
      <c r="D34" s="5"/>
      <c r="E34" s="5"/>
      <c r="F34" s="5"/>
      <c r="G34" s="5"/>
      <c r="H34" s="5"/>
      <c r="I34" s="5"/>
      <c r="J34" s="6"/>
    </row>
    <row r="35" spans="1:10" ht="12.75">
      <c r="A35" s="4" t="s">
        <v>613</v>
      </c>
      <c r="B35" s="47" t="s">
        <v>636</v>
      </c>
      <c r="C35" s="5"/>
      <c r="D35" s="5"/>
      <c r="E35" s="5"/>
      <c r="F35" s="5"/>
      <c r="G35" s="5"/>
      <c r="H35" s="5"/>
      <c r="I35" s="5"/>
      <c r="J35" s="6"/>
    </row>
    <row r="36" spans="1:10" ht="12.75">
      <c r="A36" s="4" t="s">
        <v>614</v>
      </c>
      <c r="B36" s="47" t="s">
        <v>637</v>
      </c>
      <c r="C36" s="5"/>
      <c r="D36" s="5"/>
      <c r="E36" s="5"/>
      <c r="F36" s="5"/>
      <c r="G36" s="5"/>
      <c r="H36" s="5"/>
      <c r="I36" s="5"/>
      <c r="J36" s="6"/>
    </row>
    <row r="37" spans="1:10" ht="12.75">
      <c r="A37" s="4" t="s">
        <v>615</v>
      </c>
      <c r="B37" s="47" t="s">
        <v>691</v>
      </c>
      <c r="C37" s="5"/>
      <c r="D37" s="5"/>
      <c r="E37" s="5"/>
      <c r="F37" s="5"/>
      <c r="G37" s="5"/>
      <c r="H37" s="5"/>
      <c r="I37" s="5"/>
      <c r="J37" s="6"/>
    </row>
    <row r="38" spans="1:10" ht="12.75">
      <c r="A38" s="10" t="s">
        <v>700</v>
      </c>
      <c r="B38" s="48" t="s">
        <v>692</v>
      </c>
      <c r="C38" s="5"/>
      <c r="D38" s="5"/>
      <c r="E38" s="5"/>
      <c r="F38" s="5"/>
      <c r="G38" s="5"/>
      <c r="H38" s="5"/>
      <c r="I38" s="5"/>
      <c r="J38" s="6"/>
    </row>
    <row r="39" spans="1:10" ht="12.75">
      <c r="A39" s="4" t="s">
        <v>621</v>
      </c>
      <c r="B39" s="48" t="s">
        <v>693</v>
      </c>
      <c r="C39" s="5"/>
      <c r="D39" s="5"/>
      <c r="E39" s="5"/>
      <c r="F39" s="5"/>
      <c r="G39" s="5"/>
      <c r="H39" s="5"/>
      <c r="I39" s="5"/>
      <c r="J39" s="6"/>
    </row>
    <row r="40" spans="1:10" ht="12.75">
      <c r="A40" s="10" t="s">
        <v>622</v>
      </c>
      <c r="B40" s="48" t="s">
        <v>694</v>
      </c>
      <c r="C40" s="5"/>
      <c r="D40" s="5"/>
      <c r="E40" s="5"/>
      <c r="F40" s="5"/>
      <c r="G40" s="5"/>
      <c r="H40" s="5"/>
      <c r="I40" s="5"/>
      <c r="J40" s="6"/>
    </row>
    <row r="41" spans="1:10" ht="12.75">
      <c r="A41" s="4" t="s">
        <v>623</v>
      </c>
      <c r="B41" s="47" t="s">
        <v>695</v>
      </c>
      <c r="C41" s="5"/>
      <c r="D41" s="5"/>
      <c r="E41" s="5"/>
      <c r="F41" s="5"/>
      <c r="G41" s="5"/>
      <c r="H41" s="5"/>
      <c r="I41" s="5"/>
      <c r="J41" s="6"/>
    </row>
    <row r="42" spans="1:10" ht="12.75">
      <c r="A42" s="4" t="s">
        <v>624</v>
      </c>
      <c r="B42" s="50" t="s">
        <v>696</v>
      </c>
      <c r="C42" s="5"/>
      <c r="D42" s="5"/>
      <c r="E42" s="5"/>
      <c r="F42" s="5"/>
      <c r="G42" s="5"/>
      <c r="H42" s="5"/>
      <c r="I42" s="5"/>
      <c r="J42" s="6"/>
    </row>
    <row r="43" spans="1:10" ht="12.75">
      <c r="A43" s="4" t="s">
        <v>625</v>
      </c>
      <c r="B43" s="50" t="s">
        <v>482</v>
      </c>
      <c r="C43" s="49"/>
      <c r="D43" s="44"/>
      <c r="E43" s="44"/>
      <c r="F43" s="44"/>
      <c r="G43" s="44"/>
      <c r="H43" s="5"/>
      <c r="I43" s="5"/>
      <c r="J43" s="6"/>
    </row>
    <row r="44" spans="1:10" ht="12.75">
      <c r="A44" s="4" t="s">
        <v>483</v>
      </c>
      <c r="B44" s="50" t="s">
        <v>697</v>
      </c>
      <c r="C44" s="5"/>
      <c r="D44" s="5"/>
      <c r="E44" s="5"/>
      <c r="F44" s="5"/>
      <c r="G44" s="5"/>
      <c r="H44" s="5"/>
      <c r="I44" s="5"/>
      <c r="J44" s="6"/>
    </row>
    <row r="45" spans="1:10" ht="12.75">
      <c r="A45" s="4" t="s">
        <v>626</v>
      </c>
      <c r="B45" s="47" t="s">
        <v>698</v>
      </c>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40.xml><?xml version="1.0" encoding="utf-8"?>
<worksheet xmlns="http://schemas.openxmlformats.org/spreadsheetml/2006/main" xmlns:r="http://schemas.openxmlformats.org/officeDocument/2006/relationships">
  <sheetPr>
    <pageSetUpPr fitToPage="1"/>
  </sheetPr>
  <dimension ref="A1:J49"/>
  <sheetViews>
    <sheetView workbookViewId="0" topLeftCell="B10">
      <selection activeCell="J20" sqref="J20"/>
    </sheetView>
  </sheetViews>
  <sheetFormatPr defaultColWidth="9.140625" defaultRowHeight="12.75"/>
  <cols>
    <col min="2" max="2" width="18.57421875" style="0" customWidth="1"/>
    <col min="5" max="5" width="7.8515625" style="0" customWidth="1"/>
    <col min="6" max="6" width="12.7109375" style="0" customWidth="1"/>
    <col min="10" max="10" width="18.00390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38</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4"/>
      <c r="B7" s="5"/>
      <c r="C7" s="5"/>
      <c r="D7" s="5"/>
      <c r="E7" s="5"/>
      <c r="F7" s="5"/>
      <c r="G7" s="5"/>
      <c r="H7" s="5"/>
      <c r="I7" s="5"/>
      <c r="J7" s="6"/>
    </row>
    <row r="8" spans="1:10" ht="12.75">
      <c r="A8" s="240" t="s">
        <v>393</v>
      </c>
      <c r="B8" s="249"/>
      <c r="C8" s="249"/>
      <c r="D8" s="249"/>
      <c r="E8" s="249"/>
      <c r="F8" s="249"/>
      <c r="G8" s="249"/>
      <c r="H8" s="249"/>
      <c r="I8" s="249"/>
      <c r="J8" s="292"/>
    </row>
    <row r="9" spans="1:10" ht="12.75">
      <c r="A9" s="4"/>
      <c r="B9" s="5"/>
      <c r="C9" s="5"/>
      <c r="D9" s="5"/>
      <c r="E9" s="5"/>
      <c r="F9" s="5"/>
      <c r="G9" s="5"/>
      <c r="H9" s="5"/>
      <c r="I9" s="5"/>
      <c r="J9" s="6"/>
    </row>
    <row r="10" spans="1:10" ht="12.75">
      <c r="A10" s="4" t="s">
        <v>394</v>
      </c>
      <c r="B10" s="5"/>
      <c r="C10" s="5"/>
      <c r="D10" s="5"/>
      <c r="E10" s="5"/>
      <c r="F10" s="5"/>
      <c r="G10" s="5"/>
      <c r="H10" s="5"/>
      <c r="I10" s="5"/>
      <c r="J10" s="6"/>
    </row>
    <row r="11" spans="1:10" ht="12.75">
      <c r="A11" s="4"/>
      <c r="B11" s="5"/>
      <c r="C11" s="5"/>
      <c r="D11" s="5"/>
      <c r="E11" s="5"/>
      <c r="F11" s="5"/>
      <c r="G11" s="5"/>
      <c r="H11" s="5"/>
      <c r="I11" s="5"/>
      <c r="J11" s="6"/>
    </row>
    <row r="12" spans="1:10" ht="12.75">
      <c r="A12" s="308" t="s">
        <v>395</v>
      </c>
      <c r="B12" s="309"/>
      <c r="C12" s="309"/>
      <c r="D12" s="309"/>
      <c r="E12" s="310"/>
      <c r="F12" s="308" t="s">
        <v>396</v>
      </c>
      <c r="G12" s="310"/>
      <c r="H12" s="308" t="s">
        <v>397</v>
      </c>
      <c r="I12" s="309"/>
      <c r="J12" s="310"/>
    </row>
    <row r="13" spans="1:10" ht="15">
      <c r="A13" s="58"/>
      <c r="B13" s="187" t="s">
        <v>653</v>
      </c>
      <c r="C13" s="17"/>
      <c r="D13" s="17"/>
      <c r="E13" s="29"/>
      <c r="F13" s="58" t="s">
        <v>240</v>
      </c>
      <c r="G13" s="29"/>
      <c r="H13" s="165">
        <v>90.15</v>
      </c>
      <c r="I13" s="17" t="s">
        <v>667</v>
      </c>
      <c r="J13" s="29" t="s">
        <v>848</v>
      </c>
    </row>
    <row r="14" spans="1:10" ht="15">
      <c r="A14" s="58"/>
      <c r="B14" s="187" t="s">
        <v>653</v>
      </c>
      <c r="C14" s="17"/>
      <c r="D14" s="17"/>
      <c r="E14" s="29"/>
      <c r="F14" s="58" t="s">
        <v>654</v>
      </c>
      <c r="G14" s="29"/>
      <c r="H14" s="165">
        <f>+H13</f>
        <v>90.15</v>
      </c>
      <c r="I14" s="17" t="s">
        <v>667</v>
      </c>
      <c r="J14" s="29" t="s">
        <v>848</v>
      </c>
    </row>
    <row r="15" spans="1:10" ht="15">
      <c r="A15" s="58"/>
      <c r="B15" s="187" t="s">
        <v>653</v>
      </c>
      <c r="C15" s="17"/>
      <c r="D15" s="17"/>
      <c r="E15" s="29"/>
      <c r="F15" s="58" t="s">
        <v>655</v>
      </c>
      <c r="G15" s="29"/>
      <c r="H15" s="165">
        <f>+H13</f>
        <v>90.15</v>
      </c>
      <c r="I15" s="17" t="s">
        <v>667</v>
      </c>
      <c r="J15" s="29" t="s">
        <v>848</v>
      </c>
    </row>
    <row r="16" spans="1:10" ht="15">
      <c r="A16" s="58"/>
      <c r="B16" s="187" t="s">
        <v>653</v>
      </c>
      <c r="C16" s="17"/>
      <c r="D16" s="17"/>
      <c r="E16" s="29"/>
      <c r="F16" s="58" t="s">
        <v>656</v>
      </c>
      <c r="G16" s="29"/>
      <c r="H16" s="165">
        <f>+H13</f>
        <v>90.15</v>
      </c>
      <c r="I16" s="17" t="s">
        <v>667</v>
      </c>
      <c r="J16" s="29" t="s">
        <v>848</v>
      </c>
    </row>
    <row r="17" spans="1:10" ht="15">
      <c r="A17" s="58"/>
      <c r="B17" s="187" t="s">
        <v>653</v>
      </c>
      <c r="C17" s="17"/>
      <c r="D17" s="17"/>
      <c r="E17" s="29"/>
      <c r="F17" s="58" t="s">
        <v>657</v>
      </c>
      <c r="G17" s="29"/>
      <c r="H17" s="165">
        <f>+H13</f>
        <v>90.15</v>
      </c>
      <c r="I17" s="17" t="s">
        <v>667</v>
      </c>
      <c r="J17" s="29" t="s">
        <v>848</v>
      </c>
    </row>
    <row r="18" spans="1:10" ht="15">
      <c r="A18" s="58"/>
      <c r="B18" s="187" t="s">
        <v>653</v>
      </c>
      <c r="C18" s="17"/>
      <c r="D18" s="17"/>
      <c r="E18" s="29"/>
      <c r="F18" s="58" t="s">
        <v>658</v>
      </c>
      <c r="G18" s="29"/>
      <c r="H18" s="165">
        <f>+H13</f>
        <v>90.15</v>
      </c>
      <c r="I18" s="17" t="s">
        <v>667</v>
      </c>
      <c r="J18" s="29" t="s">
        <v>848</v>
      </c>
    </row>
    <row r="19" spans="1:10" ht="15">
      <c r="A19" s="58"/>
      <c r="B19" s="187" t="s">
        <v>653</v>
      </c>
      <c r="C19" s="17"/>
      <c r="D19" s="17"/>
      <c r="E19" s="29"/>
      <c r="F19" s="58" t="s">
        <v>659</v>
      </c>
      <c r="G19" s="29"/>
      <c r="H19" s="165">
        <f>+H13</f>
        <v>90.15</v>
      </c>
      <c r="I19" s="17" t="s">
        <v>667</v>
      </c>
      <c r="J19" s="29" t="s">
        <v>848</v>
      </c>
    </row>
    <row r="20" spans="1:10" ht="15">
      <c r="A20" s="58"/>
      <c r="B20" s="187" t="s">
        <v>653</v>
      </c>
      <c r="C20" s="17"/>
      <c r="D20" s="17"/>
      <c r="E20" s="29"/>
      <c r="F20" s="58" t="s">
        <v>660</v>
      </c>
      <c r="G20" s="29"/>
      <c r="H20" s="165">
        <v>30</v>
      </c>
      <c r="I20" s="17" t="s">
        <v>665</v>
      </c>
      <c r="J20" s="29"/>
    </row>
    <row r="21" spans="1:10" ht="15">
      <c r="A21" s="58"/>
      <c r="B21" s="187" t="s">
        <v>653</v>
      </c>
      <c r="C21" s="17"/>
      <c r="D21" s="17"/>
      <c r="E21" s="29"/>
      <c r="F21" s="58" t="s">
        <v>661</v>
      </c>
      <c r="G21" s="29"/>
      <c r="H21" s="165">
        <v>150</v>
      </c>
      <c r="I21" s="17" t="s">
        <v>666</v>
      </c>
      <c r="J21" s="29"/>
    </row>
    <row r="22" spans="1:10" ht="15">
      <c r="A22" s="58"/>
      <c r="B22" s="187" t="s">
        <v>653</v>
      </c>
      <c r="C22" s="17"/>
      <c r="D22" s="17"/>
      <c r="E22" s="29"/>
      <c r="F22" s="58" t="s">
        <v>663</v>
      </c>
      <c r="G22" s="29"/>
      <c r="H22" s="165">
        <v>15</v>
      </c>
      <c r="I22" s="17" t="s">
        <v>664</v>
      </c>
      <c r="J22" s="29"/>
    </row>
    <row r="23" spans="1:10" ht="15">
      <c r="A23" s="58"/>
      <c r="B23" s="187" t="s">
        <v>653</v>
      </c>
      <c r="C23" s="17"/>
      <c r="D23" s="17"/>
      <c r="E23" s="29"/>
      <c r="F23" s="58" t="s">
        <v>662</v>
      </c>
      <c r="G23" s="29"/>
      <c r="H23" s="165">
        <v>11</v>
      </c>
      <c r="I23" s="17" t="s">
        <v>664</v>
      </c>
      <c r="J23" s="29"/>
    </row>
    <row r="24" spans="1:10" ht="15">
      <c r="A24" s="58"/>
      <c r="B24" s="187" t="s">
        <v>653</v>
      </c>
      <c r="C24" s="17"/>
      <c r="D24" s="17"/>
      <c r="E24" s="29"/>
      <c r="F24" s="58" t="s">
        <v>668</v>
      </c>
      <c r="G24" s="29"/>
      <c r="H24" s="165">
        <f>+H13</f>
        <v>90.15</v>
      </c>
      <c r="I24" s="17" t="s">
        <v>667</v>
      </c>
      <c r="J24" s="29" t="s">
        <v>848</v>
      </c>
    </row>
    <row r="25" spans="1:10" ht="15">
      <c r="A25" s="58"/>
      <c r="B25" s="187" t="s">
        <v>653</v>
      </c>
      <c r="C25" s="17"/>
      <c r="D25" s="17"/>
      <c r="E25" s="29"/>
      <c r="F25" s="58" t="s">
        <v>669</v>
      </c>
      <c r="G25" s="29"/>
      <c r="H25" s="165">
        <f>+H13</f>
        <v>90.15</v>
      </c>
      <c r="I25" s="17" t="s">
        <v>667</v>
      </c>
      <c r="J25" s="29" t="s">
        <v>848</v>
      </c>
    </row>
    <row r="26" spans="1:10" ht="15">
      <c r="A26" s="58"/>
      <c r="B26" s="187" t="s">
        <v>653</v>
      </c>
      <c r="C26" s="17"/>
      <c r="D26" s="17"/>
      <c r="E26" s="29"/>
      <c r="F26" s="58" t="s">
        <v>670</v>
      </c>
      <c r="G26" s="29"/>
      <c r="H26" s="165">
        <f>+H13</f>
        <v>90.15</v>
      </c>
      <c r="I26" s="17" t="s">
        <v>667</v>
      </c>
      <c r="J26" s="29" t="s">
        <v>848</v>
      </c>
    </row>
    <row r="27" spans="1:10" ht="15">
      <c r="A27" s="58"/>
      <c r="B27" s="187" t="s">
        <v>653</v>
      </c>
      <c r="C27" s="17"/>
      <c r="D27" s="17"/>
      <c r="E27" s="29"/>
      <c r="F27" s="58" t="s">
        <v>671</v>
      </c>
      <c r="G27" s="29"/>
      <c r="H27" s="165">
        <v>24.75</v>
      </c>
      <c r="I27" s="17" t="s">
        <v>667</v>
      </c>
      <c r="J27" s="29"/>
    </row>
    <row r="28" spans="1:10" ht="12.75">
      <c r="A28" s="58"/>
      <c r="B28" s="17"/>
      <c r="C28" s="17"/>
      <c r="D28" s="17"/>
      <c r="E28" s="29"/>
      <c r="F28" s="58"/>
      <c r="G28" s="29"/>
      <c r="H28" s="58" t="s">
        <v>398</v>
      </c>
      <c r="I28" s="17"/>
      <c r="J28" s="29"/>
    </row>
    <row r="29" spans="1:10" ht="12.75">
      <c r="A29" s="58"/>
      <c r="B29" s="17"/>
      <c r="C29" s="17"/>
      <c r="D29" s="17"/>
      <c r="E29" s="29"/>
      <c r="F29" s="58"/>
      <c r="G29" s="29"/>
      <c r="H29" s="58" t="s">
        <v>398</v>
      </c>
      <c r="I29" s="17"/>
      <c r="J29" s="29"/>
    </row>
    <row r="30" spans="1:10" ht="12.75">
      <c r="A30" s="58"/>
      <c r="B30" s="17"/>
      <c r="C30" s="17"/>
      <c r="D30" s="17"/>
      <c r="E30" s="29"/>
      <c r="F30" s="58"/>
      <c r="G30" s="29"/>
      <c r="H30" s="58" t="s">
        <v>398</v>
      </c>
      <c r="I30" s="17"/>
      <c r="J30" s="29"/>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t="s">
        <v>399</v>
      </c>
      <c r="B34" s="5"/>
      <c r="C34" s="5"/>
      <c r="D34" s="44"/>
      <c r="E34" s="44"/>
      <c r="F34" s="44"/>
      <c r="G34" s="44"/>
      <c r="H34" s="5"/>
      <c r="I34" s="5"/>
      <c r="J34" s="6"/>
    </row>
    <row r="35" spans="1:10" ht="12.75">
      <c r="A35" s="57" t="s">
        <v>400</v>
      </c>
      <c r="B35" s="5"/>
      <c r="C35" s="5"/>
      <c r="D35" s="5"/>
      <c r="E35" s="5"/>
      <c r="F35" s="5"/>
      <c r="G35" s="5"/>
      <c r="H35" s="5"/>
      <c r="I35" s="5"/>
      <c r="J35" s="6"/>
    </row>
    <row r="36" spans="1:10" ht="12.75">
      <c r="A36" s="10" t="s">
        <v>506</v>
      </c>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7"/>
      <c r="B42" s="8"/>
      <c r="C42" s="8"/>
      <c r="D42" s="8"/>
      <c r="E42" s="8"/>
      <c r="F42" s="8"/>
      <c r="G42" s="8"/>
      <c r="H42" s="8"/>
      <c r="I42" s="8"/>
      <c r="J42" s="9"/>
    </row>
    <row r="43" spans="1:10" ht="12.75">
      <c r="A43" s="4" t="s">
        <v>561</v>
      </c>
      <c r="B43" s="5" t="str">
        <f>+'Check Sheet'!$B$53</f>
        <v>Irmgard R Wilcox</v>
      </c>
      <c r="C43" s="5"/>
      <c r="D43" s="5"/>
      <c r="E43" s="5"/>
      <c r="F43" s="5"/>
      <c r="G43" s="5"/>
      <c r="H43" s="5"/>
      <c r="I43" s="5"/>
      <c r="J43" s="6"/>
    </row>
    <row r="44" spans="1:10" ht="12.75">
      <c r="A44" s="4"/>
      <c r="B44" s="5"/>
      <c r="C44" s="5"/>
      <c r="D44" s="5"/>
      <c r="E44" s="5"/>
      <c r="F44" s="5"/>
      <c r="G44" s="5"/>
      <c r="H44" s="5"/>
      <c r="I44" s="5"/>
      <c r="J44" s="6"/>
    </row>
    <row r="45" spans="1:10" ht="12.75">
      <c r="A45" s="7" t="s">
        <v>560</v>
      </c>
      <c r="B45" s="145">
        <f>+'Check Sheet'!$B$55</f>
        <v>38366</v>
      </c>
      <c r="C45" s="8"/>
      <c r="D45" s="8"/>
      <c r="E45" s="8"/>
      <c r="F45" s="8"/>
      <c r="G45" s="8"/>
      <c r="H45" s="8" t="s">
        <v>552</v>
      </c>
      <c r="I45" s="8"/>
      <c r="J45" s="144">
        <f>+'Title Page'!$I$51</f>
        <v>38412</v>
      </c>
    </row>
    <row r="46" spans="1:10" ht="12.75">
      <c r="A46" s="250" t="s">
        <v>528</v>
      </c>
      <c r="B46" s="251"/>
      <c r="C46" s="251"/>
      <c r="D46" s="251"/>
      <c r="E46" s="251"/>
      <c r="F46" s="251"/>
      <c r="G46" s="251"/>
      <c r="H46" s="251"/>
      <c r="I46" s="251"/>
      <c r="J46" s="239"/>
    </row>
    <row r="47" spans="1:10" ht="12.75">
      <c r="A47" s="4"/>
      <c r="B47" s="5"/>
      <c r="C47" s="5"/>
      <c r="D47" s="5"/>
      <c r="E47" s="5"/>
      <c r="F47" s="5"/>
      <c r="G47" s="5"/>
      <c r="H47" s="5"/>
      <c r="I47" s="5"/>
      <c r="J47" s="6"/>
    </row>
    <row r="48" spans="1:10" ht="12.75">
      <c r="A48" s="4" t="s">
        <v>559</v>
      </c>
      <c r="B48" s="5"/>
      <c r="C48" s="5"/>
      <c r="D48" s="5"/>
      <c r="E48" s="5"/>
      <c r="F48" s="5"/>
      <c r="G48" s="5"/>
      <c r="H48" s="5"/>
      <c r="I48" s="5"/>
      <c r="J48" s="6"/>
    </row>
    <row r="49" spans="1:10" ht="12.75">
      <c r="A49" s="7"/>
      <c r="B49" s="8"/>
      <c r="C49" s="8"/>
      <c r="D49" s="8"/>
      <c r="E49" s="8"/>
      <c r="F49" s="8"/>
      <c r="G49" s="8"/>
      <c r="H49" s="8"/>
      <c r="I49" s="8"/>
      <c r="J49" s="9"/>
    </row>
  </sheetData>
  <mergeCells count="6">
    <mergeCell ref="H2:I2"/>
    <mergeCell ref="A46:J46"/>
    <mergeCell ref="A8:J8"/>
    <mergeCell ref="A12:E12"/>
    <mergeCell ref="F12:G12"/>
    <mergeCell ref="H12:J12"/>
  </mergeCells>
  <printOptions horizontalCentered="1" verticalCentered="1"/>
  <pageMargins left="0.5" right="0.5" top="0.5" bottom="0.5" header="0.5" footer="0.5"/>
  <pageSetup fitToHeight="1" fitToWidth="1" horizontalDpi="600" verticalDpi="600" orientation="portrait" scale="87" r:id="rId1"/>
</worksheet>
</file>

<file path=xl/worksheets/sheet41.xml><?xml version="1.0" encoding="utf-8"?>
<worksheet xmlns="http://schemas.openxmlformats.org/spreadsheetml/2006/main" xmlns:r="http://schemas.openxmlformats.org/officeDocument/2006/relationships">
  <sheetPr>
    <pageSetUpPr fitToPage="1"/>
  </sheetPr>
  <dimension ref="A1:P60"/>
  <sheetViews>
    <sheetView workbookViewId="0" topLeftCell="A1">
      <selection activeCell="A1" sqref="A1"/>
    </sheetView>
  </sheetViews>
  <sheetFormatPr defaultColWidth="9.140625" defaultRowHeight="12.75"/>
  <cols>
    <col min="1" max="1" width="10.00390625" style="0" customWidth="1"/>
    <col min="2" max="2" width="17.28125" style="0" customWidth="1"/>
    <col min="3" max="3" width="5.140625" style="0" customWidth="1"/>
    <col min="4" max="4" width="8.421875" style="0" customWidth="1"/>
    <col min="5" max="5" width="3.421875" style="0" customWidth="1"/>
    <col min="6" max="6" width="7.57421875" style="0" customWidth="1"/>
    <col min="7" max="7" width="3.8515625" style="0" customWidth="1"/>
    <col min="8" max="8" width="8.140625" style="0" customWidth="1"/>
    <col min="9" max="9" width="3.140625" style="0" customWidth="1"/>
    <col min="11" max="11" width="3.00390625" style="0" customWidth="1"/>
    <col min="13" max="13" width="3.7109375" style="0" customWidth="1"/>
    <col min="15" max="15" width="3.28125" style="0" customWidth="1"/>
    <col min="16" max="16" width="14.140625" style="0" customWidth="1"/>
  </cols>
  <sheetData>
    <row r="1" spans="1:16" ht="12.75">
      <c r="A1" s="1"/>
      <c r="B1" s="2"/>
      <c r="C1" s="2"/>
      <c r="D1" s="2"/>
      <c r="E1" s="2"/>
      <c r="F1" s="2"/>
      <c r="G1" s="2"/>
      <c r="H1" s="2"/>
      <c r="I1" s="2"/>
      <c r="J1" s="2"/>
      <c r="K1" s="2"/>
      <c r="L1" s="2"/>
      <c r="M1" s="2"/>
      <c r="N1" s="2"/>
      <c r="O1" s="2"/>
      <c r="P1" s="3"/>
    </row>
    <row r="2" spans="1:16" ht="12.75">
      <c r="A2" s="4" t="s">
        <v>555</v>
      </c>
      <c r="B2" s="96">
        <f>'Check Sheet'!$B$2</f>
        <v>25</v>
      </c>
      <c r="C2" s="5"/>
      <c r="D2" s="5" t="str">
        <f>'Check Sheet'!$C$2</f>
        <v> </v>
      </c>
      <c r="E2" s="5"/>
      <c r="F2" s="5"/>
      <c r="G2" s="5"/>
      <c r="H2" s="5"/>
      <c r="I2" s="5"/>
      <c r="J2" s="96">
        <v>0</v>
      </c>
      <c r="K2" s="5"/>
      <c r="L2" s="275" t="s">
        <v>556</v>
      </c>
      <c r="M2" s="275"/>
      <c r="N2" s="275"/>
      <c r="O2" s="13"/>
      <c r="P2" s="53">
        <v>39</v>
      </c>
    </row>
    <row r="3" spans="1:16" ht="12.75">
      <c r="A3" s="4"/>
      <c r="B3" s="5"/>
      <c r="C3" s="5"/>
      <c r="D3" s="5"/>
      <c r="E3" s="5"/>
      <c r="F3" s="5"/>
      <c r="G3" s="5"/>
      <c r="H3" s="5"/>
      <c r="I3" s="5"/>
      <c r="J3" s="5"/>
      <c r="K3" s="5"/>
      <c r="L3" s="5"/>
      <c r="M3" s="5"/>
      <c r="N3" s="5"/>
      <c r="O3" s="5"/>
      <c r="P3" s="6"/>
    </row>
    <row r="4" spans="1:16" ht="12.75">
      <c r="A4" s="4" t="s">
        <v>557</v>
      </c>
      <c r="B4" s="5"/>
      <c r="C4" s="5"/>
      <c r="D4" s="5" t="str">
        <f>'Title Page'!$B$12</f>
        <v>Murrey's Disposal Co Inc   G-000009</v>
      </c>
      <c r="E4" s="5"/>
      <c r="F4" s="5"/>
      <c r="G4" s="5"/>
      <c r="H4" s="5"/>
      <c r="I4" s="5"/>
      <c r="J4" s="5"/>
      <c r="K4" s="5"/>
      <c r="L4" s="5"/>
      <c r="M4" s="5"/>
      <c r="N4" s="5"/>
      <c r="O4" s="5"/>
      <c r="P4" s="6"/>
    </row>
    <row r="5" spans="1:16" ht="12.75">
      <c r="A5" s="7" t="s">
        <v>558</v>
      </c>
      <c r="B5" s="8"/>
      <c r="C5" s="8"/>
      <c r="D5" s="8" t="str">
        <f>+'Title Page'!E15</f>
        <v> </v>
      </c>
      <c r="E5" s="8"/>
      <c r="F5" s="8"/>
      <c r="G5" s="8"/>
      <c r="H5" s="8"/>
      <c r="I5" s="8"/>
      <c r="J5" s="8"/>
      <c r="K5" s="8"/>
      <c r="L5" s="8"/>
      <c r="M5" s="8"/>
      <c r="N5" s="8"/>
      <c r="O5" s="8"/>
      <c r="P5" s="9"/>
    </row>
    <row r="6" spans="1:16" ht="12.75">
      <c r="A6" s="4"/>
      <c r="B6" s="5"/>
      <c r="C6" s="5"/>
      <c r="D6" s="5"/>
      <c r="E6" s="5"/>
      <c r="F6" s="5"/>
      <c r="G6" s="5"/>
      <c r="H6" s="5"/>
      <c r="I6" s="5"/>
      <c r="J6" s="5"/>
      <c r="K6" s="5"/>
      <c r="L6" s="5"/>
      <c r="M6" s="5"/>
      <c r="N6" s="5"/>
      <c r="O6" s="5"/>
      <c r="P6" s="6"/>
    </row>
    <row r="7" spans="1:16" ht="12.75">
      <c r="A7" s="240" t="s">
        <v>401</v>
      </c>
      <c r="B7" s="249"/>
      <c r="C7" s="249"/>
      <c r="D7" s="249"/>
      <c r="E7" s="249"/>
      <c r="F7" s="249"/>
      <c r="G7" s="249"/>
      <c r="H7" s="249"/>
      <c r="I7" s="249"/>
      <c r="J7" s="249"/>
      <c r="K7" s="249"/>
      <c r="L7" s="249"/>
      <c r="M7" s="249"/>
      <c r="N7" s="249"/>
      <c r="O7" s="249"/>
      <c r="P7" s="292"/>
    </row>
    <row r="8" spans="1:16" ht="12.75">
      <c r="A8" s="300" t="s">
        <v>402</v>
      </c>
      <c r="B8" s="275"/>
      <c r="C8" s="275"/>
      <c r="D8" s="275"/>
      <c r="E8" s="275"/>
      <c r="F8" s="275"/>
      <c r="G8" s="275"/>
      <c r="H8" s="275"/>
      <c r="I8" s="275"/>
      <c r="J8" s="275"/>
      <c r="K8" s="275"/>
      <c r="L8" s="275"/>
      <c r="M8" s="275"/>
      <c r="N8" s="275"/>
      <c r="O8" s="275"/>
      <c r="P8" s="276"/>
    </row>
    <row r="9" spans="1:16" ht="12.75">
      <c r="A9" s="300" t="s">
        <v>403</v>
      </c>
      <c r="B9" s="275"/>
      <c r="C9" s="275"/>
      <c r="D9" s="275"/>
      <c r="E9" s="275"/>
      <c r="F9" s="275"/>
      <c r="G9" s="275"/>
      <c r="H9" s="275"/>
      <c r="I9" s="275"/>
      <c r="J9" s="275"/>
      <c r="K9" s="275"/>
      <c r="L9" s="275"/>
      <c r="M9" s="275"/>
      <c r="N9" s="275"/>
      <c r="O9" s="275"/>
      <c r="P9" s="276"/>
    </row>
    <row r="10" spans="1:16" ht="12.75">
      <c r="A10" s="4"/>
      <c r="B10" s="5"/>
      <c r="C10" s="5"/>
      <c r="D10" s="5"/>
      <c r="E10" s="5"/>
      <c r="F10" s="5"/>
      <c r="G10" s="5"/>
      <c r="H10" s="5"/>
      <c r="I10" s="5"/>
      <c r="J10" s="5"/>
      <c r="K10" s="5"/>
      <c r="L10" s="5"/>
      <c r="M10" s="5"/>
      <c r="N10" s="5"/>
      <c r="O10" s="5"/>
      <c r="P10" s="6"/>
    </row>
    <row r="11" spans="1:16" ht="12.75">
      <c r="A11" s="4" t="s">
        <v>844</v>
      </c>
      <c r="B11" s="15"/>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41"/>
      <c r="C13" s="13"/>
      <c r="D13" s="308" t="s">
        <v>404</v>
      </c>
      <c r="E13" s="338"/>
      <c r="F13" s="309"/>
      <c r="G13" s="338"/>
      <c r="H13" s="309"/>
      <c r="I13" s="338"/>
      <c r="J13" s="309"/>
      <c r="K13" s="338"/>
      <c r="L13" s="309"/>
      <c r="M13" s="338"/>
      <c r="N13" s="309"/>
      <c r="O13" s="338"/>
      <c r="P13" s="310"/>
    </row>
    <row r="14" spans="1:16" ht="12.75">
      <c r="A14" s="139" t="s">
        <v>414</v>
      </c>
      <c r="B14" s="132"/>
      <c r="C14" s="133"/>
      <c r="D14" s="58" t="s">
        <v>277</v>
      </c>
      <c r="E14" s="29"/>
      <c r="F14" s="17" t="s">
        <v>673</v>
      </c>
      <c r="G14" s="29"/>
      <c r="H14" s="17" t="s">
        <v>278</v>
      </c>
      <c r="I14" s="29"/>
      <c r="J14" s="17" t="s">
        <v>279</v>
      </c>
      <c r="K14" s="29"/>
      <c r="L14" s="17" t="s">
        <v>280</v>
      </c>
      <c r="M14" s="29"/>
      <c r="N14" s="17" t="s">
        <v>281</v>
      </c>
      <c r="O14" s="29"/>
      <c r="P14" s="29" t="s">
        <v>413</v>
      </c>
    </row>
    <row r="15" spans="1:16" ht="12.75">
      <c r="A15" s="118" t="s">
        <v>405</v>
      </c>
      <c r="B15" s="17"/>
      <c r="C15" s="29"/>
      <c r="D15" s="58" t="s">
        <v>672</v>
      </c>
      <c r="E15" s="29"/>
      <c r="F15" s="17" t="s">
        <v>672</v>
      </c>
      <c r="G15" s="29"/>
      <c r="H15" s="17" t="s">
        <v>672</v>
      </c>
      <c r="I15" s="29"/>
      <c r="J15" s="17" t="s">
        <v>672</v>
      </c>
      <c r="K15" s="29"/>
      <c r="L15" s="17" t="s">
        <v>672</v>
      </c>
      <c r="M15" s="29"/>
      <c r="N15" s="17" t="s">
        <v>672</v>
      </c>
      <c r="O15" s="29"/>
      <c r="P15" s="29" t="s">
        <v>47</v>
      </c>
    </row>
    <row r="16" spans="1:16" ht="12.75">
      <c r="A16" s="118" t="s">
        <v>406</v>
      </c>
      <c r="B16" s="17"/>
      <c r="C16" s="29"/>
      <c r="D16" s="164">
        <v>15.88</v>
      </c>
      <c r="E16" s="217" t="s">
        <v>842</v>
      </c>
      <c r="F16" s="219">
        <v>19.25</v>
      </c>
      <c r="G16" s="217" t="s">
        <v>842</v>
      </c>
      <c r="H16" s="219">
        <v>22.03</v>
      </c>
      <c r="I16" s="217" t="s">
        <v>842</v>
      </c>
      <c r="J16" s="219">
        <v>27.18</v>
      </c>
      <c r="K16" s="217" t="s">
        <v>842</v>
      </c>
      <c r="L16" s="219">
        <v>51.2</v>
      </c>
      <c r="M16" s="217" t="s">
        <v>842</v>
      </c>
      <c r="N16" s="220">
        <v>69.63</v>
      </c>
      <c r="O16" s="217" t="s">
        <v>842</v>
      </c>
      <c r="P16" s="29" t="s">
        <v>47</v>
      </c>
    </row>
    <row r="17" spans="1:16" ht="12.75">
      <c r="A17" s="118" t="s">
        <v>407</v>
      </c>
      <c r="B17" s="17"/>
      <c r="C17" s="29"/>
      <c r="D17" s="164">
        <f>+D16</f>
        <v>15.88</v>
      </c>
      <c r="E17" s="217" t="s">
        <v>842</v>
      </c>
      <c r="F17" s="164">
        <f>+F16</f>
        <v>19.25</v>
      </c>
      <c r="G17" s="217" t="s">
        <v>842</v>
      </c>
      <c r="H17" s="164">
        <f>+H16</f>
        <v>22.03</v>
      </c>
      <c r="I17" s="217" t="s">
        <v>842</v>
      </c>
      <c r="J17" s="164">
        <f>+J16</f>
        <v>27.18</v>
      </c>
      <c r="K17" s="217" t="s">
        <v>842</v>
      </c>
      <c r="L17" s="164">
        <f>+L16</f>
        <v>51.2</v>
      </c>
      <c r="M17" s="217" t="s">
        <v>842</v>
      </c>
      <c r="N17" s="164">
        <f>+N16</f>
        <v>69.63</v>
      </c>
      <c r="O17" s="217" t="s">
        <v>842</v>
      </c>
      <c r="P17" s="29" t="s">
        <v>47</v>
      </c>
    </row>
    <row r="18" spans="1:16" ht="12.75">
      <c r="A18" s="134" t="s">
        <v>408</v>
      </c>
      <c r="B18" s="135"/>
      <c r="C18" s="136"/>
      <c r="D18" s="164">
        <f aca="true" t="shared" si="0" ref="D18:N18">D17+2</f>
        <v>17.880000000000003</v>
      </c>
      <c r="E18" s="217" t="s">
        <v>842</v>
      </c>
      <c r="F18" s="219">
        <f t="shared" si="0"/>
        <v>21.25</v>
      </c>
      <c r="G18" s="217" t="s">
        <v>842</v>
      </c>
      <c r="H18" s="219">
        <f t="shared" si="0"/>
        <v>24.03</v>
      </c>
      <c r="I18" s="217" t="s">
        <v>842</v>
      </c>
      <c r="J18" s="219">
        <f t="shared" si="0"/>
        <v>29.18</v>
      </c>
      <c r="K18" s="217" t="s">
        <v>842</v>
      </c>
      <c r="L18" s="219">
        <f t="shared" si="0"/>
        <v>53.2</v>
      </c>
      <c r="M18" s="217" t="s">
        <v>842</v>
      </c>
      <c r="N18" s="219">
        <f t="shared" si="0"/>
        <v>71.63</v>
      </c>
      <c r="O18" s="217" t="s">
        <v>842</v>
      </c>
      <c r="P18" s="29" t="s">
        <v>47</v>
      </c>
    </row>
    <row r="19" spans="1:16" ht="12.75">
      <c r="A19" s="134" t="s">
        <v>934</v>
      </c>
      <c r="B19" s="135"/>
      <c r="C19" s="136"/>
      <c r="D19" s="58" t="s">
        <v>672</v>
      </c>
      <c r="E19" s="29"/>
      <c r="F19" s="17" t="s">
        <v>672</v>
      </c>
      <c r="G19" s="29"/>
      <c r="H19" s="17" t="s">
        <v>672</v>
      </c>
      <c r="I19" s="29"/>
      <c r="J19" s="17" t="s">
        <v>672</v>
      </c>
      <c r="K19" s="29"/>
      <c r="L19" s="17" t="s">
        <v>672</v>
      </c>
      <c r="M19" s="29"/>
      <c r="N19" s="17" t="s">
        <v>672</v>
      </c>
      <c r="O19" s="29"/>
      <c r="P19" s="29" t="s">
        <v>47</v>
      </c>
    </row>
    <row r="20" spans="1:16" ht="12.75">
      <c r="A20" s="134" t="s">
        <v>282</v>
      </c>
      <c r="B20" s="135"/>
      <c r="C20" s="136"/>
      <c r="D20" s="58" t="s">
        <v>672</v>
      </c>
      <c r="E20" s="29"/>
      <c r="F20" s="17" t="s">
        <v>672</v>
      </c>
      <c r="G20" s="29"/>
      <c r="H20" s="17" t="s">
        <v>672</v>
      </c>
      <c r="I20" s="29"/>
      <c r="J20" s="17" t="s">
        <v>672</v>
      </c>
      <c r="K20" s="29"/>
      <c r="L20" s="17" t="s">
        <v>672</v>
      </c>
      <c r="M20" s="29"/>
      <c r="N20" s="17" t="s">
        <v>672</v>
      </c>
      <c r="O20" s="29"/>
      <c r="P20" s="29" t="s">
        <v>47</v>
      </c>
    </row>
    <row r="21" spans="1:16" ht="12.75">
      <c r="A21" s="131" t="s">
        <v>409</v>
      </c>
      <c r="B21" s="17"/>
      <c r="C21" s="29"/>
      <c r="D21" s="137"/>
      <c r="E21" s="221"/>
      <c r="F21" s="137"/>
      <c r="G21" s="221"/>
      <c r="H21" s="137"/>
      <c r="I21" s="221"/>
      <c r="J21" s="137"/>
      <c r="K21" s="221"/>
      <c r="L21" s="137"/>
      <c r="M21" s="221"/>
      <c r="N21" s="137"/>
      <c r="O21" s="221"/>
      <c r="P21" s="138"/>
    </row>
    <row r="22" spans="1:16" ht="12.75">
      <c r="A22" s="118" t="s">
        <v>287</v>
      </c>
      <c r="B22" s="17"/>
      <c r="C22" s="29"/>
      <c r="D22" s="182">
        <v>38</v>
      </c>
      <c r="E22" s="218"/>
      <c r="F22" s="220">
        <v>38</v>
      </c>
      <c r="G22" s="218"/>
      <c r="H22" s="220">
        <v>38</v>
      </c>
      <c r="I22" s="218"/>
      <c r="J22" s="220">
        <v>38</v>
      </c>
      <c r="K22" s="218"/>
      <c r="L22" s="220">
        <v>38</v>
      </c>
      <c r="M22" s="218"/>
      <c r="N22" s="220">
        <v>38</v>
      </c>
      <c r="O22" s="218"/>
      <c r="P22" s="29" t="s">
        <v>47</v>
      </c>
    </row>
    <row r="23" spans="1:16" ht="12.75">
      <c r="A23" s="118" t="s">
        <v>410</v>
      </c>
      <c r="B23" s="17"/>
      <c r="C23" s="29"/>
      <c r="D23" s="182">
        <f>+D18</f>
        <v>17.880000000000003</v>
      </c>
      <c r="E23" s="217" t="s">
        <v>842</v>
      </c>
      <c r="F23" s="182">
        <f>+F18</f>
        <v>21.25</v>
      </c>
      <c r="G23" s="217" t="s">
        <v>842</v>
      </c>
      <c r="H23" s="220">
        <f>+H18</f>
        <v>24.03</v>
      </c>
      <c r="I23" s="217" t="s">
        <v>842</v>
      </c>
      <c r="J23" s="220">
        <f>+J18</f>
        <v>29.18</v>
      </c>
      <c r="K23" s="217" t="s">
        <v>842</v>
      </c>
      <c r="L23" s="220">
        <f>+L18</f>
        <v>53.2</v>
      </c>
      <c r="M23" s="217" t="s">
        <v>842</v>
      </c>
      <c r="N23" s="220">
        <f>+N18</f>
        <v>71.63</v>
      </c>
      <c r="O23" s="217" t="s">
        <v>842</v>
      </c>
      <c r="P23" s="29" t="s">
        <v>47</v>
      </c>
    </row>
    <row r="24" spans="1:16" ht="12.75">
      <c r="A24" s="118" t="s">
        <v>411</v>
      </c>
      <c r="B24" s="17"/>
      <c r="C24" s="29"/>
      <c r="D24" s="58" t="s">
        <v>672</v>
      </c>
      <c r="E24" s="29"/>
      <c r="F24" s="17" t="s">
        <v>672</v>
      </c>
      <c r="G24" s="29"/>
      <c r="H24" s="17" t="s">
        <v>672</v>
      </c>
      <c r="I24" s="29"/>
      <c r="J24" s="17" t="s">
        <v>672</v>
      </c>
      <c r="K24" s="29"/>
      <c r="L24" s="17" t="s">
        <v>672</v>
      </c>
      <c r="M24" s="29"/>
      <c r="N24" s="17" t="s">
        <v>672</v>
      </c>
      <c r="O24" s="29"/>
      <c r="P24" s="29" t="s">
        <v>47</v>
      </c>
    </row>
    <row r="25" spans="1:16" ht="12.75">
      <c r="A25" s="118" t="s">
        <v>412</v>
      </c>
      <c r="B25" s="17"/>
      <c r="C25" s="29"/>
      <c r="D25" s="58" t="s">
        <v>672</v>
      </c>
      <c r="E25" s="29"/>
      <c r="F25" s="17" t="s">
        <v>672</v>
      </c>
      <c r="G25" s="29"/>
      <c r="H25" s="17" t="s">
        <v>672</v>
      </c>
      <c r="I25" s="29"/>
      <c r="J25" s="17" t="s">
        <v>672</v>
      </c>
      <c r="K25" s="29"/>
      <c r="L25" s="17" t="s">
        <v>672</v>
      </c>
      <c r="M25" s="29"/>
      <c r="N25" s="17" t="s">
        <v>672</v>
      </c>
      <c r="O25" s="29"/>
      <c r="P25" s="29" t="s">
        <v>47</v>
      </c>
    </row>
    <row r="26" spans="1:16" ht="12.75">
      <c r="A26" s="4"/>
      <c r="B26" s="5"/>
      <c r="C26" s="5"/>
      <c r="D26" s="5"/>
      <c r="E26" s="5"/>
      <c r="F26" s="5"/>
      <c r="G26" s="5"/>
      <c r="H26" s="5"/>
      <c r="I26" s="5"/>
      <c r="J26" s="5"/>
      <c r="K26" s="5"/>
      <c r="L26" s="5"/>
      <c r="M26" s="5"/>
      <c r="N26" s="5"/>
      <c r="O26" s="5"/>
      <c r="P26" s="6"/>
    </row>
    <row r="27" spans="1:16" ht="12.75">
      <c r="A27" s="4"/>
      <c r="B27" s="5"/>
      <c r="C27" s="5"/>
      <c r="D27" s="5"/>
      <c r="E27" s="5"/>
      <c r="F27" s="5"/>
      <c r="G27" s="5"/>
      <c r="H27" s="5"/>
      <c r="I27" s="5"/>
      <c r="J27" s="5"/>
      <c r="K27" s="5"/>
      <c r="L27" s="5"/>
      <c r="M27" s="5"/>
      <c r="N27" s="5"/>
      <c r="O27" s="5"/>
      <c r="P27" s="6"/>
    </row>
    <row r="28" spans="1:16" ht="12.75">
      <c r="A28" s="57" t="s">
        <v>926</v>
      </c>
      <c r="B28" s="46" t="s">
        <v>416</v>
      </c>
      <c r="C28" s="5"/>
      <c r="D28" s="5"/>
      <c r="E28" s="5"/>
      <c r="F28" s="5"/>
      <c r="G28" s="5"/>
      <c r="H28" s="5"/>
      <c r="I28" s="5"/>
      <c r="J28" s="5"/>
      <c r="K28" s="5"/>
      <c r="L28" s="5"/>
      <c r="M28" s="5"/>
      <c r="N28" s="5"/>
      <c r="O28" s="5"/>
      <c r="P28" s="6"/>
    </row>
    <row r="29" spans="1:16" ht="12.75">
      <c r="A29" s="57"/>
      <c r="B29" s="46" t="s">
        <v>417</v>
      </c>
      <c r="C29" s="5"/>
      <c r="D29" s="5"/>
      <c r="E29" s="5"/>
      <c r="F29" s="5"/>
      <c r="G29" s="5"/>
      <c r="H29" s="5"/>
      <c r="I29" s="5"/>
      <c r="J29" s="5"/>
      <c r="K29" s="5"/>
      <c r="L29" s="5"/>
      <c r="M29" s="5"/>
      <c r="N29" s="5"/>
      <c r="O29" s="5"/>
      <c r="P29" s="6"/>
    </row>
    <row r="30" spans="1:16" ht="12.75">
      <c r="A30" s="57"/>
      <c r="B30" s="46" t="s">
        <v>418</v>
      </c>
      <c r="C30" s="5"/>
      <c r="D30" s="5"/>
      <c r="E30" s="5"/>
      <c r="F30" s="5"/>
      <c r="G30" s="5"/>
      <c r="H30" s="5"/>
      <c r="I30" s="5"/>
      <c r="J30" s="5"/>
      <c r="K30" s="5"/>
      <c r="L30" s="5"/>
      <c r="M30" s="5"/>
      <c r="N30" s="5"/>
      <c r="O30" s="5"/>
      <c r="P30" s="6"/>
    </row>
    <row r="31" spans="1:16" ht="12.75">
      <c r="A31" s="57"/>
      <c r="B31" s="46" t="s">
        <v>419</v>
      </c>
      <c r="C31" s="5"/>
      <c r="D31" s="5"/>
      <c r="E31" s="5"/>
      <c r="F31" s="5"/>
      <c r="G31" s="5"/>
      <c r="H31" s="5"/>
      <c r="I31" s="5"/>
      <c r="J31" s="5"/>
      <c r="K31" s="5"/>
      <c r="L31" s="5"/>
      <c r="M31" s="5"/>
      <c r="N31" s="5"/>
      <c r="O31" s="5"/>
      <c r="P31" s="6"/>
    </row>
    <row r="32" spans="1:16" ht="12.75">
      <c r="A32" s="57"/>
      <c r="B32" s="46"/>
      <c r="C32" s="5"/>
      <c r="D32" s="5"/>
      <c r="E32" s="5"/>
      <c r="F32" s="5"/>
      <c r="G32" s="5"/>
      <c r="H32" s="5"/>
      <c r="I32" s="5"/>
      <c r="J32" s="5"/>
      <c r="K32" s="5"/>
      <c r="L32" s="5"/>
      <c r="M32" s="5"/>
      <c r="N32" s="5"/>
      <c r="O32" s="5"/>
      <c r="P32" s="6"/>
    </row>
    <row r="33" spans="1:16" ht="12.75">
      <c r="A33" s="140" t="s">
        <v>290</v>
      </c>
      <c r="B33" s="116" t="s">
        <v>283</v>
      </c>
      <c r="C33" s="44"/>
      <c r="D33" s="44"/>
      <c r="E33" s="44"/>
      <c r="F33" s="44"/>
      <c r="G33" s="44"/>
      <c r="H33" s="44"/>
      <c r="I33" s="44"/>
      <c r="J33" s="44"/>
      <c r="K33" s="44"/>
      <c r="L33" s="44"/>
      <c r="M33" s="44"/>
      <c r="N33" s="44"/>
      <c r="O33" s="44"/>
      <c r="P33" s="54"/>
    </row>
    <row r="34" spans="1:16" ht="12.75">
      <c r="A34" s="57"/>
      <c r="B34" s="46" t="s">
        <v>420</v>
      </c>
      <c r="C34" s="5"/>
      <c r="D34" s="5"/>
      <c r="E34" s="5"/>
      <c r="F34" s="5"/>
      <c r="G34" s="5"/>
      <c r="H34" s="5"/>
      <c r="I34" s="5"/>
      <c r="J34" s="5"/>
      <c r="K34" s="5"/>
      <c r="L34" s="5"/>
      <c r="M34" s="5"/>
      <c r="N34" s="5"/>
      <c r="O34" s="5"/>
      <c r="P34" s="6"/>
    </row>
    <row r="35" spans="1:16" ht="12.75">
      <c r="A35" s="88"/>
      <c r="B35" s="46"/>
      <c r="C35" s="5"/>
      <c r="D35" s="5"/>
      <c r="E35" s="5"/>
      <c r="F35" s="5"/>
      <c r="G35" s="5"/>
      <c r="H35" s="5"/>
      <c r="I35" s="5"/>
      <c r="J35" s="5"/>
      <c r="K35" s="5"/>
      <c r="L35" s="5"/>
      <c r="M35" s="5"/>
      <c r="N35" s="5"/>
      <c r="O35" s="5"/>
      <c r="P35" s="6"/>
    </row>
    <row r="36" spans="1:16" ht="12.75">
      <c r="A36" s="57"/>
      <c r="B36" s="46"/>
      <c r="C36" s="5"/>
      <c r="D36" s="5"/>
      <c r="E36" s="5"/>
      <c r="F36" s="5"/>
      <c r="G36" s="5"/>
      <c r="H36" s="5"/>
      <c r="I36" s="5"/>
      <c r="J36" s="5"/>
      <c r="K36" s="5"/>
      <c r="L36" s="5"/>
      <c r="M36" s="5"/>
      <c r="N36" s="5"/>
      <c r="O36" s="5"/>
      <c r="P36" s="6"/>
    </row>
    <row r="37" spans="1:16" ht="12.75">
      <c r="A37" s="57" t="s">
        <v>935</v>
      </c>
      <c r="B37" s="46"/>
      <c r="C37" s="5"/>
      <c r="D37" s="5"/>
      <c r="E37" s="5"/>
      <c r="F37" s="5"/>
      <c r="G37" s="5"/>
      <c r="H37" s="5"/>
      <c r="I37" s="5"/>
      <c r="J37" s="5"/>
      <c r="K37" s="5"/>
      <c r="L37" s="5"/>
      <c r="M37" s="5"/>
      <c r="N37" s="5"/>
      <c r="O37" s="5"/>
      <c r="P37" s="6"/>
    </row>
    <row r="38" spans="1:16" ht="12.75">
      <c r="A38" s="57" t="s">
        <v>57</v>
      </c>
      <c r="B38" s="46" t="s">
        <v>57</v>
      </c>
      <c r="C38" s="5"/>
      <c r="D38" s="5"/>
      <c r="E38" s="5"/>
      <c r="F38" s="5"/>
      <c r="G38" s="5"/>
      <c r="H38" s="5"/>
      <c r="I38" s="5"/>
      <c r="J38" s="5"/>
      <c r="K38" s="5"/>
      <c r="L38" s="5"/>
      <c r="M38" s="5"/>
      <c r="N38" s="5"/>
      <c r="O38" s="5"/>
      <c r="P38" s="6"/>
    </row>
    <row r="39" spans="1:16" ht="12.75">
      <c r="A39" s="57"/>
      <c r="B39" s="46"/>
      <c r="C39" s="5"/>
      <c r="D39" s="5"/>
      <c r="E39" s="5"/>
      <c r="F39" s="5"/>
      <c r="G39" s="5"/>
      <c r="H39" s="5"/>
      <c r="I39" s="5"/>
      <c r="J39" s="5"/>
      <c r="K39" s="5"/>
      <c r="L39" s="5"/>
      <c r="M39" s="5"/>
      <c r="N39" s="5"/>
      <c r="O39" s="5"/>
      <c r="P39" s="6"/>
    </row>
    <row r="40" spans="1:16" ht="12.75">
      <c r="A40" s="57" t="s">
        <v>421</v>
      </c>
      <c r="B40" s="46"/>
      <c r="C40" s="5"/>
      <c r="D40" s="5"/>
      <c r="E40" s="5"/>
      <c r="F40" s="5"/>
      <c r="G40" s="5"/>
      <c r="H40" s="5"/>
      <c r="I40" s="5"/>
      <c r="J40" s="5"/>
      <c r="K40" s="5"/>
      <c r="L40" s="5"/>
      <c r="M40" s="5"/>
      <c r="N40" s="5"/>
      <c r="O40" s="5"/>
      <c r="P40" s="6"/>
    </row>
    <row r="41" spans="1:16" ht="12.75">
      <c r="A41" s="57"/>
      <c r="B41" s="46" t="s">
        <v>57</v>
      </c>
      <c r="C41" s="5"/>
      <c r="D41" s="5"/>
      <c r="E41" s="5"/>
      <c r="F41" s="5"/>
      <c r="G41" s="5"/>
      <c r="H41" s="5"/>
      <c r="I41" s="5"/>
      <c r="J41" s="5"/>
      <c r="K41" s="5"/>
      <c r="L41" s="5"/>
      <c r="M41" s="5"/>
      <c r="N41" s="5"/>
      <c r="O41" s="5"/>
      <c r="P41" s="6"/>
    </row>
    <row r="42" spans="1:16" ht="12.75">
      <c r="A42" s="4"/>
      <c r="B42" s="46"/>
      <c r="C42" s="5"/>
      <c r="D42" s="5"/>
      <c r="E42" s="5"/>
      <c r="F42" s="5"/>
      <c r="G42" s="5"/>
      <c r="H42" s="5"/>
      <c r="I42" s="5"/>
      <c r="J42" s="5"/>
      <c r="K42" s="5"/>
      <c r="L42" s="5"/>
      <c r="M42" s="5"/>
      <c r="N42" s="5"/>
      <c r="O42" s="5"/>
      <c r="P42" s="6"/>
    </row>
    <row r="43" spans="1:16" ht="12.75">
      <c r="A43" s="4"/>
      <c r="B43" s="5"/>
      <c r="C43" s="5"/>
      <c r="D43" s="5"/>
      <c r="E43" s="5"/>
      <c r="F43" s="5"/>
      <c r="G43" s="5"/>
      <c r="H43" s="5"/>
      <c r="I43" s="5"/>
      <c r="J43" s="5"/>
      <c r="K43" s="5"/>
      <c r="L43" s="5"/>
      <c r="M43" s="5"/>
      <c r="N43" s="5"/>
      <c r="O43" s="5"/>
      <c r="P43" s="6"/>
    </row>
    <row r="44" spans="1:16" ht="12.75">
      <c r="A44" s="4"/>
      <c r="B44" s="5"/>
      <c r="C44" s="5"/>
      <c r="D44" s="5"/>
      <c r="E44" s="5"/>
      <c r="F44" s="5"/>
      <c r="G44" s="5"/>
      <c r="H44" s="5"/>
      <c r="I44" s="5"/>
      <c r="J44" s="5"/>
      <c r="K44" s="5"/>
      <c r="L44" s="5"/>
      <c r="M44" s="5"/>
      <c r="N44" s="5"/>
      <c r="O44" s="5"/>
      <c r="P44" s="6"/>
    </row>
    <row r="45" spans="1:16" ht="12.75">
      <c r="A45" s="4"/>
      <c r="B45" s="5"/>
      <c r="C45" s="5"/>
      <c r="D45" s="44"/>
      <c r="E45" s="44"/>
      <c r="F45" s="44"/>
      <c r="G45" s="44"/>
      <c r="H45" s="44"/>
      <c r="I45" s="44"/>
      <c r="J45" s="44"/>
      <c r="K45" s="44"/>
      <c r="L45" s="5"/>
      <c r="M45" s="5"/>
      <c r="N45" s="5"/>
      <c r="O45" s="5"/>
      <c r="P45" s="6"/>
    </row>
    <row r="46" spans="1:16" ht="12.75">
      <c r="A46" s="4"/>
      <c r="B46" s="5"/>
      <c r="C46" s="5"/>
      <c r="D46" s="5"/>
      <c r="E46" s="5"/>
      <c r="F46" s="5"/>
      <c r="G46" s="5"/>
      <c r="H46" s="5"/>
      <c r="I46" s="5"/>
      <c r="J46" s="5"/>
      <c r="K46" s="5"/>
      <c r="L46" s="5"/>
      <c r="M46" s="5"/>
      <c r="N46" s="5"/>
      <c r="O46" s="5"/>
      <c r="P46" s="6"/>
    </row>
    <row r="47" spans="1:16" ht="12.75">
      <c r="A47" s="4"/>
      <c r="B47" s="5"/>
      <c r="C47" s="5"/>
      <c r="D47" s="5"/>
      <c r="E47" s="5"/>
      <c r="F47" s="5"/>
      <c r="G47" s="5"/>
      <c r="H47" s="5"/>
      <c r="I47" s="5"/>
      <c r="J47" s="5"/>
      <c r="K47" s="5"/>
      <c r="L47" s="5"/>
      <c r="M47" s="5"/>
      <c r="N47" s="5"/>
      <c r="O47" s="5"/>
      <c r="P47" s="6"/>
    </row>
    <row r="48" spans="1:16" ht="12.75">
      <c r="A48" s="4"/>
      <c r="B48" s="5"/>
      <c r="C48" s="5"/>
      <c r="D48" s="5"/>
      <c r="E48" s="5"/>
      <c r="F48" s="5"/>
      <c r="G48" s="5"/>
      <c r="H48" s="5"/>
      <c r="I48" s="5"/>
      <c r="J48" s="5"/>
      <c r="K48" s="5"/>
      <c r="L48" s="5"/>
      <c r="M48" s="5"/>
      <c r="N48" s="5"/>
      <c r="O48" s="5"/>
      <c r="P48" s="6"/>
    </row>
    <row r="49" spans="1:16" ht="12.75">
      <c r="A49" s="4"/>
      <c r="B49" s="5"/>
      <c r="C49" s="5"/>
      <c r="D49" s="5"/>
      <c r="E49" s="5"/>
      <c r="F49" s="5"/>
      <c r="G49" s="5"/>
      <c r="H49" s="5"/>
      <c r="I49" s="5"/>
      <c r="J49" s="5"/>
      <c r="K49" s="5"/>
      <c r="L49" s="5"/>
      <c r="M49" s="5"/>
      <c r="N49" s="5"/>
      <c r="O49" s="5"/>
      <c r="P49" s="6"/>
    </row>
    <row r="50" spans="1:16" ht="12.75">
      <c r="A50" s="4"/>
      <c r="B50" s="5"/>
      <c r="C50" s="5"/>
      <c r="D50" s="5"/>
      <c r="E50" s="5"/>
      <c r="F50" s="5"/>
      <c r="G50" s="5"/>
      <c r="H50" s="5"/>
      <c r="I50" s="5"/>
      <c r="J50" s="5"/>
      <c r="K50" s="5"/>
      <c r="L50" s="5"/>
      <c r="M50" s="5"/>
      <c r="N50" s="5"/>
      <c r="O50" s="5"/>
      <c r="P50" s="6"/>
    </row>
    <row r="51" spans="1:16" ht="12.75">
      <c r="A51" s="4"/>
      <c r="B51" s="5"/>
      <c r="C51" s="5"/>
      <c r="D51" s="5"/>
      <c r="E51" s="5"/>
      <c r="F51" s="5"/>
      <c r="G51" s="5"/>
      <c r="H51" s="5"/>
      <c r="I51" s="5"/>
      <c r="J51" s="5"/>
      <c r="K51" s="5"/>
      <c r="L51" s="5"/>
      <c r="M51" s="5"/>
      <c r="N51" s="5"/>
      <c r="O51" s="5"/>
      <c r="P51" s="6"/>
    </row>
    <row r="52" spans="1:16" ht="12.75">
      <c r="A52" s="4"/>
      <c r="B52" s="5"/>
      <c r="C52" s="5"/>
      <c r="D52" s="5"/>
      <c r="E52" s="5"/>
      <c r="F52" s="5"/>
      <c r="G52" s="5"/>
      <c r="H52" s="5"/>
      <c r="I52" s="5"/>
      <c r="J52" s="5"/>
      <c r="K52" s="5"/>
      <c r="L52" s="5"/>
      <c r="M52" s="5"/>
      <c r="N52" s="5"/>
      <c r="O52" s="5"/>
      <c r="P52" s="6"/>
    </row>
    <row r="53" spans="1:16" ht="12.75">
      <c r="A53" s="7"/>
      <c r="B53" s="8"/>
      <c r="C53" s="8"/>
      <c r="D53" s="8"/>
      <c r="E53" s="8"/>
      <c r="F53" s="8"/>
      <c r="G53" s="8"/>
      <c r="H53" s="8"/>
      <c r="I53" s="8"/>
      <c r="J53" s="8"/>
      <c r="K53" s="8"/>
      <c r="L53" s="8"/>
      <c r="M53" s="8"/>
      <c r="N53" s="8"/>
      <c r="O53" s="8"/>
      <c r="P53" s="9"/>
    </row>
    <row r="54" spans="1:16" ht="12.75">
      <c r="A54" s="4" t="s">
        <v>561</v>
      </c>
      <c r="B54" s="5" t="str">
        <f>+'Check Sheet'!$B$53</f>
        <v>Irmgard R Wilcox</v>
      </c>
      <c r="C54" s="5"/>
      <c r="D54" s="5"/>
      <c r="E54" s="5"/>
      <c r="F54" s="5"/>
      <c r="G54" s="5"/>
      <c r="H54" s="5"/>
      <c r="I54" s="5"/>
      <c r="J54" s="5"/>
      <c r="K54" s="5"/>
      <c r="L54" s="5"/>
      <c r="M54" s="5"/>
      <c r="N54" s="5"/>
      <c r="O54" s="5"/>
      <c r="P54" s="6"/>
    </row>
    <row r="55" spans="1:16" ht="12.75">
      <c r="A55" s="4"/>
      <c r="B55" s="5"/>
      <c r="C55" s="5"/>
      <c r="D55" s="5"/>
      <c r="E55" s="5"/>
      <c r="F55" s="5"/>
      <c r="G55" s="5"/>
      <c r="H55" s="5"/>
      <c r="I55" s="5"/>
      <c r="J55" s="5"/>
      <c r="K55" s="5"/>
      <c r="L55" s="5"/>
      <c r="M55" s="5"/>
      <c r="N55" s="5"/>
      <c r="O55" s="5"/>
      <c r="P55" s="6"/>
    </row>
    <row r="56" spans="1:16" ht="12.75">
      <c r="A56" s="7" t="s">
        <v>560</v>
      </c>
      <c r="B56" s="145">
        <f>+'Check Sheet'!$B$55</f>
        <v>38366</v>
      </c>
      <c r="C56" s="8"/>
      <c r="D56" s="8"/>
      <c r="E56" s="8"/>
      <c r="F56" s="8"/>
      <c r="G56" s="8"/>
      <c r="H56" s="8"/>
      <c r="I56" s="8"/>
      <c r="J56" s="8"/>
      <c r="K56" s="8"/>
      <c r="L56" s="8" t="s">
        <v>552</v>
      </c>
      <c r="M56" s="8"/>
      <c r="N56" s="8"/>
      <c r="O56" s="8"/>
      <c r="P56" s="144">
        <f>+'Title Page'!$I$51</f>
        <v>38412</v>
      </c>
    </row>
    <row r="57" spans="1:16" ht="12.75">
      <c r="A57" s="250" t="s">
        <v>528</v>
      </c>
      <c r="B57" s="251"/>
      <c r="C57" s="251"/>
      <c r="D57" s="251"/>
      <c r="E57" s="251"/>
      <c r="F57" s="251"/>
      <c r="G57" s="251"/>
      <c r="H57" s="251"/>
      <c r="I57" s="251"/>
      <c r="J57" s="251"/>
      <c r="K57" s="251"/>
      <c r="L57" s="251"/>
      <c r="M57" s="251"/>
      <c r="N57" s="251"/>
      <c r="O57" s="251"/>
      <c r="P57" s="239"/>
    </row>
    <row r="58" spans="1:16" ht="12.75">
      <c r="A58" s="4"/>
      <c r="B58" s="5"/>
      <c r="C58" s="5"/>
      <c r="D58" s="5"/>
      <c r="E58" s="5"/>
      <c r="F58" s="5"/>
      <c r="G58" s="5"/>
      <c r="H58" s="5"/>
      <c r="I58" s="5"/>
      <c r="J58" s="5"/>
      <c r="K58" s="5"/>
      <c r="L58" s="5"/>
      <c r="M58" s="5"/>
      <c r="N58" s="5"/>
      <c r="O58" s="5"/>
      <c r="P58" s="6"/>
    </row>
    <row r="59" spans="1:16" ht="12.75">
      <c r="A59" s="4" t="s">
        <v>559</v>
      </c>
      <c r="B59" s="5"/>
      <c r="C59" s="5"/>
      <c r="D59" s="5"/>
      <c r="E59" s="5"/>
      <c r="F59" s="5"/>
      <c r="G59" s="5"/>
      <c r="H59" s="5"/>
      <c r="I59" s="5"/>
      <c r="J59" s="5"/>
      <c r="K59" s="5"/>
      <c r="L59" s="5"/>
      <c r="M59" s="5"/>
      <c r="N59" s="5"/>
      <c r="O59" s="5"/>
      <c r="P59" s="6"/>
    </row>
    <row r="60" spans="1:16" ht="12.75">
      <c r="A60" s="7"/>
      <c r="B60" s="8"/>
      <c r="C60" s="8"/>
      <c r="D60" s="8"/>
      <c r="E60" s="8"/>
      <c r="F60" s="8"/>
      <c r="G60" s="8"/>
      <c r="H60" s="8"/>
      <c r="I60" s="8"/>
      <c r="J60" s="8"/>
      <c r="K60" s="8"/>
      <c r="L60" s="8"/>
      <c r="M60" s="8"/>
      <c r="N60" s="8"/>
      <c r="O60" s="8"/>
      <c r="P60" s="9"/>
    </row>
  </sheetData>
  <mergeCells count="6">
    <mergeCell ref="L2:N2"/>
    <mergeCell ref="A57:P57"/>
    <mergeCell ref="A7:P7"/>
    <mergeCell ref="A8:P8"/>
    <mergeCell ref="A9:P9"/>
    <mergeCell ref="D13:P13"/>
  </mergeCells>
  <printOptions horizontalCentered="1" verticalCentered="1"/>
  <pageMargins left="0.5" right="0.5" top="0.5" bottom="0.5" header="0.5" footer="0.5"/>
  <pageSetup fitToHeight="1" fitToWidth="1" horizontalDpi="600" verticalDpi="600" orientation="portrait" scale="82" r:id="rId1"/>
</worksheet>
</file>

<file path=xl/worksheets/sheet42.xml><?xml version="1.0" encoding="utf-8"?>
<worksheet xmlns="http://schemas.openxmlformats.org/spreadsheetml/2006/main" xmlns:r="http://schemas.openxmlformats.org/officeDocument/2006/relationships">
  <sheetPr>
    <pageSetUpPr fitToPage="1"/>
  </sheetPr>
  <dimension ref="A1:K50"/>
  <sheetViews>
    <sheetView workbookViewId="0" topLeftCell="A1">
      <selection activeCell="A21" sqref="A21"/>
    </sheetView>
  </sheetViews>
  <sheetFormatPr defaultColWidth="9.140625" defaultRowHeight="12.75"/>
  <cols>
    <col min="2" max="2" width="17.8515625" style="0" customWidth="1"/>
    <col min="4" max="4" width="8.421875" style="0" customWidth="1"/>
    <col min="5" max="5" width="3.57421875" style="0" customWidth="1"/>
    <col min="6" max="6" width="9.57421875" style="0" customWidth="1"/>
    <col min="9" max="9" width="7.8515625" style="0" customWidth="1"/>
    <col min="11" max="11" width="15.8515625" style="0" customWidth="1"/>
  </cols>
  <sheetData>
    <row r="1" spans="1:11" ht="12.75">
      <c r="A1" s="1"/>
      <c r="B1" s="2"/>
      <c r="C1" s="2"/>
      <c r="D1" s="2"/>
      <c r="E1" s="2"/>
      <c r="F1" s="2"/>
      <c r="G1" s="2"/>
      <c r="H1" s="2"/>
      <c r="I1" s="2"/>
      <c r="J1" s="2"/>
      <c r="K1" s="3"/>
    </row>
    <row r="2" spans="1:11" ht="12.75">
      <c r="A2" s="4" t="s">
        <v>555</v>
      </c>
      <c r="B2" s="96">
        <f>'Check Sheet'!$B$2</f>
        <v>25</v>
      </c>
      <c r="C2" s="5"/>
      <c r="D2" s="5" t="str">
        <f>'Check Sheet'!$C$2</f>
        <v> </v>
      </c>
      <c r="E2" s="5"/>
      <c r="F2" s="5"/>
      <c r="G2" s="5"/>
      <c r="H2" s="96">
        <v>0</v>
      </c>
      <c r="I2" s="275" t="s">
        <v>556</v>
      </c>
      <c r="J2" s="275"/>
      <c r="K2" s="53">
        <v>40</v>
      </c>
    </row>
    <row r="3" spans="1:11" ht="12.75">
      <c r="A3" s="4"/>
      <c r="B3" s="5"/>
      <c r="C3" s="5"/>
      <c r="D3" s="5"/>
      <c r="E3" s="5"/>
      <c r="F3" s="5"/>
      <c r="G3" s="5"/>
      <c r="H3" s="5"/>
      <c r="I3" s="5"/>
      <c r="J3" s="5"/>
      <c r="K3" s="6"/>
    </row>
    <row r="4" spans="1:11" ht="12.75">
      <c r="A4" s="4" t="s">
        <v>557</v>
      </c>
      <c r="B4" s="5"/>
      <c r="C4" s="5"/>
      <c r="D4" s="5" t="str">
        <f>'Title Page'!$B$12</f>
        <v>Murrey's Disposal Co Inc   G-000009</v>
      </c>
      <c r="E4" s="5"/>
      <c r="F4" s="5"/>
      <c r="G4" s="5"/>
      <c r="H4" s="5"/>
      <c r="I4" s="5"/>
      <c r="J4" s="5"/>
      <c r="K4" s="6"/>
    </row>
    <row r="5" spans="1:11" ht="12.75">
      <c r="A5" s="7" t="s">
        <v>558</v>
      </c>
      <c r="B5" s="8"/>
      <c r="C5" s="8"/>
      <c r="D5" s="8" t="str">
        <f>+'Title Page'!E15</f>
        <v> </v>
      </c>
      <c r="E5" s="8"/>
      <c r="F5" s="8"/>
      <c r="G5" s="8"/>
      <c r="H5" s="8"/>
      <c r="I5" s="8"/>
      <c r="J5" s="8"/>
      <c r="K5" s="9"/>
    </row>
    <row r="6" spans="1:11" ht="12.75">
      <c r="A6" s="4"/>
      <c r="B6" s="5"/>
      <c r="C6" s="5"/>
      <c r="D6" s="5"/>
      <c r="E6" s="5"/>
      <c r="F6" s="5"/>
      <c r="G6" s="5"/>
      <c r="H6" s="5"/>
      <c r="I6" s="5"/>
      <c r="J6" s="5"/>
      <c r="K6" s="6"/>
    </row>
    <row r="7" spans="1:11" ht="12.75">
      <c r="A7" s="305" t="s">
        <v>422</v>
      </c>
      <c r="B7" s="249"/>
      <c r="C7" s="249"/>
      <c r="D7" s="249"/>
      <c r="E7" s="249"/>
      <c r="F7" s="249"/>
      <c r="G7" s="249"/>
      <c r="H7" s="249"/>
      <c r="I7" s="249"/>
      <c r="J7" s="249"/>
      <c r="K7" s="292"/>
    </row>
    <row r="8" spans="1:11" ht="12.75">
      <c r="A8" s="339" t="s">
        <v>423</v>
      </c>
      <c r="B8" s="275"/>
      <c r="C8" s="275"/>
      <c r="D8" s="275"/>
      <c r="E8" s="275"/>
      <c r="F8" s="275"/>
      <c r="G8" s="275"/>
      <c r="H8" s="275"/>
      <c r="I8" s="275"/>
      <c r="J8" s="275"/>
      <c r="K8" s="276"/>
    </row>
    <row r="9" spans="1:11" ht="12.75">
      <c r="A9" s="300" t="s">
        <v>424</v>
      </c>
      <c r="B9" s="356"/>
      <c r="C9" s="356"/>
      <c r="D9" s="356"/>
      <c r="E9" s="356"/>
      <c r="F9" s="356"/>
      <c r="G9" s="356"/>
      <c r="H9" s="356"/>
      <c r="I9" s="356"/>
      <c r="J9" s="356"/>
      <c r="K9" s="357"/>
    </row>
    <row r="10" spans="1:11" ht="12.75">
      <c r="A10" s="300" t="s">
        <v>403</v>
      </c>
      <c r="B10" s="275"/>
      <c r="C10" s="275"/>
      <c r="D10" s="275"/>
      <c r="E10" s="275"/>
      <c r="F10" s="275"/>
      <c r="G10" s="275"/>
      <c r="H10" s="275"/>
      <c r="I10" s="275"/>
      <c r="J10" s="275"/>
      <c r="K10" s="276"/>
    </row>
    <row r="11" spans="1:11" ht="12.75">
      <c r="A11" s="4"/>
      <c r="B11" s="5"/>
      <c r="C11" s="5"/>
      <c r="D11" s="5"/>
      <c r="E11" s="5"/>
      <c r="F11" s="5"/>
      <c r="G11" s="5"/>
      <c r="H11" s="5"/>
      <c r="I11" s="5"/>
      <c r="J11" s="5"/>
      <c r="K11" s="6"/>
    </row>
    <row r="12" spans="1:11" ht="12.75">
      <c r="A12" s="4" t="s">
        <v>844</v>
      </c>
      <c r="B12" s="15"/>
      <c r="C12" s="5"/>
      <c r="D12" s="5"/>
      <c r="E12" s="5"/>
      <c r="F12" s="5"/>
      <c r="G12" s="5"/>
      <c r="H12" s="5"/>
      <c r="I12" s="5"/>
      <c r="J12" s="5"/>
      <c r="K12" s="6"/>
    </row>
    <row r="13" spans="1:11" ht="12.75">
      <c r="A13" s="4"/>
      <c r="B13" s="5"/>
      <c r="C13" s="5"/>
      <c r="D13" s="5"/>
      <c r="E13" s="5"/>
      <c r="F13" s="5"/>
      <c r="G13" s="5"/>
      <c r="H13" s="5"/>
      <c r="I13" s="5"/>
      <c r="J13" s="5"/>
      <c r="K13" s="6"/>
    </row>
    <row r="14" spans="1:11" ht="12.75">
      <c r="A14" s="4"/>
      <c r="B14" s="41"/>
      <c r="C14" s="13"/>
      <c r="D14" s="308" t="s">
        <v>404</v>
      </c>
      <c r="E14" s="338"/>
      <c r="F14" s="309"/>
      <c r="G14" s="309"/>
      <c r="H14" s="309"/>
      <c r="I14" s="309"/>
      <c r="J14" s="309"/>
      <c r="K14" s="310"/>
    </row>
    <row r="15" spans="1:11" ht="12.75">
      <c r="A15" s="139" t="s">
        <v>414</v>
      </c>
      <c r="B15" s="132"/>
      <c r="C15" s="133"/>
      <c r="D15" s="222" t="s">
        <v>426</v>
      </c>
      <c r="E15" s="223"/>
      <c r="F15" s="223" t="s">
        <v>427</v>
      </c>
      <c r="G15" s="38" t="s">
        <v>413</v>
      </c>
      <c r="H15" s="38" t="s">
        <v>413</v>
      </c>
      <c r="I15" s="38" t="s">
        <v>899</v>
      </c>
      <c r="J15" s="38" t="s">
        <v>413</v>
      </c>
      <c r="K15" s="38" t="s">
        <v>413</v>
      </c>
    </row>
    <row r="16" spans="1:11" ht="12.75">
      <c r="A16" s="141" t="s">
        <v>425</v>
      </c>
      <c r="B16" s="17"/>
      <c r="C16" s="29"/>
      <c r="D16" s="225">
        <v>3.13</v>
      </c>
      <c r="E16" s="224" t="s">
        <v>842</v>
      </c>
      <c r="F16" s="29" t="s">
        <v>47</v>
      </c>
      <c r="G16" s="38" t="s">
        <v>47</v>
      </c>
      <c r="H16" s="38" t="s">
        <v>47</v>
      </c>
      <c r="I16" s="38" t="s">
        <v>47</v>
      </c>
      <c r="J16" s="38" t="s">
        <v>47</v>
      </c>
      <c r="K16" s="38" t="s">
        <v>47</v>
      </c>
    </row>
    <row r="17" spans="1:11" ht="12.75">
      <c r="A17" s="134" t="s">
        <v>408</v>
      </c>
      <c r="B17" s="135"/>
      <c r="C17" s="136"/>
      <c r="D17" s="225">
        <f>+D16</f>
        <v>3.13</v>
      </c>
      <c r="E17" s="224" t="s">
        <v>842</v>
      </c>
      <c r="F17" s="29" t="s">
        <v>47</v>
      </c>
      <c r="G17" s="38" t="s">
        <v>47</v>
      </c>
      <c r="H17" s="38" t="s">
        <v>47</v>
      </c>
      <c r="I17" s="38" t="s">
        <v>47</v>
      </c>
      <c r="J17" s="38" t="s">
        <v>47</v>
      </c>
      <c r="K17" s="38" t="s">
        <v>47</v>
      </c>
    </row>
    <row r="18" spans="1:11" ht="12.75">
      <c r="A18" s="131" t="s">
        <v>409</v>
      </c>
      <c r="B18" s="17"/>
      <c r="C18" s="29"/>
      <c r="D18" s="226"/>
      <c r="E18" s="137"/>
      <c r="F18" s="137"/>
      <c r="G18" s="137"/>
      <c r="H18" s="137"/>
      <c r="I18" s="137"/>
      <c r="J18" s="137"/>
      <c r="K18" s="138"/>
    </row>
    <row r="19" spans="1:11" ht="12.75">
      <c r="A19" s="118" t="s">
        <v>410</v>
      </c>
      <c r="B19" s="17"/>
      <c r="C19" s="29"/>
      <c r="D19" s="225">
        <f>+D17</f>
        <v>3.13</v>
      </c>
      <c r="E19" s="224" t="s">
        <v>842</v>
      </c>
      <c r="F19" s="29" t="s">
        <v>47</v>
      </c>
      <c r="G19" s="38" t="s">
        <v>47</v>
      </c>
      <c r="H19" s="38" t="s">
        <v>47</v>
      </c>
      <c r="I19" s="38" t="s">
        <v>47</v>
      </c>
      <c r="J19" s="38" t="s">
        <v>47</v>
      </c>
      <c r="K19" s="38" t="s">
        <v>47</v>
      </c>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57" t="s">
        <v>926</v>
      </c>
      <c r="B22" s="46" t="s">
        <v>416</v>
      </c>
      <c r="C22" s="5"/>
      <c r="D22" s="5"/>
      <c r="E22" s="5"/>
      <c r="F22" s="5"/>
      <c r="G22" s="5"/>
      <c r="H22" s="5"/>
      <c r="I22" s="5"/>
      <c r="J22" s="5"/>
      <c r="K22" s="6"/>
    </row>
    <row r="23" spans="1:11" ht="12.75">
      <c r="A23" s="57"/>
      <c r="B23" s="46" t="s">
        <v>417</v>
      </c>
      <c r="C23" s="5"/>
      <c r="D23" s="5"/>
      <c r="E23" s="5"/>
      <c r="F23" s="5"/>
      <c r="G23" s="5"/>
      <c r="H23" s="5"/>
      <c r="I23" s="5"/>
      <c r="J23" s="5"/>
      <c r="K23" s="6"/>
    </row>
    <row r="24" spans="1:11" ht="12.75">
      <c r="A24" s="57"/>
      <c r="B24" s="46" t="s">
        <v>418</v>
      </c>
      <c r="C24" s="5"/>
      <c r="D24" s="5"/>
      <c r="E24" s="5"/>
      <c r="F24" s="5"/>
      <c r="G24" s="5"/>
      <c r="H24" s="5"/>
      <c r="I24" s="5"/>
      <c r="J24" s="5"/>
      <c r="K24" s="6"/>
    </row>
    <row r="25" spans="1:11" ht="12.75">
      <c r="A25" s="57"/>
      <c r="B25" s="46" t="s">
        <v>419</v>
      </c>
      <c r="C25" s="5"/>
      <c r="D25" s="5"/>
      <c r="E25" s="5"/>
      <c r="F25" s="5"/>
      <c r="G25" s="5"/>
      <c r="H25" s="5"/>
      <c r="I25" s="5"/>
      <c r="J25" s="5"/>
      <c r="K25" s="6"/>
    </row>
    <row r="26" spans="1:11" ht="12.75">
      <c r="A26" s="57"/>
      <c r="B26" s="46"/>
      <c r="C26" s="5"/>
      <c r="D26" s="5"/>
      <c r="E26" s="5"/>
      <c r="F26" s="5"/>
      <c r="G26" s="5"/>
      <c r="H26" s="5"/>
      <c r="I26" s="5"/>
      <c r="J26" s="5"/>
      <c r="K26" s="6"/>
    </row>
    <row r="27" spans="1:11" ht="12.75">
      <c r="A27" s="89" t="s">
        <v>57</v>
      </c>
      <c r="B27" s="114" t="s">
        <v>57</v>
      </c>
      <c r="C27" s="44"/>
      <c r="D27" s="44"/>
      <c r="E27" s="44"/>
      <c r="F27" s="44"/>
      <c r="G27" s="44"/>
      <c r="H27" s="44"/>
      <c r="I27" s="44"/>
      <c r="J27" s="44"/>
      <c r="K27" s="54"/>
    </row>
    <row r="28" spans="1:11" ht="12.75">
      <c r="A28" s="89"/>
      <c r="B28" s="114" t="s">
        <v>866</v>
      </c>
      <c r="C28" s="44"/>
      <c r="D28" s="44"/>
      <c r="E28" s="44"/>
      <c r="F28" s="44"/>
      <c r="G28" s="44"/>
      <c r="H28" s="44"/>
      <c r="I28" s="44"/>
      <c r="J28" s="44"/>
      <c r="K28" s="54"/>
    </row>
    <row r="29" spans="1:11" ht="12.75">
      <c r="A29" s="89"/>
      <c r="B29" s="114" t="s">
        <v>57</v>
      </c>
      <c r="C29" s="44"/>
      <c r="D29" s="44"/>
      <c r="E29" s="44"/>
      <c r="F29" s="44"/>
      <c r="G29" s="44"/>
      <c r="H29" s="44"/>
      <c r="I29" s="44"/>
      <c r="J29" s="44"/>
      <c r="K29" s="54"/>
    </row>
    <row r="30" spans="1:11" ht="12.75">
      <c r="A30" s="89"/>
      <c r="B30" s="114"/>
      <c r="C30" s="44"/>
      <c r="D30" s="44"/>
      <c r="E30" s="44"/>
      <c r="F30" s="44"/>
      <c r="G30" s="44"/>
      <c r="H30" s="44"/>
      <c r="I30" s="44"/>
      <c r="J30" s="44"/>
      <c r="K30" s="54"/>
    </row>
    <row r="31" spans="1:11" ht="12.75">
      <c r="A31" s="57"/>
      <c r="B31" s="46" t="s">
        <v>255</v>
      </c>
      <c r="C31" s="5"/>
      <c r="D31" s="5"/>
      <c r="E31" s="5"/>
      <c r="F31" s="5" t="s">
        <v>57</v>
      </c>
      <c r="G31" s="5"/>
      <c r="H31" s="5"/>
      <c r="I31" s="5"/>
      <c r="J31" s="5"/>
      <c r="K31" s="6"/>
    </row>
    <row r="32" spans="1:11" ht="12.75">
      <c r="A32" s="88"/>
      <c r="B32" s="46"/>
      <c r="C32" s="5"/>
      <c r="D32" s="5"/>
      <c r="E32" s="5"/>
      <c r="F32" s="5"/>
      <c r="G32" s="5"/>
      <c r="H32" s="5"/>
      <c r="I32" s="5"/>
      <c r="J32" s="5"/>
      <c r="K32" s="6"/>
    </row>
    <row r="33" spans="1:11" ht="12.75">
      <c r="A33" s="57" t="s">
        <v>57</v>
      </c>
      <c r="B33" s="46" t="s">
        <v>936</v>
      </c>
      <c r="C33" s="5"/>
      <c r="D33" s="5"/>
      <c r="E33" s="5"/>
      <c r="F33" s="5"/>
      <c r="G33" s="5"/>
      <c r="H33" s="5"/>
      <c r="I33" s="5"/>
      <c r="J33" s="5"/>
      <c r="K33" s="6"/>
    </row>
    <row r="34" spans="1:11" ht="12.75">
      <c r="A34" s="57"/>
      <c r="B34" s="46" t="s">
        <v>57</v>
      </c>
      <c r="C34" s="5"/>
      <c r="D34" s="5"/>
      <c r="E34" s="5"/>
      <c r="F34" s="5"/>
      <c r="G34" s="5"/>
      <c r="H34" s="5"/>
      <c r="I34" s="5"/>
      <c r="J34" s="5"/>
      <c r="K34" s="6"/>
    </row>
    <row r="35" spans="1:11" ht="12.75">
      <c r="A35" s="57"/>
      <c r="B35" s="5" t="s">
        <v>620</v>
      </c>
      <c r="C35" s="5"/>
      <c r="D35" s="5"/>
      <c r="E35" s="5"/>
      <c r="F35" s="5"/>
      <c r="G35" s="5"/>
      <c r="H35" s="5"/>
      <c r="I35" s="5"/>
      <c r="J35" s="5"/>
      <c r="K35" s="6"/>
    </row>
    <row r="36" spans="1:11" ht="12.75">
      <c r="A36" s="4"/>
      <c r="B36" s="5"/>
      <c r="C36" s="5"/>
      <c r="D36" s="44"/>
      <c r="E36" s="44"/>
      <c r="F36" s="44"/>
      <c r="G36" s="44"/>
      <c r="H36" s="44"/>
      <c r="I36" s="5"/>
      <c r="J36" s="5"/>
      <c r="K36" s="6"/>
    </row>
    <row r="37" spans="1:11" ht="12.75">
      <c r="A37" s="57" t="s">
        <v>57</v>
      </c>
      <c r="B37" s="5" t="s">
        <v>57</v>
      </c>
      <c r="C37" s="5"/>
      <c r="D37" s="5"/>
      <c r="E37" s="5"/>
      <c r="F37" s="5"/>
      <c r="G37" s="5"/>
      <c r="H37" s="5"/>
      <c r="I37" s="5"/>
      <c r="J37" s="5"/>
      <c r="K37" s="6"/>
    </row>
    <row r="38" spans="1:11" ht="12.75">
      <c r="A38" s="4"/>
      <c r="B38" s="5"/>
      <c r="C38" s="5"/>
      <c r="D38" s="5"/>
      <c r="E38" s="5"/>
      <c r="F38" s="5"/>
      <c r="G38" s="5"/>
      <c r="H38" s="5"/>
      <c r="I38" s="5"/>
      <c r="J38" s="5"/>
      <c r="K38" s="6"/>
    </row>
    <row r="39" spans="1:11" ht="12.75">
      <c r="A39" s="57" t="s">
        <v>421</v>
      </c>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7"/>
      <c r="B43" s="8"/>
      <c r="C43" s="8"/>
      <c r="D43" s="8"/>
      <c r="E43" s="8"/>
      <c r="F43" s="8"/>
      <c r="G43" s="8"/>
      <c r="H43" s="8"/>
      <c r="I43" s="8"/>
      <c r="J43" s="8"/>
      <c r="K43" s="9"/>
    </row>
    <row r="44" spans="1:11" ht="12.75">
      <c r="A44" s="4" t="s">
        <v>561</v>
      </c>
      <c r="B44" s="5" t="str">
        <f>+'Check Sheet'!$B$53</f>
        <v>Irmgard R Wilcox</v>
      </c>
      <c r="C44" s="5"/>
      <c r="D44" s="5"/>
      <c r="E44" s="5"/>
      <c r="F44" s="5"/>
      <c r="G44" s="5"/>
      <c r="H44" s="5"/>
      <c r="I44" s="5"/>
      <c r="J44" s="5"/>
      <c r="K44" s="6"/>
    </row>
    <row r="45" spans="1:11" ht="12.75">
      <c r="A45" s="4"/>
      <c r="B45" s="5"/>
      <c r="C45" s="5"/>
      <c r="D45" s="5"/>
      <c r="E45" s="5"/>
      <c r="F45" s="5"/>
      <c r="G45" s="5"/>
      <c r="H45" s="5"/>
      <c r="I45" s="5"/>
      <c r="J45" s="5"/>
      <c r="K45" s="6"/>
    </row>
    <row r="46" spans="1:11" ht="12.75">
      <c r="A46" s="7" t="s">
        <v>560</v>
      </c>
      <c r="B46" s="145">
        <f>+'Check Sheet'!$B$55</f>
        <v>38366</v>
      </c>
      <c r="C46" s="8"/>
      <c r="D46" s="8"/>
      <c r="E46" s="8"/>
      <c r="F46" s="8"/>
      <c r="G46" s="8"/>
      <c r="H46" s="8"/>
      <c r="I46" s="8" t="s">
        <v>552</v>
      </c>
      <c r="J46" s="8"/>
      <c r="K46" s="144">
        <f>+'Title Page'!$I$51</f>
        <v>38412</v>
      </c>
    </row>
    <row r="47" spans="1:11" ht="12.75">
      <c r="A47" s="250" t="s">
        <v>528</v>
      </c>
      <c r="B47" s="251"/>
      <c r="C47" s="251"/>
      <c r="D47" s="251"/>
      <c r="E47" s="251"/>
      <c r="F47" s="251"/>
      <c r="G47" s="251"/>
      <c r="H47" s="251"/>
      <c r="I47" s="251"/>
      <c r="J47" s="251"/>
      <c r="K47" s="239"/>
    </row>
    <row r="48" spans="1:11" ht="12.75">
      <c r="A48" s="4"/>
      <c r="B48" s="5"/>
      <c r="C48" s="5"/>
      <c r="D48" s="5"/>
      <c r="E48" s="5"/>
      <c r="F48" s="5"/>
      <c r="G48" s="5"/>
      <c r="H48" s="5"/>
      <c r="I48" s="5"/>
      <c r="J48" s="5"/>
      <c r="K48" s="6"/>
    </row>
    <row r="49" spans="1:11" ht="12.75">
      <c r="A49" s="4" t="s">
        <v>559</v>
      </c>
      <c r="B49" s="5"/>
      <c r="C49" s="5"/>
      <c r="D49" s="5"/>
      <c r="E49" s="5"/>
      <c r="F49" s="5"/>
      <c r="G49" s="5"/>
      <c r="H49" s="5"/>
      <c r="I49" s="5"/>
      <c r="J49" s="5"/>
      <c r="K49" s="6"/>
    </row>
    <row r="50" spans="1:11" ht="12.75">
      <c r="A50" s="7"/>
      <c r="B50" s="8"/>
      <c r="C50" s="8"/>
      <c r="D50" s="8"/>
      <c r="E50" s="8"/>
      <c r="F50" s="8"/>
      <c r="G50" s="8"/>
      <c r="H50" s="8"/>
      <c r="I50" s="8"/>
      <c r="J50" s="8"/>
      <c r="K50" s="9"/>
    </row>
  </sheetData>
  <mergeCells count="7">
    <mergeCell ref="I2:J2"/>
    <mergeCell ref="A47:K47"/>
    <mergeCell ref="A7:K7"/>
    <mergeCell ref="A8:K8"/>
    <mergeCell ref="A10:K10"/>
    <mergeCell ref="D14:K14"/>
    <mergeCell ref="A9:K9"/>
  </mergeCells>
  <printOptions horizontalCentered="1" verticalCentered="1"/>
  <pageMargins left="0.5" right="0.5" top="0.5" bottom="0.5" header="0.5" footer="0.5"/>
  <pageSetup fitToHeight="1" fitToWidth="1" horizontalDpi="600" verticalDpi="600" orientation="portrait" scale="89" r:id="rId1"/>
</worksheet>
</file>

<file path=xl/worksheets/sheet43.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A1" sqref="A1"/>
    </sheetView>
  </sheetViews>
  <sheetFormatPr defaultColWidth="9.140625" defaultRowHeight="12.75"/>
  <cols>
    <col min="2" max="2" width="18.57421875" style="0" customWidth="1"/>
    <col min="10" max="10" width="18.281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41</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428</v>
      </c>
      <c r="B7" s="249"/>
      <c r="C7" s="249"/>
      <c r="D7" s="249"/>
      <c r="E7" s="249"/>
      <c r="F7" s="249"/>
      <c r="G7" s="249"/>
      <c r="H7" s="249"/>
      <c r="I7" s="249"/>
      <c r="J7" s="292"/>
    </row>
    <row r="8" spans="1:10" ht="12.75">
      <c r="A8" s="339" t="s">
        <v>429</v>
      </c>
      <c r="B8" s="275"/>
      <c r="C8" s="275"/>
      <c r="D8" s="275"/>
      <c r="E8" s="275"/>
      <c r="F8" s="275"/>
      <c r="G8" s="275"/>
      <c r="H8" s="275"/>
      <c r="I8" s="275"/>
      <c r="J8" s="276"/>
    </row>
    <row r="9" spans="1:10" ht="12.75">
      <c r="A9" s="300" t="s">
        <v>403</v>
      </c>
      <c r="B9" s="275"/>
      <c r="C9" s="275"/>
      <c r="D9" s="275"/>
      <c r="E9" s="275"/>
      <c r="F9" s="275"/>
      <c r="G9" s="275"/>
      <c r="H9" s="275"/>
      <c r="I9" s="275"/>
      <c r="J9" s="276"/>
    </row>
    <row r="10" spans="1:10" ht="12.75">
      <c r="A10" s="4"/>
      <c r="B10" s="5"/>
      <c r="C10" s="5"/>
      <c r="D10" s="5"/>
      <c r="E10" s="5"/>
      <c r="F10" s="5"/>
      <c r="G10" s="5"/>
      <c r="H10" s="5"/>
      <c r="I10" s="5"/>
      <c r="J10" s="6"/>
    </row>
    <row r="11" spans="1:10" ht="12.75">
      <c r="A11" s="4" t="s">
        <v>846</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308" t="s">
        <v>404</v>
      </c>
      <c r="E13" s="309"/>
      <c r="F13" s="309"/>
      <c r="G13" s="309"/>
      <c r="H13" s="309"/>
      <c r="I13" s="309"/>
      <c r="J13" s="310"/>
    </row>
    <row r="14" spans="1:10" ht="12.75">
      <c r="A14" s="139" t="s">
        <v>414</v>
      </c>
      <c r="B14" s="132"/>
      <c r="C14" s="133"/>
      <c r="D14" s="38" t="s">
        <v>279</v>
      </c>
      <c r="E14" s="38" t="s">
        <v>280</v>
      </c>
      <c r="F14" s="38" t="s">
        <v>281</v>
      </c>
      <c r="G14" s="38" t="s">
        <v>413</v>
      </c>
      <c r="H14" s="38" t="s">
        <v>413</v>
      </c>
      <c r="I14" s="38" t="s">
        <v>413</v>
      </c>
      <c r="J14" s="38" t="s">
        <v>413</v>
      </c>
    </row>
    <row r="15" spans="1:10" ht="12.75">
      <c r="A15" s="118" t="s">
        <v>405</v>
      </c>
      <c r="B15" s="17"/>
      <c r="C15" s="29"/>
      <c r="D15" s="38" t="s">
        <v>47</v>
      </c>
      <c r="E15" s="38" t="s">
        <v>47</v>
      </c>
      <c r="F15" s="38" t="s">
        <v>47</v>
      </c>
      <c r="G15" s="38" t="s">
        <v>47</v>
      </c>
      <c r="H15" s="38" t="s">
        <v>47</v>
      </c>
      <c r="I15" s="38" t="s">
        <v>47</v>
      </c>
      <c r="J15" s="38" t="s">
        <v>47</v>
      </c>
    </row>
    <row r="16" spans="1:10" ht="12.75">
      <c r="A16" s="118" t="s">
        <v>406</v>
      </c>
      <c r="B16" s="17"/>
      <c r="C16" s="29"/>
      <c r="D16" s="38" t="s">
        <v>47</v>
      </c>
      <c r="E16" s="38" t="s">
        <v>47</v>
      </c>
      <c r="F16" s="38" t="s">
        <v>47</v>
      </c>
      <c r="G16" s="38" t="s">
        <v>47</v>
      </c>
      <c r="H16" s="38" t="s">
        <v>47</v>
      </c>
      <c r="I16" s="38" t="s">
        <v>47</v>
      </c>
      <c r="J16" s="38" t="s">
        <v>47</v>
      </c>
    </row>
    <row r="17" spans="1:10" ht="12.75">
      <c r="A17" s="118" t="s">
        <v>407</v>
      </c>
      <c r="B17" s="17"/>
      <c r="C17" s="29"/>
      <c r="D17" s="38" t="s">
        <v>47</v>
      </c>
      <c r="E17" s="38" t="s">
        <v>47</v>
      </c>
      <c r="F17" s="38" t="s">
        <v>47</v>
      </c>
      <c r="G17" s="38" t="s">
        <v>47</v>
      </c>
      <c r="H17" s="38" t="s">
        <v>47</v>
      </c>
      <c r="I17" s="38" t="s">
        <v>47</v>
      </c>
      <c r="J17" s="38" t="s">
        <v>47</v>
      </c>
    </row>
    <row r="18" spans="1:10" ht="12.75">
      <c r="A18" s="134" t="s">
        <v>408</v>
      </c>
      <c r="B18" s="135"/>
      <c r="C18" s="136"/>
      <c r="D18" s="38" t="s">
        <v>47</v>
      </c>
      <c r="E18" s="38" t="s">
        <v>47</v>
      </c>
      <c r="F18" s="38" t="s">
        <v>47</v>
      </c>
      <c r="G18" s="38" t="s">
        <v>47</v>
      </c>
      <c r="H18" s="38" t="s">
        <v>47</v>
      </c>
      <c r="I18" s="38" t="s">
        <v>47</v>
      </c>
      <c r="J18" s="38" t="s">
        <v>47</v>
      </c>
    </row>
    <row r="19" spans="1:10" ht="12.75">
      <c r="A19" s="131" t="s">
        <v>409</v>
      </c>
      <c r="B19" s="17"/>
      <c r="C19" s="29"/>
      <c r="D19" s="137"/>
      <c r="E19" s="137"/>
      <c r="F19" s="137"/>
      <c r="G19" s="137"/>
      <c r="H19" s="137"/>
      <c r="I19" s="137"/>
      <c r="J19" s="138"/>
    </row>
    <row r="20" spans="1:10" ht="12.75">
      <c r="A20" s="118" t="s">
        <v>287</v>
      </c>
      <c r="B20" s="17"/>
      <c r="C20" s="29"/>
      <c r="D20" s="38" t="s">
        <v>47</v>
      </c>
      <c r="E20" s="38" t="s">
        <v>47</v>
      </c>
      <c r="F20" s="38" t="s">
        <v>47</v>
      </c>
      <c r="G20" s="38" t="s">
        <v>47</v>
      </c>
      <c r="H20" s="38" t="s">
        <v>47</v>
      </c>
      <c r="I20" s="38" t="s">
        <v>47</v>
      </c>
      <c r="J20" s="38" t="s">
        <v>47</v>
      </c>
    </row>
    <row r="21" spans="1:10" ht="12.75">
      <c r="A21" s="118" t="s">
        <v>410</v>
      </c>
      <c r="B21" s="17"/>
      <c r="C21" s="29"/>
      <c r="D21" s="38" t="s">
        <v>47</v>
      </c>
      <c r="E21" s="38" t="s">
        <v>47</v>
      </c>
      <c r="F21" s="38" t="s">
        <v>47</v>
      </c>
      <c r="G21" s="38" t="s">
        <v>47</v>
      </c>
      <c r="H21" s="38" t="s">
        <v>47</v>
      </c>
      <c r="I21" s="38" t="s">
        <v>47</v>
      </c>
      <c r="J21" s="38" t="s">
        <v>47</v>
      </c>
    </row>
    <row r="22" spans="1:10" ht="12.75">
      <c r="A22" s="118" t="s">
        <v>411</v>
      </c>
      <c r="B22" s="17"/>
      <c r="C22" s="29"/>
      <c r="D22" s="38" t="s">
        <v>47</v>
      </c>
      <c r="E22" s="38" t="s">
        <v>47</v>
      </c>
      <c r="F22" s="38" t="s">
        <v>47</v>
      </c>
      <c r="G22" s="38" t="s">
        <v>47</v>
      </c>
      <c r="H22" s="38" t="s">
        <v>47</v>
      </c>
      <c r="I22" s="38" t="s">
        <v>47</v>
      </c>
      <c r="J22" s="38" t="s">
        <v>47</v>
      </c>
    </row>
    <row r="23" spans="1:10" ht="12.75">
      <c r="A23" s="118" t="s">
        <v>412</v>
      </c>
      <c r="B23" s="17"/>
      <c r="C23" s="29"/>
      <c r="D23" s="38" t="s">
        <v>47</v>
      </c>
      <c r="E23" s="38" t="s">
        <v>47</v>
      </c>
      <c r="F23" s="38" t="s">
        <v>47</v>
      </c>
      <c r="G23" s="38" t="s">
        <v>47</v>
      </c>
      <c r="H23" s="38" t="s">
        <v>47</v>
      </c>
      <c r="I23" s="38" t="s">
        <v>47</v>
      </c>
      <c r="J23" s="38" t="s">
        <v>47</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7" t="s">
        <v>415</v>
      </c>
      <c r="B26" s="46" t="s">
        <v>416</v>
      </c>
      <c r="C26" s="5"/>
      <c r="D26" s="5"/>
      <c r="E26" s="5"/>
      <c r="F26" s="5"/>
      <c r="G26" s="5"/>
      <c r="H26" s="5"/>
      <c r="I26" s="5"/>
      <c r="J26" s="6"/>
    </row>
    <row r="27" spans="1:10" ht="12.75">
      <c r="A27" s="57"/>
      <c r="B27" s="46" t="s">
        <v>417</v>
      </c>
      <c r="C27" s="5"/>
      <c r="D27" s="5"/>
      <c r="E27" s="5"/>
      <c r="F27" s="5"/>
      <c r="G27" s="5"/>
      <c r="H27" s="5"/>
      <c r="I27" s="5"/>
      <c r="J27" s="6"/>
    </row>
    <row r="28" spans="1:10" ht="12.75">
      <c r="A28" s="57"/>
      <c r="B28" s="46" t="s">
        <v>418</v>
      </c>
      <c r="C28" s="5"/>
      <c r="D28" s="5"/>
      <c r="E28" s="5"/>
      <c r="F28" s="5"/>
      <c r="G28" s="5"/>
      <c r="H28" s="5"/>
      <c r="I28" s="5"/>
      <c r="J28" s="6"/>
    </row>
    <row r="29" spans="1:10" ht="12.75">
      <c r="A29" s="57"/>
      <c r="B29" s="46" t="s">
        <v>419</v>
      </c>
      <c r="C29" s="5"/>
      <c r="D29" s="5"/>
      <c r="E29" s="5"/>
      <c r="F29" s="5"/>
      <c r="G29" s="5"/>
      <c r="H29" s="5"/>
      <c r="I29" s="5"/>
      <c r="J29" s="6"/>
    </row>
    <row r="30" spans="1:10" ht="12.75">
      <c r="A30" s="57"/>
      <c r="B30" s="46"/>
      <c r="C30" s="5"/>
      <c r="D30" s="5"/>
      <c r="E30" s="5"/>
      <c r="F30" s="5"/>
      <c r="G30" s="5"/>
      <c r="H30" s="5"/>
      <c r="I30" s="5"/>
      <c r="J30" s="6"/>
    </row>
    <row r="31" spans="1:10" ht="12.75">
      <c r="A31" s="140" t="s">
        <v>290</v>
      </c>
      <c r="B31" s="116" t="s">
        <v>283</v>
      </c>
      <c r="C31" s="44"/>
      <c r="D31" s="44"/>
      <c r="E31" s="44"/>
      <c r="F31" s="44"/>
      <c r="G31" s="44"/>
      <c r="H31" s="44"/>
      <c r="I31" s="44"/>
      <c r="J31" s="54"/>
    </row>
    <row r="32" spans="1:10" ht="12.75">
      <c r="A32" s="57"/>
      <c r="B32" s="46" t="s">
        <v>420</v>
      </c>
      <c r="C32" s="5"/>
      <c r="D32" s="5"/>
      <c r="E32" s="5"/>
      <c r="F32" s="5"/>
      <c r="G32" s="5"/>
      <c r="H32" s="5"/>
      <c r="I32" s="5"/>
      <c r="J32" s="6"/>
    </row>
    <row r="33" spans="1:10" ht="12.75">
      <c r="A33" s="88"/>
      <c r="B33" s="46"/>
      <c r="C33" s="5"/>
      <c r="D33" s="5"/>
      <c r="E33" s="5"/>
      <c r="F33" s="5"/>
      <c r="G33" s="5"/>
      <c r="H33" s="5"/>
      <c r="I33" s="5"/>
      <c r="J33" s="6"/>
    </row>
    <row r="34" spans="1:10" ht="12.75">
      <c r="A34" s="88"/>
      <c r="B34" s="46" t="s">
        <v>937</v>
      </c>
      <c r="C34" s="5"/>
      <c r="D34" s="5"/>
      <c r="E34" s="5"/>
      <c r="F34" s="5"/>
      <c r="G34" s="5"/>
      <c r="H34" s="5"/>
      <c r="I34" s="5"/>
      <c r="J34" s="6"/>
    </row>
    <row r="35" spans="1:10" ht="12.75">
      <c r="A35" s="57"/>
      <c r="B35" s="46"/>
      <c r="C35" s="5"/>
      <c r="D35" s="5"/>
      <c r="E35" s="5"/>
      <c r="F35" s="5"/>
      <c r="G35" s="5"/>
      <c r="H35" s="5"/>
      <c r="I35" s="5"/>
      <c r="J35" s="6"/>
    </row>
    <row r="36" spans="1:10" ht="12.75">
      <c r="A36" s="57" t="s">
        <v>421</v>
      </c>
      <c r="B36" s="46"/>
      <c r="C36" s="5"/>
      <c r="D36" s="5"/>
      <c r="E36" s="5"/>
      <c r="F36" s="5"/>
      <c r="G36" s="5"/>
      <c r="H36" s="5"/>
      <c r="I36" s="5"/>
      <c r="J36" s="6"/>
    </row>
    <row r="37" spans="1:10" ht="12.75">
      <c r="A37" s="57"/>
      <c r="B37" s="46"/>
      <c r="C37" s="5"/>
      <c r="D37" s="5"/>
      <c r="E37" s="5"/>
      <c r="F37" s="5"/>
      <c r="G37" s="5"/>
      <c r="H37" s="5"/>
      <c r="I37" s="5"/>
      <c r="J37" s="6"/>
    </row>
    <row r="38" spans="1:10" ht="12.75">
      <c r="A38" s="57"/>
      <c r="B38" s="46"/>
      <c r="C38" s="5"/>
      <c r="D38" s="5"/>
      <c r="E38" s="5"/>
      <c r="F38" s="5"/>
      <c r="G38" s="5"/>
      <c r="H38" s="5"/>
      <c r="I38" s="5"/>
      <c r="J38" s="6"/>
    </row>
    <row r="39" spans="1:10" ht="12.75">
      <c r="A39" s="57"/>
      <c r="B39" s="46"/>
      <c r="C39" s="5"/>
      <c r="D39" s="5"/>
      <c r="E39" s="5"/>
      <c r="F39" s="5"/>
      <c r="G39" s="5"/>
      <c r="H39" s="5"/>
      <c r="I39" s="5"/>
      <c r="J39" s="6"/>
    </row>
    <row r="40" spans="1:10" ht="12.75">
      <c r="A40" s="57"/>
      <c r="B40" s="46"/>
      <c r="C40" s="5"/>
      <c r="D40" s="5"/>
      <c r="E40" s="5"/>
      <c r="F40" s="5"/>
      <c r="G40" s="5"/>
      <c r="H40" s="5"/>
      <c r="I40" s="5"/>
      <c r="J40" s="6"/>
    </row>
    <row r="41" spans="1:10" ht="12.75">
      <c r="A41" s="4"/>
      <c r="B41" s="46"/>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44"/>
      <c r="E44" s="44"/>
      <c r="F44" s="44"/>
      <c r="G44" s="44"/>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561</v>
      </c>
      <c r="B53" s="5" t="str">
        <f>+'Check Sheet'!$B$53</f>
        <v>Irmgard R Wilcox</v>
      </c>
      <c r="C53" s="5"/>
      <c r="D53" s="5"/>
      <c r="E53" s="5"/>
      <c r="F53" s="5"/>
      <c r="G53" s="5"/>
      <c r="H53" s="5"/>
      <c r="I53" s="5"/>
      <c r="J53" s="6"/>
    </row>
    <row r="54" spans="1:10" ht="12.75">
      <c r="A54" s="4"/>
      <c r="B54" s="5"/>
      <c r="C54" s="5"/>
      <c r="D54" s="5"/>
      <c r="E54" s="5"/>
      <c r="F54" s="5"/>
      <c r="G54" s="5"/>
      <c r="H54" s="5"/>
      <c r="I54" s="5"/>
      <c r="J54" s="6"/>
    </row>
    <row r="55" spans="1:10" ht="12.75">
      <c r="A55" s="7" t="s">
        <v>560</v>
      </c>
      <c r="B55" s="145">
        <f>+'Check Sheet'!$B$55</f>
        <v>38366</v>
      </c>
      <c r="C55" s="8"/>
      <c r="D55" s="8"/>
      <c r="E55" s="8"/>
      <c r="F55" s="8"/>
      <c r="G55" s="8"/>
      <c r="H55" s="8" t="s">
        <v>552</v>
      </c>
      <c r="I55" s="8"/>
      <c r="J55" s="144">
        <f>+'Title Page'!$I$51</f>
        <v>38412</v>
      </c>
    </row>
    <row r="56" spans="1:10" ht="12.75">
      <c r="A56" s="250" t="s">
        <v>528</v>
      </c>
      <c r="B56" s="251"/>
      <c r="C56" s="251"/>
      <c r="D56" s="251"/>
      <c r="E56" s="251"/>
      <c r="F56" s="251"/>
      <c r="G56" s="251"/>
      <c r="H56" s="251"/>
      <c r="I56" s="251"/>
      <c r="J56" s="239"/>
    </row>
    <row r="57" spans="1:10" ht="12.75">
      <c r="A57" s="4"/>
      <c r="B57" s="5"/>
      <c r="C57" s="5"/>
      <c r="D57" s="5"/>
      <c r="E57" s="5"/>
      <c r="F57" s="5"/>
      <c r="G57" s="5"/>
      <c r="H57" s="5"/>
      <c r="I57" s="5"/>
      <c r="J57" s="6"/>
    </row>
    <row r="58" spans="1:10" ht="12.75">
      <c r="A58" s="4" t="s">
        <v>559</v>
      </c>
      <c r="B58" s="5"/>
      <c r="C58" s="5"/>
      <c r="D58" s="5"/>
      <c r="E58" s="5"/>
      <c r="F58" s="5"/>
      <c r="G58" s="5"/>
      <c r="H58" s="5"/>
      <c r="I58" s="5"/>
      <c r="J58" s="6"/>
    </row>
    <row r="59" spans="1:10" ht="12.75">
      <c r="A59" s="7"/>
      <c r="B59" s="8"/>
      <c r="C59" s="8"/>
      <c r="D59" s="8"/>
      <c r="E59" s="8"/>
      <c r="F59" s="8"/>
      <c r="G59" s="8"/>
      <c r="H59" s="8"/>
      <c r="I59" s="8"/>
      <c r="J59" s="9"/>
    </row>
  </sheetData>
  <mergeCells count="6">
    <mergeCell ref="H2:I2"/>
    <mergeCell ref="A56:J56"/>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8" r:id="rId1"/>
</worksheet>
</file>

<file path=xl/worksheets/sheet44.xml><?xml version="1.0" encoding="utf-8"?>
<worksheet xmlns="http://schemas.openxmlformats.org/spreadsheetml/2006/main" xmlns:r="http://schemas.openxmlformats.org/officeDocument/2006/relationships">
  <sheetPr>
    <pageSetUpPr fitToPage="1"/>
  </sheetPr>
  <dimension ref="A1:K53"/>
  <sheetViews>
    <sheetView workbookViewId="0" topLeftCell="A1">
      <selection activeCell="I1" sqref="I1"/>
    </sheetView>
  </sheetViews>
  <sheetFormatPr defaultColWidth="9.140625" defaultRowHeight="12.75"/>
  <cols>
    <col min="2" max="2" width="18.421875" style="0" customWidth="1"/>
    <col min="4" max="4" width="8.140625" style="0" customWidth="1"/>
    <col min="5" max="5" width="8.421875" style="0" customWidth="1"/>
    <col min="6" max="6" width="3.28125" style="0" customWidth="1"/>
    <col min="7" max="7" width="8.57421875" style="0" customWidth="1"/>
    <col min="8" max="8" width="4.28125" style="0" customWidth="1"/>
    <col min="10" max="10" width="4.00390625" style="0" customWidth="1"/>
    <col min="11" max="11" width="17.140625" style="0" customWidth="1"/>
  </cols>
  <sheetData>
    <row r="1" spans="1:11" ht="12.75">
      <c r="A1" s="1"/>
      <c r="B1" s="2"/>
      <c r="C1" s="2"/>
      <c r="D1" s="2"/>
      <c r="E1" s="2"/>
      <c r="F1" s="2"/>
      <c r="G1" s="2"/>
      <c r="H1" s="2"/>
      <c r="I1" s="2"/>
      <c r="J1" s="2"/>
      <c r="K1" s="3"/>
    </row>
    <row r="2" spans="1:11" ht="12.75">
      <c r="A2" s="4" t="s">
        <v>555</v>
      </c>
      <c r="B2" s="96">
        <f>'Check Sheet'!$B$2</f>
        <v>25</v>
      </c>
      <c r="C2" s="5"/>
      <c r="D2" s="5" t="str">
        <f>'Check Sheet'!$C$2</f>
        <v> </v>
      </c>
      <c r="E2" s="8"/>
      <c r="F2" s="5"/>
      <c r="G2" s="13" t="s">
        <v>380</v>
      </c>
      <c r="H2" s="13"/>
      <c r="K2" s="53">
        <v>42</v>
      </c>
    </row>
    <row r="3" spans="1:11" ht="12.75">
      <c r="A3" s="4"/>
      <c r="B3" s="5"/>
      <c r="C3" s="5"/>
      <c r="D3" s="5"/>
      <c r="E3" s="5"/>
      <c r="F3" s="5"/>
      <c r="G3" s="5"/>
      <c r="H3" s="5"/>
      <c r="I3" s="5"/>
      <c r="J3" s="5"/>
      <c r="K3" s="6"/>
    </row>
    <row r="4" spans="1:11" ht="12.75">
      <c r="A4" s="4" t="s">
        <v>557</v>
      </c>
      <c r="B4" s="5"/>
      <c r="C4" s="5"/>
      <c r="D4" s="5" t="str">
        <f>'Title Page'!$B$12</f>
        <v>Murrey's Disposal Co Inc   G-000009</v>
      </c>
      <c r="E4" s="5"/>
      <c r="F4" s="5"/>
      <c r="G4" s="5"/>
      <c r="H4" s="5"/>
      <c r="I4" s="5"/>
      <c r="J4" s="5"/>
      <c r="K4" s="6"/>
    </row>
    <row r="5" spans="1:11" ht="12.75">
      <c r="A5" s="7" t="s">
        <v>558</v>
      </c>
      <c r="B5" s="8"/>
      <c r="C5" s="8"/>
      <c r="D5" s="8" t="str">
        <f>+'Title Page'!E15</f>
        <v> </v>
      </c>
      <c r="E5" s="8"/>
      <c r="F5" s="8"/>
      <c r="G5" s="8"/>
      <c r="H5" s="8"/>
      <c r="I5" s="8"/>
      <c r="J5" s="8"/>
      <c r="K5" s="9"/>
    </row>
    <row r="6" spans="1:11" ht="12.75">
      <c r="A6" s="4"/>
      <c r="B6" s="5"/>
      <c r="C6" s="5"/>
      <c r="D6" s="5"/>
      <c r="E6" s="5"/>
      <c r="F6" s="5"/>
      <c r="G6" s="5"/>
      <c r="H6" s="5"/>
      <c r="I6" s="5"/>
      <c r="J6" s="5"/>
      <c r="K6" s="6"/>
    </row>
    <row r="7" spans="1:11" ht="12.75">
      <c r="A7" s="305" t="s">
        <v>431</v>
      </c>
      <c r="B7" s="249"/>
      <c r="C7" s="249"/>
      <c r="D7" s="249"/>
      <c r="E7" s="249"/>
      <c r="F7" s="249"/>
      <c r="G7" s="249"/>
      <c r="H7" s="249"/>
      <c r="I7" s="249"/>
      <c r="J7" s="249"/>
      <c r="K7" s="292"/>
    </row>
    <row r="8" spans="1:11" ht="12.75">
      <c r="A8" s="339" t="s">
        <v>430</v>
      </c>
      <c r="B8" s="275"/>
      <c r="C8" s="275"/>
      <c r="D8" s="275"/>
      <c r="E8" s="275"/>
      <c r="F8" s="275"/>
      <c r="G8" s="275"/>
      <c r="H8" s="275"/>
      <c r="I8" s="275"/>
      <c r="J8" s="275"/>
      <c r="K8" s="276"/>
    </row>
    <row r="9" spans="1:11" ht="12.75">
      <c r="A9" s="300" t="s">
        <v>403</v>
      </c>
      <c r="B9" s="275"/>
      <c r="C9" s="275"/>
      <c r="D9" s="275"/>
      <c r="E9" s="275"/>
      <c r="F9" s="275"/>
      <c r="G9" s="275"/>
      <c r="H9" s="275"/>
      <c r="I9" s="275"/>
      <c r="J9" s="275"/>
      <c r="K9" s="276"/>
    </row>
    <row r="10" spans="1:11" ht="12.75">
      <c r="A10" s="4"/>
      <c r="B10" s="5"/>
      <c r="C10" s="5"/>
      <c r="D10" s="5"/>
      <c r="E10" s="5"/>
      <c r="F10" s="5"/>
      <c r="G10" s="5"/>
      <c r="H10" s="5"/>
      <c r="I10" s="5"/>
      <c r="J10" s="5"/>
      <c r="K10" s="6"/>
    </row>
    <row r="11" spans="1:11" ht="12.75">
      <c r="A11" s="4" t="s">
        <v>844</v>
      </c>
      <c r="B11" s="15"/>
      <c r="C11" s="5"/>
      <c r="D11" s="5"/>
      <c r="E11" s="5"/>
      <c r="F11" s="5"/>
      <c r="G11" s="5"/>
      <c r="H11" s="5"/>
      <c r="I11" s="5"/>
      <c r="J11" s="5"/>
      <c r="K11" s="6"/>
    </row>
    <row r="12" spans="1:11" ht="12.75">
      <c r="A12" s="4"/>
      <c r="B12" s="5"/>
      <c r="C12" s="5"/>
      <c r="D12" s="5"/>
      <c r="E12" s="5"/>
      <c r="F12" s="5"/>
      <c r="G12" s="5"/>
      <c r="H12" s="5"/>
      <c r="I12" s="5"/>
      <c r="J12" s="5"/>
      <c r="K12" s="6"/>
    </row>
    <row r="13" spans="1:11" ht="12.75">
      <c r="A13" s="4" t="s">
        <v>676</v>
      </c>
      <c r="B13" s="41"/>
      <c r="C13" s="13"/>
      <c r="D13" s="308" t="s">
        <v>404</v>
      </c>
      <c r="E13" s="309"/>
      <c r="F13" s="338"/>
      <c r="G13" s="309"/>
      <c r="H13" s="338"/>
      <c r="I13" s="309"/>
      <c r="J13" s="338"/>
      <c r="K13" s="310"/>
    </row>
    <row r="14" spans="1:11" ht="12.75">
      <c r="A14" s="139" t="s">
        <v>414</v>
      </c>
      <c r="B14" s="132"/>
      <c r="C14" s="133"/>
      <c r="D14" s="142" t="s">
        <v>426</v>
      </c>
      <c r="E14" s="58" t="s">
        <v>279</v>
      </c>
      <c r="F14" s="29"/>
      <c r="G14" s="17" t="s">
        <v>280</v>
      </c>
      <c r="H14" s="29"/>
      <c r="I14" s="17" t="s">
        <v>281</v>
      </c>
      <c r="J14" s="29"/>
      <c r="K14" s="29" t="s">
        <v>413</v>
      </c>
    </row>
    <row r="15" spans="1:11" ht="12.75">
      <c r="A15" s="141" t="s">
        <v>425</v>
      </c>
      <c r="B15" s="17"/>
      <c r="C15" s="29"/>
      <c r="D15" s="38" t="s">
        <v>47</v>
      </c>
      <c r="E15" s="182">
        <v>56.81</v>
      </c>
      <c r="F15" s="218" t="s">
        <v>842</v>
      </c>
      <c r="G15" s="220">
        <v>102.42</v>
      </c>
      <c r="H15" s="218" t="s">
        <v>842</v>
      </c>
      <c r="I15" s="220">
        <v>142.73</v>
      </c>
      <c r="J15" s="218" t="s">
        <v>842</v>
      </c>
      <c r="K15" s="29" t="s">
        <v>47</v>
      </c>
    </row>
    <row r="16" spans="1:11" ht="12.75">
      <c r="A16" s="134" t="s">
        <v>408</v>
      </c>
      <c r="B16" s="135"/>
      <c r="C16" s="136"/>
      <c r="D16" s="38" t="s">
        <v>47</v>
      </c>
      <c r="E16" s="182">
        <f>+E15+6</f>
        <v>62.81</v>
      </c>
      <c r="F16" s="218" t="s">
        <v>842</v>
      </c>
      <c r="G16" s="182">
        <f>+G15+6</f>
        <v>108.42</v>
      </c>
      <c r="H16" s="218" t="s">
        <v>842</v>
      </c>
      <c r="I16" s="182">
        <f>+I15+6</f>
        <v>148.73</v>
      </c>
      <c r="J16" s="218" t="s">
        <v>842</v>
      </c>
      <c r="K16" s="29" t="s">
        <v>47</v>
      </c>
    </row>
    <row r="17" spans="1:11" ht="12.75">
      <c r="A17" s="131" t="s">
        <v>409</v>
      </c>
      <c r="B17" s="17"/>
      <c r="C17" s="29"/>
      <c r="D17" s="137"/>
      <c r="E17" s="137"/>
      <c r="F17" s="221" t="s">
        <v>57</v>
      </c>
      <c r="G17" s="137"/>
      <c r="H17" s="221"/>
      <c r="I17" s="137"/>
      <c r="J17" s="221"/>
      <c r="K17" s="138"/>
    </row>
    <row r="18" spans="1:11" ht="12.75">
      <c r="A18" s="118" t="s">
        <v>410</v>
      </c>
      <c r="B18" s="17"/>
      <c r="C18" s="29"/>
      <c r="D18" s="38" t="s">
        <v>47</v>
      </c>
      <c r="E18" s="182">
        <f>+E16</f>
        <v>62.81</v>
      </c>
      <c r="F18" s="218" t="s">
        <v>842</v>
      </c>
      <c r="G18" s="182">
        <f>+G16</f>
        <v>108.42</v>
      </c>
      <c r="H18" s="218" t="s">
        <v>842</v>
      </c>
      <c r="I18" s="182">
        <f>+I16</f>
        <v>148.73</v>
      </c>
      <c r="J18" s="218" t="s">
        <v>842</v>
      </c>
      <c r="K18" s="29" t="s">
        <v>47</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79"/>
      <c r="B21" s="5"/>
      <c r="C21" s="5"/>
      <c r="D21" s="5"/>
      <c r="E21" s="5"/>
      <c r="F21" s="5"/>
      <c r="G21" s="5"/>
      <c r="H21" s="5"/>
      <c r="I21" s="5"/>
      <c r="J21" s="5"/>
      <c r="K21" s="6"/>
    </row>
    <row r="22" spans="1:11" ht="12.75">
      <c r="A22" s="79"/>
      <c r="B22" s="5"/>
      <c r="C22" s="5"/>
      <c r="D22" s="5"/>
      <c r="E22" s="5"/>
      <c r="F22" s="5"/>
      <c r="G22" s="5"/>
      <c r="H22" s="5"/>
      <c r="I22" s="5"/>
      <c r="J22" s="5"/>
      <c r="K22" s="6"/>
    </row>
    <row r="23" spans="1:11" ht="12.75">
      <c r="A23" s="57" t="s">
        <v>926</v>
      </c>
      <c r="B23" s="46" t="s">
        <v>416</v>
      </c>
      <c r="C23" s="5"/>
      <c r="D23" s="5"/>
      <c r="E23" s="5"/>
      <c r="F23" s="5"/>
      <c r="G23" s="5"/>
      <c r="H23" s="5"/>
      <c r="I23" s="5"/>
      <c r="J23" s="5"/>
      <c r="K23" s="6"/>
    </row>
    <row r="24" spans="1:11" ht="12.75">
      <c r="A24" s="57"/>
      <c r="B24" s="46" t="s">
        <v>417</v>
      </c>
      <c r="C24" s="5"/>
      <c r="D24" s="5"/>
      <c r="E24" s="5"/>
      <c r="F24" s="5"/>
      <c r="G24" s="5"/>
      <c r="H24" s="5"/>
      <c r="I24" s="5"/>
      <c r="J24" s="5"/>
      <c r="K24" s="6"/>
    </row>
    <row r="25" spans="1:11" ht="12.75">
      <c r="A25" s="57"/>
      <c r="B25" s="46" t="s">
        <v>418</v>
      </c>
      <c r="C25" s="5"/>
      <c r="D25" s="5"/>
      <c r="E25" s="5"/>
      <c r="F25" s="5"/>
      <c r="G25" s="5"/>
      <c r="H25" s="5"/>
      <c r="I25" s="5"/>
      <c r="J25" s="5"/>
      <c r="K25" s="6"/>
    </row>
    <row r="26" spans="1:11" ht="12.75">
      <c r="A26" s="57"/>
      <c r="B26" s="46" t="s">
        <v>419</v>
      </c>
      <c r="C26" s="5"/>
      <c r="D26" s="5"/>
      <c r="E26" s="5"/>
      <c r="F26" s="5"/>
      <c r="G26" s="5"/>
      <c r="H26" s="5"/>
      <c r="I26" s="5"/>
      <c r="J26" s="5"/>
      <c r="K26" s="6"/>
    </row>
    <row r="27" spans="1:11" ht="12.75">
      <c r="A27" s="57"/>
      <c r="B27" s="46"/>
      <c r="C27" s="5"/>
      <c r="D27" s="5"/>
      <c r="E27" s="5"/>
      <c r="F27" s="5"/>
      <c r="G27" s="5"/>
      <c r="H27" s="5"/>
      <c r="I27" s="5"/>
      <c r="J27" s="5"/>
      <c r="K27" s="6"/>
    </row>
    <row r="28" spans="1:11" ht="12.75">
      <c r="A28" s="89" t="s">
        <v>57</v>
      </c>
      <c r="B28" s="114" t="s">
        <v>57</v>
      </c>
      <c r="C28" s="44"/>
      <c r="D28" s="44"/>
      <c r="E28" s="44"/>
      <c r="F28" s="44"/>
      <c r="G28" s="44"/>
      <c r="H28" s="44"/>
      <c r="I28" s="44"/>
      <c r="J28" s="44"/>
      <c r="K28" s="54"/>
    </row>
    <row r="29" spans="1:11" ht="12.75">
      <c r="A29" s="57"/>
      <c r="B29" s="46"/>
      <c r="C29" s="5"/>
      <c r="D29" s="5"/>
      <c r="E29" s="5"/>
      <c r="F29" s="5"/>
      <c r="G29" s="5"/>
      <c r="H29" s="5"/>
      <c r="I29" s="5"/>
      <c r="J29" s="5"/>
      <c r="K29" s="6"/>
    </row>
    <row r="30" spans="1:11" ht="12.75">
      <c r="A30" s="57" t="s">
        <v>421</v>
      </c>
      <c r="B30" s="46"/>
      <c r="C30" s="5"/>
      <c r="D30" s="5"/>
      <c r="E30" s="5"/>
      <c r="F30" s="5"/>
      <c r="G30" s="5"/>
      <c r="H30" s="5"/>
      <c r="I30" s="5"/>
      <c r="J30" s="5"/>
      <c r="K30" s="6"/>
    </row>
    <row r="31" spans="1:11" ht="12.75">
      <c r="A31" s="57"/>
      <c r="B31" s="46"/>
      <c r="C31" s="5"/>
      <c r="D31" s="5"/>
      <c r="E31" s="5"/>
      <c r="F31" s="5"/>
      <c r="G31" s="5"/>
      <c r="H31" s="5"/>
      <c r="I31" s="5"/>
      <c r="J31" s="5"/>
      <c r="K31" s="6"/>
    </row>
    <row r="32" spans="1:11" ht="12.75">
      <c r="A32" s="57" t="s">
        <v>867</v>
      </c>
      <c r="B32" s="46"/>
      <c r="C32" s="5"/>
      <c r="D32" s="5"/>
      <c r="E32" s="5"/>
      <c r="F32" s="5"/>
      <c r="G32" s="5"/>
      <c r="H32" s="5"/>
      <c r="I32" s="5"/>
      <c r="J32" s="5"/>
      <c r="K32" s="6"/>
    </row>
    <row r="33" spans="1:11" ht="12.75">
      <c r="A33" s="57"/>
      <c r="B33" s="46"/>
      <c r="C33" s="5"/>
      <c r="D33" s="5"/>
      <c r="E33" s="5"/>
      <c r="F33" s="5"/>
      <c r="G33" s="5"/>
      <c r="H33" s="5"/>
      <c r="I33" s="5"/>
      <c r="J33" s="5"/>
      <c r="K33" s="6"/>
    </row>
    <row r="34" spans="1:11" ht="12.75">
      <c r="A34" s="57" t="s">
        <v>674</v>
      </c>
      <c r="B34" s="46"/>
      <c r="C34" s="5"/>
      <c r="D34" s="5"/>
      <c r="E34" s="5"/>
      <c r="F34" s="5"/>
      <c r="G34" s="5"/>
      <c r="H34" s="5"/>
      <c r="I34" s="5"/>
      <c r="J34" s="5"/>
      <c r="K34" s="6"/>
    </row>
    <row r="35" spans="1:11" ht="12.75">
      <c r="A35" s="4" t="s">
        <v>675</v>
      </c>
      <c r="B35" s="46"/>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44"/>
      <c r="E38" s="44"/>
      <c r="F38" s="44"/>
      <c r="G38" s="44"/>
      <c r="H38" s="44"/>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561</v>
      </c>
      <c r="B47" s="5" t="str">
        <f>+'Check Sheet'!$B$53</f>
        <v>Irmgard R Wilcox</v>
      </c>
      <c r="C47" s="5"/>
      <c r="D47" s="5"/>
      <c r="E47" s="5"/>
      <c r="F47" s="5"/>
      <c r="G47" s="5"/>
      <c r="H47" s="5"/>
      <c r="I47" s="5"/>
      <c r="J47" s="5"/>
      <c r="K47" s="6"/>
    </row>
    <row r="48" spans="1:11" ht="12.75">
      <c r="A48" s="4"/>
      <c r="B48" s="5"/>
      <c r="C48" s="5"/>
      <c r="D48" s="5"/>
      <c r="E48" s="5"/>
      <c r="F48" s="5"/>
      <c r="G48" s="5"/>
      <c r="H48" s="5"/>
      <c r="I48" s="5"/>
      <c r="J48" s="5"/>
      <c r="K48" s="6"/>
    </row>
    <row r="49" spans="1:11" ht="12.75">
      <c r="A49" s="7" t="s">
        <v>560</v>
      </c>
      <c r="B49" s="145">
        <f>+'Check Sheet'!$B$55</f>
        <v>38366</v>
      </c>
      <c r="C49" s="8"/>
      <c r="D49" s="8"/>
      <c r="E49" s="8"/>
      <c r="F49" s="8"/>
      <c r="G49" s="8" t="s">
        <v>552</v>
      </c>
      <c r="H49" s="5"/>
      <c r="K49" s="144">
        <f>+'Title Page'!$I$51</f>
        <v>38412</v>
      </c>
    </row>
    <row r="50" spans="1:11" ht="12.75">
      <c r="A50" s="250" t="s">
        <v>528</v>
      </c>
      <c r="B50" s="251"/>
      <c r="C50" s="251"/>
      <c r="D50" s="251"/>
      <c r="E50" s="251"/>
      <c r="F50" s="251"/>
      <c r="G50" s="251"/>
      <c r="H50" s="251"/>
      <c r="I50" s="251"/>
      <c r="J50" s="251"/>
      <c r="K50" s="239"/>
    </row>
    <row r="51" spans="1:11" ht="12.75">
      <c r="A51" s="4"/>
      <c r="B51" s="5"/>
      <c r="C51" s="5"/>
      <c r="D51" s="5"/>
      <c r="E51" s="5"/>
      <c r="F51" s="5"/>
      <c r="G51" s="5"/>
      <c r="H51" s="5"/>
      <c r="I51" s="5"/>
      <c r="J51" s="5"/>
      <c r="K51" s="6"/>
    </row>
    <row r="52" spans="1:11" ht="12.75">
      <c r="A52" s="4" t="s">
        <v>559</v>
      </c>
      <c r="B52" s="5"/>
      <c r="C52" s="5"/>
      <c r="D52" s="5"/>
      <c r="E52" s="5"/>
      <c r="F52" s="5"/>
      <c r="G52" s="5"/>
      <c r="H52" s="5"/>
      <c r="I52" s="5"/>
      <c r="J52" s="5"/>
      <c r="K52" s="6"/>
    </row>
    <row r="53" spans="1:11" ht="12.75">
      <c r="A53" s="7"/>
      <c r="B53" s="8"/>
      <c r="C53" s="8"/>
      <c r="D53" s="8"/>
      <c r="E53" s="8"/>
      <c r="F53" s="8"/>
      <c r="G53" s="8"/>
      <c r="H53" s="8"/>
      <c r="I53" s="8"/>
      <c r="J53" s="8"/>
      <c r="K53" s="9"/>
    </row>
  </sheetData>
  <mergeCells count="5">
    <mergeCell ref="A50:K50"/>
    <mergeCell ref="A7:K7"/>
    <mergeCell ref="A8:K8"/>
    <mergeCell ref="A9:K9"/>
    <mergeCell ref="D13:K13"/>
  </mergeCells>
  <printOptions horizontalCentered="1" verticalCentered="1"/>
  <pageMargins left="0.5" right="0.5" top="0.5" bottom="0.5" header="0.5" footer="0.5"/>
  <pageSetup fitToHeight="1" fitToWidth="1" horizontalDpi="600" verticalDpi="600" orientation="portrait" scale="97" r:id="rId1"/>
</worksheet>
</file>

<file path=xl/worksheets/sheet45.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H16" sqref="H16"/>
    </sheetView>
  </sheetViews>
  <sheetFormatPr defaultColWidth="9.140625" defaultRowHeight="12.75"/>
  <cols>
    <col min="1" max="1" width="10.7109375" style="0" customWidth="1"/>
    <col min="2" max="2" width="16.8515625" style="0" customWidth="1"/>
    <col min="4" max="4" width="9.421875" style="0" customWidth="1"/>
    <col min="6" max="6" width="8.28125" style="0" customWidth="1"/>
    <col min="7" max="7" width="4.28125" style="0" customWidth="1"/>
    <col min="9" max="9" width="7.7109375" style="0" customWidth="1"/>
    <col min="10" max="10" width="15.42187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13" t="s">
        <v>57</v>
      </c>
      <c r="G2" s="96">
        <v>0</v>
      </c>
      <c r="H2" s="275" t="s">
        <v>556</v>
      </c>
      <c r="I2" s="275"/>
      <c r="J2" s="53">
        <v>43</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431</v>
      </c>
      <c r="B7" s="249"/>
      <c r="C7" s="249"/>
      <c r="D7" s="249"/>
      <c r="E7" s="249"/>
      <c r="F7" s="249"/>
      <c r="G7" s="249"/>
      <c r="H7" s="249"/>
      <c r="I7" s="249"/>
      <c r="J7" s="292"/>
    </row>
    <row r="8" spans="1:10" ht="12.75">
      <c r="A8" s="339" t="s">
        <v>430</v>
      </c>
      <c r="B8" s="275"/>
      <c r="C8" s="275"/>
      <c r="D8" s="275"/>
      <c r="E8" s="275"/>
      <c r="F8" s="275"/>
      <c r="G8" s="275"/>
      <c r="H8" s="275"/>
      <c r="I8" s="275"/>
      <c r="J8" s="276"/>
    </row>
    <row r="9" spans="1:10" ht="12.75">
      <c r="A9" s="300" t="s">
        <v>403</v>
      </c>
      <c r="B9" s="275"/>
      <c r="C9" s="275"/>
      <c r="D9" s="275"/>
      <c r="E9" s="275"/>
      <c r="F9" s="275"/>
      <c r="G9" s="275"/>
      <c r="H9" s="275"/>
      <c r="I9" s="275"/>
      <c r="J9" s="276"/>
    </row>
    <row r="10" spans="1:10" ht="12.75">
      <c r="A10" s="4"/>
      <c r="B10" s="5"/>
      <c r="C10" s="5"/>
      <c r="D10" s="5"/>
      <c r="E10" s="5"/>
      <c r="F10" s="5"/>
      <c r="G10" s="5"/>
      <c r="H10" s="5"/>
      <c r="I10" s="5"/>
      <c r="J10" s="6"/>
    </row>
    <row r="11" spans="1:10" ht="12.75">
      <c r="A11" s="4" t="s">
        <v>844</v>
      </c>
      <c r="B11" s="15"/>
      <c r="C11" s="5"/>
      <c r="D11" s="5"/>
      <c r="E11" s="5"/>
      <c r="F11" s="5"/>
      <c r="G11" s="5"/>
      <c r="H11" s="5"/>
      <c r="I11" s="5"/>
      <c r="J11" s="6"/>
    </row>
    <row r="12" spans="1:10" ht="12.75">
      <c r="A12" s="4"/>
      <c r="B12" s="5"/>
      <c r="C12" s="5"/>
      <c r="D12" s="5"/>
      <c r="E12" s="5"/>
      <c r="F12" s="5"/>
      <c r="G12" s="5"/>
      <c r="H12" s="5"/>
      <c r="I12" s="5"/>
      <c r="J12" s="6"/>
    </row>
    <row r="13" spans="1:10" ht="12.75">
      <c r="A13" s="4" t="s">
        <v>284</v>
      </c>
      <c r="B13" s="41"/>
      <c r="C13" s="13"/>
      <c r="D13" s="308" t="s">
        <v>404</v>
      </c>
      <c r="E13" s="309"/>
      <c r="F13" s="309"/>
      <c r="G13" s="338"/>
      <c r="H13" s="309"/>
      <c r="I13" s="338"/>
      <c r="J13" s="310"/>
    </row>
    <row r="14" spans="1:10" ht="12.75">
      <c r="A14" s="139" t="s">
        <v>414</v>
      </c>
      <c r="B14" s="132"/>
      <c r="C14" s="133"/>
      <c r="D14" s="142" t="s">
        <v>426</v>
      </c>
      <c r="E14" s="38" t="s">
        <v>279</v>
      </c>
      <c r="F14" s="58" t="s">
        <v>280</v>
      </c>
      <c r="G14" s="29"/>
      <c r="H14" s="17" t="s">
        <v>281</v>
      </c>
      <c r="I14" s="29"/>
      <c r="J14" s="38" t="s">
        <v>413</v>
      </c>
    </row>
    <row r="15" spans="1:10" ht="12.75">
      <c r="A15" s="141" t="s">
        <v>425</v>
      </c>
      <c r="B15" s="17"/>
      <c r="C15" s="29"/>
      <c r="D15" s="38" t="s">
        <v>47</v>
      </c>
      <c r="E15" s="38" t="s">
        <v>47</v>
      </c>
      <c r="F15" s="182">
        <v>116.78</v>
      </c>
      <c r="G15" s="218" t="s">
        <v>842</v>
      </c>
      <c r="H15" s="220">
        <v>175.22</v>
      </c>
      <c r="I15" s="218" t="s">
        <v>842</v>
      </c>
      <c r="J15" s="38" t="s">
        <v>47</v>
      </c>
    </row>
    <row r="16" spans="1:10" ht="12.75">
      <c r="A16" s="134" t="s">
        <v>408</v>
      </c>
      <c r="B16" s="135"/>
      <c r="C16" s="136"/>
      <c r="D16" s="38" t="s">
        <v>47</v>
      </c>
      <c r="E16" s="38" t="s">
        <v>47</v>
      </c>
      <c r="F16" s="182">
        <f>+F15+6</f>
        <v>122.78</v>
      </c>
      <c r="G16" s="218" t="s">
        <v>842</v>
      </c>
      <c r="H16" s="182">
        <f>+H15+6</f>
        <v>181.22</v>
      </c>
      <c r="I16" s="218" t="s">
        <v>842</v>
      </c>
      <c r="J16" s="38" t="s">
        <v>47</v>
      </c>
    </row>
    <row r="17" spans="1:10" ht="12.75">
      <c r="A17" s="131" t="s">
        <v>409</v>
      </c>
      <c r="B17" s="17"/>
      <c r="C17" s="29"/>
      <c r="D17" s="137"/>
      <c r="E17" s="137"/>
      <c r="F17" s="137"/>
      <c r="G17" s="221" t="s">
        <v>57</v>
      </c>
      <c r="H17" s="137"/>
      <c r="I17" s="221"/>
      <c r="J17" s="138"/>
    </row>
    <row r="18" spans="1:10" ht="12.75">
      <c r="A18" s="118" t="s">
        <v>410</v>
      </c>
      <c r="B18" s="17"/>
      <c r="C18" s="29"/>
      <c r="D18" s="38" t="s">
        <v>47</v>
      </c>
      <c r="E18" s="38" t="s">
        <v>47</v>
      </c>
      <c r="F18" s="182">
        <f>+F16</f>
        <v>122.78</v>
      </c>
      <c r="G18" s="218" t="s">
        <v>842</v>
      </c>
      <c r="H18" s="182">
        <f>+H16</f>
        <v>181.22</v>
      </c>
      <c r="I18" s="218" t="s">
        <v>842</v>
      </c>
      <c r="J18" s="38" t="s">
        <v>47</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79"/>
      <c r="B21" s="5"/>
      <c r="C21" s="5"/>
      <c r="D21" s="5"/>
      <c r="E21" s="5"/>
      <c r="F21" s="5"/>
      <c r="G21" s="5"/>
      <c r="H21" s="5"/>
      <c r="I21" s="5"/>
      <c r="J21" s="6"/>
    </row>
    <row r="22" spans="1:10" ht="12.75">
      <c r="A22" s="79"/>
      <c r="B22" s="5"/>
      <c r="C22" s="5"/>
      <c r="D22" s="5"/>
      <c r="E22" s="5"/>
      <c r="F22" s="5"/>
      <c r="G22" s="5"/>
      <c r="H22" s="5"/>
      <c r="I22" s="5"/>
      <c r="J22" s="6"/>
    </row>
    <row r="23" spans="1:10" ht="12.75">
      <c r="A23" s="57" t="s">
        <v>415</v>
      </c>
      <c r="B23" s="46" t="s">
        <v>416</v>
      </c>
      <c r="C23" s="5"/>
      <c r="D23" s="5"/>
      <c r="E23" s="5"/>
      <c r="F23" s="5"/>
      <c r="G23" s="5"/>
      <c r="H23" s="5"/>
      <c r="I23" s="5"/>
      <c r="J23" s="6"/>
    </row>
    <row r="24" spans="1:10" ht="12.75">
      <c r="A24" s="57"/>
      <c r="B24" s="46" t="s">
        <v>417</v>
      </c>
      <c r="C24" s="5"/>
      <c r="D24" s="5"/>
      <c r="E24" s="5"/>
      <c r="F24" s="5"/>
      <c r="G24" s="5"/>
      <c r="H24" s="5"/>
      <c r="I24" s="5"/>
      <c r="J24" s="6"/>
    </row>
    <row r="25" spans="1:10" ht="12.75">
      <c r="A25" s="57"/>
      <c r="B25" s="46" t="s">
        <v>418</v>
      </c>
      <c r="C25" s="5"/>
      <c r="D25" s="5"/>
      <c r="E25" s="5"/>
      <c r="F25" s="5"/>
      <c r="G25" s="5"/>
      <c r="H25" s="5"/>
      <c r="I25" s="5"/>
      <c r="J25" s="6"/>
    </row>
    <row r="26" spans="1:10" ht="12.75">
      <c r="A26" s="57"/>
      <c r="B26" s="46" t="s">
        <v>419</v>
      </c>
      <c r="C26" s="5"/>
      <c r="D26" s="5"/>
      <c r="E26" s="5"/>
      <c r="F26" s="5"/>
      <c r="G26" s="5"/>
      <c r="H26" s="5"/>
      <c r="I26" s="5"/>
      <c r="J26" s="6"/>
    </row>
    <row r="27" spans="1:10" ht="12.75">
      <c r="A27" s="57"/>
      <c r="B27" s="46"/>
      <c r="C27" s="5"/>
      <c r="D27" s="5"/>
      <c r="E27" s="5"/>
      <c r="F27" s="5"/>
      <c r="G27" s="5"/>
      <c r="H27" s="5"/>
      <c r="I27" s="5"/>
      <c r="J27" s="6"/>
    </row>
    <row r="28" spans="1:10" ht="12.75">
      <c r="A28" s="89" t="s">
        <v>57</v>
      </c>
      <c r="B28" s="114" t="s">
        <v>57</v>
      </c>
      <c r="C28" s="44"/>
      <c r="D28" s="44"/>
      <c r="E28" s="44"/>
      <c r="F28" s="44"/>
      <c r="G28" s="44"/>
      <c r="H28" s="44"/>
      <c r="I28" s="44"/>
      <c r="J28" s="54"/>
    </row>
    <row r="29" spans="1:10" ht="12.75">
      <c r="A29" s="57"/>
      <c r="B29" s="46"/>
      <c r="C29" s="5"/>
      <c r="D29" s="5"/>
      <c r="E29" s="5"/>
      <c r="F29" s="5"/>
      <c r="G29" s="5"/>
      <c r="H29" s="5"/>
      <c r="I29" s="5"/>
      <c r="J29" s="6"/>
    </row>
    <row r="30" spans="1:10" ht="12.75">
      <c r="A30" s="57" t="s">
        <v>421</v>
      </c>
      <c r="B30" s="46"/>
      <c r="C30" s="5"/>
      <c r="D30" s="5"/>
      <c r="E30" s="5"/>
      <c r="F30" s="5"/>
      <c r="G30" s="5"/>
      <c r="H30" s="5"/>
      <c r="I30" s="5"/>
      <c r="J30" s="6"/>
    </row>
    <row r="31" spans="1:10" ht="12.75">
      <c r="A31" s="57"/>
      <c r="B31" s="46"/>
      <c r="C31" s="5"/>
      <c r="D31" s="5"/>
      <c r="E31" s="5"/>
      <c r="F31" s="5"/>
      <c r="G31" s="5"/>
      <c r="H31" s="5"/>
      <c r="I31" s="5"/>
      <c r="J31" s="6"/>
    </row>
    <row r="32" spans="1:10" ht="12.75">
      <c r="A32" s="57" t="s">
        <v>867</v>
      </c>
      <c r="B32" s="46"/>
      <c r="C32" s="5"/>
      <c r="D32" s="5"/>
      <c r="E32" s="5"/>
      <c r="F32" s="5"/>
      <c r="G32" s="5"/>
      <c r="H32" s="5"/>
      <c r="I32" s="5"/>
      <c r="J32" s="6"/>
    </row>
    <row r="33" spans="1:10" ht="12.75">
      <c r="A33" s="57"/>
      <c r="B33" s="46"/>
      <c r="C33" s="5"/>
      <c r="D33" s="5"/>
      <c r="E33" s="5"/>
      <c r="F33" s="5"/>
      <c r="G33" s="5"/>
      <c r="H33" s="5"/>
      <c r="I33" s="5"/>
      <c r="J33" s="6"/>
    </row>
    <row r="34" spans="1:10" ht="12.75">
      <c r="A34" s="57" t="s">
        <v>674</v>
      </c>
      <c r="B34" s="46"/>
      <c r="C34" s="5"/>
      <c r="D34" s="5"/>
      <c r="E34" s="5"/>
      <c r="F34" s="5"/>
      <c r="G34" s="5"/>
      <c r="H34" s="5"/>
      <c r="I34" s="5"/>
      <c r="J34" s="6"/>
    </row>
    <row r="35" spans="1:10" ht="12.75">
      <c r="A35" s="4" t="s">
        <v>675</v>
      </c>
      <c r="B35" s="46"/>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44"/>
      <c r="E38" s="44"/>
      <c r="F38" s="44"/>
      <c r="G38" s="44"/>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561</v>
      </c>
      <c r="B47" s="5" t="str">
        <f>+'Check Sheet'!$B$53</f>
        <v>Irmgard R Wilcox</v>
      </c>
      <c r="C47" s="5"/>
      <c r="D47" s="5"/>
      <c r="E47" s="5"/>
      <c r="F47" s="5"/>
      <c r="G47" s="5"/>
      <c r="H47" s="5"/>
      <c r="I47" s="5"/>
      <c r="J47" s="6"/>
    </row>
    <row r="48" spans="1:10" ht="12.75">
      <c r="A48" s="4"/>
      <c r="B48" s="5"/>
      <c r="C48" s="5"/>
      <c r="D48" s="5"/>
      <c r="E48" s="5"/>
      <c r="F48" s="5"/>
      <c r="G48" s="5"/>
      <c r="H48" s="5"/>
      <c r="I48" s="5"/>
      <c r="J48" s="6"/>
    </row>
    <row r="49" spans="1:10" ht="12.75">
      <c r="A49" s="7" t="s">
        <v>560</v>
      </c>
      <c r="B49" s="145">
        <f>+'Check Sheet'!$B$55</f>
        <v>38366</v>
      </c>
      <c r="C49" s="8"/>
      <c r="D49" s="8"/>
      <c r="E49" s="8"/>
      <c r="F49" s="8"/>
      <c r="G49" s="8"/>
      <c r="H49" s="8" t="s">
        <v>552</v>
      </c>
      <c r="I49" s="8"/>
      <c r="J49" s="144">
        <f>+'Title Page'!$I$51</f>
        <v>38412</v>
      </c>
    </row>
    <row r="50" spans="1:10" ht="12.75">
      <c r="A50" s="250" t="s">
        <v>528</v>
      </c>
      <c r="B50" s="251"/>
      <c r="C50" s="251"/>
      <c r="D50" s="251"/>
      <c r="E50" s="251"/>
      <c r="F50" s="251"/>
      <c r="G50" s="251"/>
      <c r="H50" s="251"/>
      <c r="I50" s="251"/>
      <c r="J50" s="239"/>
    </row>
    <row r="51" spans="1:10" ht="12.75">
      <c r="A51" s="4"/>
      <c r="B51" s="5"/>
      <c r="C51" s="5"/>
      <c r="D51" s="5"/>
      <c r="E51" s="5"/>
      <c r="F51" s="5"/>
      <c r="G51" s="5"/>
      <c r="H51" s="5"/>
      <c r="I51" s="5"/>
      <c r="J51" s="6"/>
    </row>
    <row r="52" spans="1:10" ht="12.75">
      <c r="A52" s="4" t="s">
        <v>559</v>
      </c>
      <c r="B52" s="5"/>
      <c r="C52" s="5"/>
      <c r="D52" s="5"/>
      <c r="E52" s="5"/>
      <c r="F52" s="5"/>
      <c r="G52" s="5"/>
      <c r="H52" s="5"/>
      <c r="I52" s="5"/>
      <c r="J52" s="6"/>
    </row>
    <row r="53" spans="1:10" ht="12.75">
      <c r="A53" s="7"/>
      <c r="B53" s="8"/>
      <c r="C53" s="8"/>
      <c r="D53" s="8"/>
      <c r="E53" s="8"/>
      <c r="F53" s="8"/>
      <c r="G53" s="8"/>
      <c r="H53" s="8"/>
      <c r="I53" s="8"/>
      <c r="J53" s="9"/>
    </row>
  </sheetData>
  <mergeCells count="6">
    <mergeCell ref="D13:J13"/>
    <mergeCell ref="A50:J50"/>
    <mergeCell ref="H2:I2"/>
    <mergeCell ref="A7:J7"/>
    <mergeCell ref="A8:J8"/>
    <mergeCell ref="A9:J9"/>
  </mergeCells>
  <printOptions/>
  <pageMargins left="0.75" right="0.75" top="1" bottom="1" header="0.5" footer="0.5"/>
  <pageSetup fitToHeight="1" fitToWidth="1" horizontalDpi="300" verticalDpi="300" orientation="portrait" scale="90" r:id="rId1"/>
</worksheet>
</file>

<file path=xl/worksheets/sheet46.xml><?xml version="1.0" encoding="utf-8"?>
<worksheet xmlns="http://schemas.openxmlformats.org/spreadsheetml/2006/main" xmlns:r="http://schemas.openxmlformats.org/officeDocument/2006/relationships">
  <sheetPr>
    <pageSetUpPr fitToPage="1"/>
  </sheetPr>
  <dimension ref="A1:K53"/>
  <sheetViews>
    <sheetView workbookViewId="0" topLeftCell="A1">
      <selection activeCell="H16" sqref="H16"/>
    </sheetView>
  </sheetViews>
  <sheetFormatPr defaultColWidth="9.140625" defaultRowHeight="12.75"/>
  <cols>
    <col min="1" max="1" width="12.00390625" style="0" customWidth="1"/>
    <col min="2" max="2" width="18.28125" style="0" customWidth="1"/>
    <col min="7" max="7" width="4.140625" style="0" customWidth="1"/>
    <col min="9" max="9" width="3.57421875" style="0" customWidth="1"/>
    <col min="11" max="11" width="14.00390625" style="0" customWidth="1"/>
  </cols>
  <sheetData>
    <row r="1" spans="1:11" ht="12.75">
      <c r="A1" s="1"/>
      <c r="B1" s="2"/>
      <c r="C1" s="2"/>
      <c r="D1" s="2"/>
      <c r="E1" s="2"/>
      <c r="F1" s="2"/>
      <c r="G1" s="2"/>
      <c r="H1" s="2"/>
      <c r="I1" s="2"/>
      <c r="J1" s="2"/>
      <c r="K1" s="3"/>
    </row>
    <row r="2" spans="1:11" ht="12.75">
      <c r="A2" s="4" t="s">
        <v>555</v>
      </c>
      <c r="B2" s="96">
        <f>'Check Sheet'!$B$2</f>
        <v>25</v>
      </c>
      <c r="C2" s="5"/>
      <c r="D2" s="5" t="str">
        <f>'Check Sheet'!$C$2</f>
        <v> </v>
      </c>
      <c r="E2" s="5"/>
      <c r="F2" s="96">
        <v>0</v>
      </c>
      <c r="G2" s="13"/>
      <c r="H2" s="275" t="s">
        <v>556</v>
      </c>
      <c r="I2" s="275"/>
      <c r="J2" s="275"/>
      <c r="K2" s="53">
        <v>44</v>
      </c>
    </row>
    <row r="3" spans="1:11" ht="12.75">
      <c r="A3" s="4"/>
      <c r="B3" s="5"/>
      <c r="C3" s="5"/>
      <c r="D3" s="5"/>
      <c r="E3" s="5"/>
      <c r="F3" s="5"/>
      <c r="G3" s="5"/>
      <c r="H3" s="5"/>
      <c r="I3" s="5"/>
      <c r="J3" s="5"/>
      <c r="K3" s="6"/>
    </row>
    <row r="4" spans="1:11" ht="12.75">
      <c r="A4" s="4" t="s">
        <v>557</v>
      </c>
      <c r="B4" s="5"/>
      <c r="C4" s="5"/>
      <c r="D4" s="5" t="str">
        <f>'Title Page'!$B$12</f>
        <v>Murrey's Disposal Co Inc   G-000009</v>
      </c>
      <c r="E4" s="5"/>
      <c r="F4" s="5"/>
      <c r="G4" s="5"/>
      <c r="H4" s="5"/>
      <c r="I4" s="5"/>
      <c r="J4" s="5"/>
      <c r="K4" s="6"/>
    </row>
    <row r="5" spans="1:11" ht="12.75">
      <c r="A5" s="7" t="s">
        <v>558</v>
      </c>
      <c r="B5" s="8"/>
      <c r="C5" s="8"/>
      <c r="D5" s="8" t="str">
        <f>+'Title Page'!E15</f>
        <v> </v>
      </c>
      <c r="E5" s="8"/>
      <c r="F5" s="8"/>
      <c r="G5" s="8"/>
      <c r="H5" s="8"/>
      <c r="I5" s="8"/>
      <c r="J5" s="8"/>
      <c r="K5" s="9"/>
    </row>
    <row r="6" spans="1:11" ht="12.75">
      <c r="A6" s="4"/>
      <c r="B6" s="5"/>
      <c r="C6" s="5"/>
      <c r="D6" s="5"/>
      <c r="E6" s="5"/>
      <c r="F6" s="5"/>
      <c r="G6" s="5"/>
      <c r="H6" s="5"/>
      <c r="I6" s="5"/>
      <c r="J6" s="5"/>
      <c r="K6" s="6"/>
    </row>
    <row r="7" spans="1:11" ht="12.75">
      <c r="A7" s="305" t="s">
        <v>431</v>
      </c>
      <c r="B7" s="249"/>
      <c r="C7" s="249"/>
      <c r="D7" s="249"/>
      <c r="E7" s="249"/>
      <c r="F7" s="249"/>
      <c r="G7" s="249"/>
      <c r="H7" s="249"/>
      <c r="I7" s="249"/>
      <c r="J7" s="249"/>
      <c r="K7" s="292"/>
    </row>
    <row r="8" spans="1:11" ht="12.75">
      <c r="A8" s="339" t="s">
        <v>430</v>
      </c>
      <c r="B8" s="275"/>
      <c r="C8" s="275"/>
      <c r="D8" s="275"/>
      <c r="E8" s="275"/>
      <c r="F8" s="275"/>
      <c r="G8" s="275"/>
      <c r="H8" s="275"/>
      <c r="I8" s="275"/>
      <c r="J8" s="275"/>
      <c r="K8" s="276"/>
    </row>
    <row r="9" spans="1:11" ht="12.75">
      <c r="A9" s="300" t="s">
        <v>403</v>
      </c>
      <c r="B9" s="275"/>
      <c r="C9" s="275"/>
      <c r="D9" s="275"/>
      <c r="E9" s="275"/>
      <c r="F9" s="275"/>
      <c r="G9" s="275"/>
      <c r="H9" s="275"/>
      <c r="I9" s="275"/>
      <c r="J9" s="275"/>
      <c r="K9" s="276"/>
    </row>
    <row r="10" spans="1:11" ht="12.75">
      <c r="A10" s="4"/>
      <c r="B10" s="5"/>
      <c r="C10" s="5"/>
      <c r="D10" s="5"/>
      <c r="E10" s="5"/>
      <c r="F10" s="5"/>
      <c r="G10" s="5"/>
      <c r="H10" s="5"/>
      <c r="I10" s="5"/>
      <c r="J10" s="5"/>
      <c r="K10" s="6"/>
    </row>
    <row r="11" spans="1:11" ht="12.75">
      <c r="A11" s="4" t="s">
        <v>844</v>
      </c>
      <c r="B11" s="15"/>
      <c r="C11" s="5"/>
      <c r="D11" s="5"/>
      <c r="E11" s="5"/>
      <c r="F11" s="5"/>
      <c r="G11" s="5"/>
      <c r="H11" s="5"/>
      <c r="I11" s="5"/>
      <c r="J11" s="5"/>
      <c r="K11" s="6"/>
    </row>
    <row r="12" spans="1:11" ht="12.75">
      <c r="A12" s="4"/>
      <c r="B12" s="5"/>
      <c r="C12" s="5"/>
      <c r="D12" s="5"/>
      <c r="E12" s="5"/>
      <c r="F12" s="5"/>
      <c r="G12" s="5"/>
      <c r="H12" s="5"/>
      <c r="I12" s="5"/>
      <c r="J12" s="5"/>
      <c r="K12" s="6"/>
    </row>
    <row r="13" spans="1:11" ht="12.75">
      <c r="A13" s="4" t="s">
        <v>679</v>
      </c>
      <c r="B13" s="41"/>
      <c r="C13" s="13"/>
      <c r="D13" s="308" t="s">
        <v>404</v>
      </c>
      <c r="E13" s="309"/>
      <c r="F13" s="309"/>
      <c r="G13" s="338"/>
      <c r="H13" s="309"/>
      <c r="I13" s="338"/>
      <c r="J13" s="309"/>
      <c r="K13" s="310"/>
    </row>
    <row r="14" spans="1:11" ht="12.75">
      <c r="A14" s="139" t="s">
        <v>414</v>
      </c>
      <c r="B14" s="132"/>
      <c r="C14" s="133"/>
      <c r="D14" s="142" t="s">
        <v>426</v>
      </c>
      <c r="E14" s="38" t="s">
        <v>279</v>
      </c>
      <c r="F14" s="58" t="s">
        <v>280</v>
      </c>
      <c r="G14" s="29"/>
      <c r="H14" s="17" t="s">
        <v>281</v>
      </c>
      <c r="I14" s="29"/>
      <c r="J14" s="29" t="s">
        <v>413</v>
      </c>
      <c r="K14" s="38" t="s">
        <v>413</v>
      </c>
    </row>
    <row r="15" spans="1:11" ht="12.75">
      <c r="A15" s="141" t="s">
        <v>425</v>
      </c>
      <c r="B15" s="17"/>
      <c r="C15" s="29"/>
      <c r="D15" s="38" t="s">
        <v>47</v>
      </c>
      <c r="E15" s="38" t="s">
        <v>47</v>
      </c>
      <c r="F15" s="182">
        <v>157.74</v>
      </c>
      <c r="G15" s="218" t="s">
        <v>842</v>
      </c>
      <c r="H15" s="220">
        <v>222.67</v>
      </c>
      <c r="I15" s="218" t="s">
        <v>842</v>
      </c>
      <c r="J15" s="29" t="s">
        <v>47</v>
      </c>
      <c r="K15" s="38" t="s">
        <v>47</v>
      </c>
    </row>
    <row r="16" spans="1:11" ht="12.75">
      <c r="A16" s="134" t="s">
        <v>408</v>
      </c>
      <c r="B16" s="135"/>
      <c r="C16" s="136"/>
      <c r="D16" s="38" t="s">
        <v>47</v>
      </c>
      <c r="E16" s="38" t="s">
        <v>47</v>
      </c>
      <c r="F16" s="182">
        <f>+F15+6</f>
        <v>163.74</v>
      </c>
      <c r="G16" s="218" t="s">
        <v>842</v>
      </c>
      <c r="H16" s="182">
        <f>+H15+6</f>
        <v>228.67</v>
      </c>
      <c r="I16" s="218" t="s">
        <v>842</v>
      </c>
      <c r="J16" s="29" t="s">
        <v>47</v>
      </c>
      <c r="K16" s="38" t="s">
        <v>47</v>
      </c>
    </row>
    <row r="17" spans="1:11" ht="12.75">
      <c r="A17" s="131" t="s">
        <v>409</v>
      </c>
      <c r="B17" s="17"/>
      <c r="C17" s="29"/>
      <c r="D17" s="137"/>
      <c r="E17" s="137"/>
      <c r="F17" s="137"/>
      <c r="G17" s="221"/>
      <c r="H17" s="137"/>
      <c r="I17" s="221" t="s">
        <v>57</v>
      </c>
      <c r="J17" s="137"/>
      <c r="K17" s="138"/>
    </row>
    <row r="18" spans="1:11" ht="12.75">
      <c r="A18" s="118" t="s">
        <v>410</v>
      </c>
      <c r="B18" s="17"/>
      <c r="C18" s="29"/>
      <c r="D18" s="38" t="s">
        <v>47</v>
      </c>
      <c r="E18" s="38" t="s">
        <v>47</v>
      </c>
      <c r="F18" s="182">
        <f>+F16</f>
        <v>163.74</v>
      </c>
      <c r="G18" s="218" t="s">
        <v>842</v>
      </c>
      <c r="H18" s="182">
        <f>+H16</f>
        <v>228.67</v>
      </c>
      <c r="I18" s="218" t="s">
        <v>842</v>
      </c>
      <c r="J18" s="29" t="s">
        <v>47</v>
      </c>
      <c r="K18" s="38" t="s">
        <v>47</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79"/>
      <c r="B21" s="5"/>
      <c r="C21" s="5"/>
      <c r="D21" s="5"/>
      <c r="E21" s="5"/>
      <c r="F21" s="5"/>
      <c r="G21" s="5"/>
      <c r="H21" s="5"/>
      <c r="I21" s="5"/>
      <c r="J21" s="5"/>
      <c r="K21" s="6"/>
    </row>
    <row r="22" spans="1:11" ht="12.75">
      <c r="A22" s="79"/>
      <c r="B22" s="5"/>
      <c r="C22" s="5"/>
      <c r="D22" s="5"/>
      <c r="E22" s="5"/>
      <c r="F22" s="5"/>
      <c r="G22" s="5"/>
      <c r="H22" s="5"/>
      <c r="I22" s="5"/>
      <c r="J22" s="5"/>
      <c r="K22" s="6"/>
    </row>
    <row r="23" spans="1:11" ht="12.75">
      <c r="A23" s="57" t="s">
        <v>415</v>
      </c>
      <c r="B23" s="46" t="s">
        <v>416</v>
      </c>
      <c r="C23" s="5"/>
      <c r="D23" s="5"/>
      <c r="E23" s="5"/>
      <c r="F23" s="5"/>
      <c r="G23" s="5"/>
      <c r="H23" s="5"/>
      <c r="I23" s="5"/>
      <c r="J23" s="5"/>
      <c r="K23" s="6"/>
    </row>
    <row r="24" spans="1:11" ht="12.75">
      <c r="A24" s="57"/>
      <c r="B24" s="46" t="s">
        <v>417</v>
      </c>
      <c r="C24" s="5"/>
      <c r="D24" s="5"/>
      <c r="E24" s="5"/>
      <c r="F24" s="5"/>
      <c r="G24" s="5"/>
      <c r="H24" s="5"/>
      <c r="I24" s="5"/>
      <c r="J24" s="5"/>
      <c r="K24" s="6"/>
    </row>
    <row r="25" spans="1:11" ht="12.75">
      <c r="A25" s="57"/>
      <c r="B25" s="46" t="s">
        <v>418</v>
      </c>
      <c r="C25" s="5"/>
      <c r="D25" s="5"/>
      <c r="E25" s="5"/>
      <c r="F25" s="5"/>
      <c r="G25" s="5"/>
      <c r="H25" s="5"/>
      <c r="I25" s="5"/>
      <c r="J25" s="5"/>
      <c r="K25" s="6"/>
    </row>
    <row r="26" spans="1:11" ht="12.75">
      <c r="A26" s="57"/>
      <c r="B26" s="46" t="s">
        <v>419</v>
      </c>
      <c r="C26" s="5"/>
      <c r="D26" s="5"/>
      <c r="E26" s="5"/>
      <c r="F26" s="5"/>
      <c r="G26" s="5"/>
      <c r="H26" s="5"/>
      <c r="I26" s="5"/>
      <c r="J26" s="5"/>
      <c r="K26" s="6"/>
    </row>
    <row r="27" spans="1:11" ht="12.75">
      <c r="A27" s="57"/>
      <c r="B27" s="46"/>
      <c r="C27" s="5"/>
      <c r="D27" s="5"/>
      <c r="E27" s="5"/>
      <c r="F27" s="5"/>
      <c r="G27" s="5"/>
      <c r="H27" s="5"/>
      <c r="I27" s="5"/>
      <c r="J27" s="5"/>
      <c r="K27" s="6"/>
    </row>
    <row r="28" spans="1:11" ht="12.75">
      <c r="A28" s="89" t="s">
        <v>57</v>
      </c>
      <c r="B28" s="114" t="s">
        <v>57</v>
      </c>
      <c r="C28" s="44"/>
      <c r="D28" s="44"/>
      <c r="E28" s="44"/>
      <c r="F28" s="44"/>
      <c r="G28" s="44"/>
      <c r="H28" s="44"/>
      <c r="I28" s="44"/>
      <c r="J28" s="44"/>
      <c r="K28" s="54"/>
    </row>
    <row r="29" spans="1:11" ht="12.75">
      <c r="A29" s="57"/>
      <c r="B29" s="46"/>
      <c r="C29" s="5"/>
      <c r="D29" s="5"/>
      <c r="E29" s="5"/>
      <c r="F29" s="5"/>
      <c r="G29" s="5"/>
      <c r="H29" s="5"/>
      <c r="I29" s="5"/>
      <c r="J29" s="5"/>
      <c r="K29" s="6"/>
    </row>
    <row r="30" spans="1:11" ht="12.75">
      <c r="A30" s="57" t="s">
        <v>421</v>
      </c>
      <c r="B30" s="46"/>
      <c r="C30" s="5"/>
      <c r="D30" s="5"/>
      <c r="E30" s="5"/>
      <c r="F30" s="5"/>
      <c r="G30" s="5"/>
      <c r="H30" s="5"/>
      <c r="I30" s="5"/>
      <c r="J30" s="5"/>
      <c r="K30" s="6"/>
    </row>
    <row r="31" spans="1:11" ht="12.75">
      <c r="A31" s="57"/>
      <c r="B31" s="46"/>
      <c r="C31" s="5"/>
      <c r="D31" s="5"/>
      <c r="E31" s="5"/>
      <c r="F31" s="5"/>
      <c r="G31" s="5"/>
      <c r="H31" s="5"/>
      <c r="I31" s="5"/>
      <c r="J31" s="5"/>
      <c r="K31" s="6"/>
    </row>
    <row r="32" spans="1:11" ht="12.75">
      <c r="A32" s="57" t="s">
        <v>867</v>
      </c>
      <c r="B32" s="46"/>
      <c r="C32" s="5"/>
      <c r="D32" s="5"/>
      <c r="E32" s="5"/>
      <c r="F32" s="5"/>
      <c r="G32" s="5"/>
      <c r="H32" s="5"/>
      <c r="I32" s="5"/>
      <c r="J32" s="5"/>
      <c r="K32" s="6"/>
    </row>
    <row r="33" spans="1:11" ht="12.75">
      <c r="A33" s="57"/>
      <c r="B33" s="46"/>
      <c r="C33" s="5"/>
      <c r="D33" s="5"/>
      <c r="E33" s="5"/>
      <c r="F33" s="5"/>
      <c r="G33" s="5"/>
      <c r="H33" s="5"/>
      <c r="I33" s="5"/>
      <c r="J33" s="5"/>
      <c r="K33" s="6"/>
    </row>
    <row r="34" spans="1:11" ht="12.75">
      <c r="A34" s="57" t="s">
        <v>674</v>
      </c>
      <c r="B34" s="46"/>
      <c r="C34" s="5"/>
      <c r="D34" s="5"/>
      <c r="E34" s="5"/>
      <c r="F34" s="5"/>
      <c r="G34" s="5"/>
      <c r="H34" s="5"/>
      <c r="I34" s="5"/>
      <c r="J34" s="5"/>
      <c r="K34" s="6"/>
    </row>
    <row r="35" spans="1:11" ht="12.75">
      <c r="A35" s="4" t="s">
        <v>675</v>
      </c>
      <c r="B35" s="46"/>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44"/>
      <c r="E38" s="44"/>
      <c r="F38" s="44"/>
      <c r="G38" s="44"/>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561</v>
      </c>
      <c r="B47" s="5" t="str">
        <f>+'Check Sheet'!$B$53</f>
        <v>Irmgard R Wilcox</v>
      </c>
      <c r="C47" s="5"/>
      <c r="D47" s="5"/>
      <c r="E47" s="5"/>
      <c r="F47" s="5"/>
      <c r="G47" s="5"/>
      <c r="H47" s="5"/>
      <c r="I47" s="5"/>
      <c r="J47" s="5"/>
      <c r="K47" s="6"/>
    </row>
    <row r="48" spans="1:11" ht="12.75">
      <c r="A48" s="4"/>
      <c r="B48" s="5"/>
      <c r="C48" s="5"/>
      <c r="D48" s="5"/>
      <c r="E48" s="5"/>
      <c r="F48" s="5"/>
      <c r="G48" s="5"/>
      <c r="H48" s="5"/>
      <c r="I48" s="5"/>
      <c r="J48" s="5"/>
      <c r="K48" s="6"/>
    </row>
    <row r="49" spans="1:11" ht="12.75">
      <c r="A49" s="7" t="s">
        <v>560</v>
      </c>
      <c r="B49" s="145">
        <f>+'Check Sheet'!$B$55</f>
        <v>38366</v>
      </c>
      <c r="C49" s="8"/>
      <c r="D49" s="8"/>
      <c r="E49" s="8"/>
      <c r="F49" s="8"/>
      <c r="G49" s="8"/>
      <c r="H49" s="8" t="s">
        <v>552</v>
      </c>
      <c r="I49" s="8"/>
      <c r="J49" s="8"/>
      <c r="K49" s="144">
        <f>+'Title Page'!$I$51</f>
        <v>38412</v>
      </c>
    </row>
    <row r="50" spans="1:11" ht="12.75">
      <c r="A50" s="250" t="s">
        <v>528</v>
      </c>
      <c r="B50" s="251"/>
      <c r="C50" s="251"/>
      <c r="D50" s="251"/>
      <c r="E50" s="251"/>
      <c r="F50" s="251"/>
      <c r="G50" s="251"/>
      <c r="H50" s="251"/>
      <c r="I50" s="251"/>
      <c r="J50" s="251"/>
      <c r="K50" s="239"/>
    </row>
    <row r="51" spans="1:11" ht="12.75">
      <c r="A51" s="4"/>
      <c r="B51" s="5"/>
      <c r="C51" s="5"/>
      <c r="D51" s="5"/>
      <c r="E51" s="5"/>
      <c r="F51" s="5"/>
      <c r="G51" s="5"/>
      <c r="H51" s="5"/>
      <c r="I51" s="5"/>
      <c r="J51" s="5"/>
      <c r="K51" s="6"/>
    </row>
    <row r="52" spans="1:11" ht="12.75">
      <c r="A52" s="4" t="s">
        <v>559</v>
      </c>
      <c r="B52" s="5"/>
      <c r="C52" s="5"/>
      <c r="D52" s="5"/>
      <c r="E52" s="5"/>
      <c r="F52" s="5"/>
      <c r="G52" s="5"/>
      <c r="H52" s="5"/>
      <c r="I52" s="5"/>
      <c r="J52" s="5"/>
      <c r="K52" s="6"/>
    </row>
    <row r="53" spans="1:11" ht="12.75">
      <c r="A53" s="7"/>
      <c r="B53" s="8"/>
      <c r="C53" s="8"/>
      <c r="D53" s="8"/>
      <c r="E53" s="8"/>
      <c r="F53" s="8"/>
      <c r="G53" s="8"/>
      <c r="H53" s="8"/>
      <c r="I53" s="8"/>
      <c r="J53" s="8"/>
      <c r="K53" s="9"/>
    </row>
  </sheetData>
  <mergeCells count="6">
    <mergeCell ref="D13:K13"/>
    <mergeCell ref="A50:K50"/>
    <mergeCell ref="H2:J2"/>
    <mergeCell ref="A7:K7"/>
    <mergeCell ref="A8:K8"/>
    <mergeCell ref="A9:K9"/>
  </mergeCells>
  <printOptions/>
  <pageMargins left="0.75" right="0.75" top="1" bottom="1" header="0.5" footer="0.5"/>
  <pageSetup fitToHeight="1" fitToWidth="1" horizontalDpi="300" verticalDpi="300" orientation="portrait" scale="85" r:id="rId1"/>
</worksheet>
</file>

<file path=xl/worksheets/sheet47.xml><?xml version="1.0" encoding="utf-8"?>
<worksheet xmlns="http://schemas.openxmlformats.org/spreadsheetml/2006/main" xmlns:r="http://schemas.openxmlformats.org/officeDocument/2006/relationships">
  <sheetPr>
    <pageSetUpPr fitToPage="1"/>
  </sheetPr>
  <dimension ref="A1:K55"/>
  <sheetViews>
    <sheetView workbookViewId="0" topLeftCell="A1">
      <selection activeCell="H16" sqref="H16"/>
    </sheetView>
  </sheetViews>
  <sheetFormatPr defaultColWidth="9.140625" defaultRowHeight="12.75"/>
  <cols>
    <col min="1" max="1" width="12.7109375" style="0" customWidth="1"/>
    <col min="2" max="2" width="17.7109375" style="0" customWidth="1"/>
    <col min="7" max="7" width="3.57421875" style="0" customWidth="1"/>
    <col min="9" max="9" width="3.8515625" style="0" customWidth="1"/>
    <col min="11" max="11" width="14.28125" style="0" customWidth="1"/>
  </cols>
  <sheetData>
    <row r="1" spans="1:11" ht="12.75">
      <c r="A1" s="1"/>
      <c r="B1" s="2"/>
      <c r="C1" s="2"/>
      <c r="D1" s="2"/>
      <c r="E1" s="2"/>
      <c r="F1" s="2"/>
      <c r="G1" s="2"/>
      <c r="H1" s="2"/>
      <c r="I1" s="2"/>
      <c r="J1" s="2"/>
      <c r="K1" s="3"/>
    </row>
    <row r="2" spans="1:11" ht="12.75">
      <c r="A2" s="4" t="s">
        <v>555</v>
      </c>
      <c r="B2" s="96">
        <f>'Check Sheet'!$B$2</f>
        <v>25</v>
      </c>
      <c r="C2" s="5"/>
      <c r="D2" s="5" t="str">
        <f>'Check Sheet'!$C$2</f>
        <v> </v>
      </c>
      <c r="E2" s="5"/>
      <c r="F2" s="96">
        <v>0</v>
      </c>
      <c r="G2" s="5"/>
      <c r="H2" s="275" t="s">
        <v>556</v>
      </c>
      <c r="I2" s="275"/>
      <c r="J2" s="275"/>
      <c r="K2" s="53">
        <v>45</v>
      </c>
    </row>
    <row r="3" spans="1:11" ht="12.75">
      <c r="A3" s="4"/>
      <c r="B3" s="5"/>
      <c r="C3" s="5"/>
      <c r="D3" s="5"/>
      <c r="E3" s="5"/>
      <c r="F3" s="5"/>
      <c r="G3" s="5"/>
      <c r="H3" s="5"/>
      <c r="I3" s="5"/>
      <c r="J3" s="5"/>
      <c r="K3" s="6"/>
    </row>
    <row r="4" spans="1:11" ht="12.75">
      <c r="A4" s="4" t="s">
        <v>557</v>
      </c>
      <c r="B4" s="5"/>
      <c r="C4" s="5"/>
      <c r="D4" s="5" t="str">
        <f>'Title Page'!$B$12</f>
        <v>Murrey's Disposal Co Inc   G-000009</v>
      </c>
      <c r="E4" s="5"/>
      <c r="F4" s="5"/>
      <c r="G4" s="5"/>
      <c r="H4" s="5"/>
      <c r="I4" s="5"/>
      <c r="J4" s="5"/>
      <c r="K4" s="6"/>
    </row>
    <row r="5" spans="1:11" ht="12.75">
      <c r="A5" s="7" t="s">
        <v>558</v>
      </c>
      <c r="B5" s="8"/>
      <c r="C5" s="8"/>
      <c r="D5" s="8" t="str">
        <f>+'Title Page'!E15</f>
        <v> </v>
      </c>
      <c r="E5" s="8"/>
      <c r="F5" s="8"/>
      <c r="G5" s="8"/>
      <c r="H5" s="8"/>
      <c r="I5" s="8"/>
      <c r="J5" s="8"/>
      <c r="K5" s="9"/>
    </row>
    <row r="6" spans="1:11" ht="12.75">
      <c r="A6" s="4"/>
      <c r="B6" s="5"/>
      <c r="C6" s="5"/>
      <c r="D6" s="5"/>
      <c r="E6" s="5"/>
      <c r="F6" s="5"/>
      <c r="G6" s="5"/>
      <c r="H6" s="5"/>
      <c r="I6" s="5"/>
      <c r="J6" s="5"/>
      <c r="K6" s="6"/>
    </row>
    <row r="7" spans="1:11" ht="12.75">
      <c r="A7" s="305" t="s">
        <v>431</v>
      </c>
      <c r="B7" s="249"/>
      <c r="C7" s="249"/>
      <c r="D7" s="249"/>
      <c r="E7" s="249"/>
      <c r="F7" s="249"/>
      <c r="G7" s="249"/>
      <c r="H7" s="249"/>
      <c r="I7" s="249"/>
      <c r="J7" s="249"/>
      <c r="K7" s="292"/>
    </row>
    <row r="8" spans="1:11" ht="12.75">
      <c r="A8" s="339" t="s">
        <v>430</v>
      </c>
      <c r="B8" s="275"/>
      <c r="C8" s="275"/>
      <c r="D8" s="275"/>
      <c r="E8" s="275"/>
      <c r="F8" s="275"/>
      <c r="G8" s="275"/>
      <c r="H8" s="275"/>
      <c r="I8" s="275"/>
      <c r="J8" s="275"/>
      <c r="K8" s="276"/>
    </row>
    <row r="9" spans="1:11" ht="12.75">
      <c r="A9" s="300" t="s">
        <v>403</v>
      </c>
      <c r="B9" s="275"/>
      <c r="C9" s="275"/>
      <c r="D9" s="275"/>
      <c r="E9" s="275"/>
      <c r="F9" s="275"/>
      <c r="G9" s="275"/>
      <c r="H9" s="275"/>
      <c r="I9" s="275"/>
      <c r="J9" s="275"/>
      <c r="K9" s="276"/>
    </row>
    <row r="10" spans="1:11" ht="12.75">
      <c r="A10" s="4"/>
      <c r="B10" s="5"/>
      <c r="C10" s="5"/>
      <c r="D10" s="5"/>
      <c r="E10" s="5"/>
      <c r="F10" s="5"/>
      <c r="G10" s="5"/>
      <c r="H10" s="5"/>
      <c r="I10" s="5"/>
      <c r="J10" s="5"/>
      <c r="K10" s="6"/>
    </row>
    <row r="11" spans="1:11" ht="12.75">
      <c r="A11" s="4" t="s">
        <v>844</v>
      </c>
      <c r="B11" s="15"/>
      <c r="C11" s="5"/>
      <c r="D11" s="5"/>
      <c r="E11" s="5"/>
      <c r="F11" s="5"/>
      <c r="G11" s="5"/>
      <c r="H11" s="5"/>
      <c r="I11" s="5"/>
      <c r="J11" s="5"/>
      <c r="K11" s="6"/>
    </row>
    <row r="12" spans="1:11" ht="12.75">
      <c r="A12" s="4"/>
      <c r="B12" s="5"/>
      <c r="C12" s="5"/>
      <c r="D12" s="5"/>
      <c r="E12" s="5"/>
      <c r="F12" s="5"/>
      <c r="G12" s="5"/>
      <c r="H12" s="5"/>
      <c r="I12" s="5"/>
      <c r="J12" s="5"/>
      <c r="K12" s="6"/>
    </row>
    <row r="13" spans="1:11" ht="12.75">
      <c r="A13" s="4" t="s">
        <v>285</v>
      </c>
      <c r="B13" s="41"/>
      <c r="C13" s="13"/>
      <c r="D13" s="308" t="s">
        <v>404</v>
      </c>
      <c r="E13" s="309"/>
      <c r="F13" s="309"/>
      <c r="G13" s="338"/>
      <c r="H13" s="309"/>
      <c r="I13" s="338"/>
      <c r="J13" s="309"/>
      <c r="K13" s="310"/>
    </row>
    <row r="14" spans="1:11" ht="12.75">
      <c r="A14" s="139" t="s">
        <v>414</v>
      </c>
      <c r="B14" s="132"/>
      <c r="C14" s="133"/>
      <c r="D14" s="142" t="s">
        <v>426</v>
      </c>
      <c r="E14" s="38" t="s">
        <v>279</v>
      </c>
      <c r="F14" s="58" t="s">
        <v>280</v>
      </c>
      <c r="G14" s="29"/>
      <c r="H14" s="17" t="s">
        <v>281</v>
      </c>
      <c r="I14" s="29"/>
      <c r="J14" s="29" t="s">
        <v>413</v>
      </c>
      <c r="K14" s="38" t="s">
        <v>413</v>
      </c>
    </row>
    <row r="15" spans="1:11" ht="12.75">
      <c r="A15" s="141" t="s">
        <v>425</v>
      </c>
      <c r="B15" s="17"/>
      <c r="C15" s="29"/>
      <c r="D15" s="38" t="s">
        <v>47</v>
      </c>
      <c r="E15" s="38" t="s">
        <v>47</v>
      </c>
      <c r="F15" s="182">
        <v>174.4</v>
      </c>
      <c r="G15" s="218" t="s">
        <v>842</v>
      </c>
      <c r="H15" s="220">
        <v>241.34</v>
      </c>
      <c r="I15" s="218" t="s">
        <v>842</v>
      </c>
      <c r="J15" s="29" t="s">
        <v>47</v>
      </c>
      <c r="K15" s="38" t="s">
        <v>47</v>
      </c>
    </row>
    <row r="16" spans="1:11" ht="12.75">
      <c r="A16" s="134" t="s">
        <v>408</v>
      </c>
      <c r="B16" s="135"/>
      <c r="C16" s="136"/>
      <c r="D16" s="38" t="s">
        <v>47</v>
      </c>
      <c r="E16" s="38" t="s">
        <v>47</v>
      </c>
      <c r="F16" s="182">
        <f>+F15+6</f>
        <v>180.4</v>
      </c>
      <c r="G16" s="218" t="s">
        <v>842</v>
      </c>
      <c r="H16" s="182">
        <f>+H15+6</f>
        <v>247.34</v>
      </c>
      <c r="I16" s="218" t="s">
        <v>842</v>
      </c>
      <c r="J16" s="29" t="s">
        <v>47</v>
      </c>
      <c r="K16" s="38" t="s">
        <v>47</v>
      </c>
    </row>
    <row r="17" spans="1:11" ht="12.75">
      <c r="A17" s="131" t="s">
        <v>409</v>
      </c>
      <c r="B17" s="17"/>
      <c r="C17" s="29"/>
      <c r="D17" s="137"/>
      <c r="E17" s="137"/>
      <c r="F17" s="137"/>
      <c r="G17" s="221"/>
      <c r="H17" s="137"/>
      <c r="I17" s="221"/>
      <c r="J17" s="137"/>
      <c r="K17" s="138"/>
    </row>
    <row r="18" spans="1:11" ht="12.75">
      <c r="A18" s="118" t="s">
        <v>410</v>
      </c>
      <c r="B18" s="17"/>
      <c r="C18" s="29"/>
      <c r="D18" s="38" t="s">
        <v>47</v>
      </c>
      <c r="E18" s="38" t="s">
        <v>47</v>
      </c>
      <c r="F18" s="182">
        <f>+F16</f>
        <v>180.4</v>
      </c>
      <c r="G18" s="218" t="s">
        <v>842</v>
      </c>
      <c r="H18" s="182">
        <f>+H16</f>
        <v>247.34</v>
      </c>
      <c r="I18" s="218" t="s">
        <v>842</v>
      </c>
      <c r="J18" s="29" t="s">
        <v>47</v>
      </c>
      <c r="K18" s="38" t="s">
        <v>47</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79"/>
      <c r="B21" s="5"/>
      <c r="C21" s="5"/>
      <c r="D21" s="5"/>
      <c r="E21" s="5"/>
      <c r="F21" s="5"/>
      <c r="G21" s="5"/>
      <c r="H21" s="5"/>
      <c r="I21" s="5"/>
      <c r="J21" s="5"/>
      <c r="K21" s="6"/>
    </row>
    <row r="22" spans="1:11" ht="12.75">
      <c r="A22" s="79"/>
      <c r="B22" s="5"/>
      <c r="C22" s="5"/>
      <c r="D22" s="5"/>
      <c r="E22" s="5"/>
      <c r="F22" s="5"/>
      <c r="G22" s="5"/>
      <c r="H22" s="5"/>
      <c r="I22" s="5"/>
      <c r="J22" s="5"/>
      <c r="K22" s="6"/>
    </row>
    <row r="23" spans="1:11" ht="12.75">
      <c r="A23" s="57" t="s">
        <v>415</v>
      </c>
      <c r="B23" s="46" t="s">
        <v>416</v>
      </c>
      <c r="C23" s="5"/>
      <c r="D23" s="5"/>
      <c r="E23" s="5"/>
      <c r="F23" s="5"/>
      <c r="G23" s="5"/>
      <c r="H23" s="5"/>
      <c r="I23" s="5"/>
      <c r="J23" s="5"/>
      <c r="K23" s="6"/>
    </row>
    <row r="24" spans="1:11" ht="12.75">
      <c r="A24" s="57"/>
      <c r="B24" s="46" t="s">
        <v>417</v>
      </c>
      <c r="C24" s="5"/>
      <c r="D24" s="5"/>
      <c r="E24" s="5"/>
      <c r="F24" s="5"/>
      <c r="G24" s="5"/>
      <c r="H24" s="5"/>
      <c r="I24" s="5"/>
      <c r="J24" s="5"/>
      <c r="K24" s="6"/>
    </row>
    <row r="25" spans="1:11" ht="12.75">
      <c r="A25" s="57"/>
      <c r="B25" s="46" t="s">
        <v>418</v>
      </c>
      <c r="C25" s="5"/>
      <c r="D25" s="5"/>
      <c r="E25" s="5"/>
      <c r="F25" s="5"/>
      <c r="G25" s="5"/>
      <c r="H25" s="5"/>
      <c r="I25" s="5"/>
      <c r="J25" s="5"/>
      <c r="K25" s="6"/>
    </row>
    <row r="26" spans="1:11" ht="12.75">
      <c r="A26" s="57"/>
      <c r="B26" s="46" t="s">
        <v>419</v>
      </c>
      <c r="C26" s="5"/>
      <c r="D26" s="5"/>
      <c r="E26" s="5"/>
      <c r="F26" s="5"/>
      <c r="G26" s="5"/>
      <c r="H26" s="5"/>
      <c r="I26" s="5"/>
      <c r="J26" s="5"/>
      <c r="K26" s="6"/>
    </row>
    <row r="27" spans="1:11" ht="12.75">
      <c r="A27" s="57"/>
      <c r="B27" s="46"/>
      <c r="C27" s="5"/>
      <c r="D27" s="5"/>
      <c r="E27" s="5"/>
      <c r="F27" s="5"/>
      <c r="G27" s="5"/>
      <c r="H27" s="5"/>
      <c r="I27" s="5"/>
      <c r="J27" s="5"/>
      <c r="K27" s="6"/>
    </row>
    <row r="28" spans="1:11" ht="12.75">
      <c r="A28" s="89" t="s">
        <v>57</v>
      </c>
      <c r="B28" s="114" t="s">
        <v>57</v>
      </c>
      <c r="C28" s="44"/>
      <c r="D28" s="44"/>
      <c r="E28" s="44"/>
      <c r="F28" s="44"/>
      <c r="G28" s="44"/>
      <c r="H28" s="44"/>
      <c r="I28" s="44"/>
      <c r="J28" s="44"/>
      <c r="K28" s="54"/>
    </row>
    <row r="29" spans="1:11" ht="12.75">
      <c r="A29" s="57"/>
      <c r="B29" s="46" t="s">
        <v>937</v>
      </c>
      <c r="C29" s="5"/>
      <c r="D29" s="5"/>
      <c r="E29" s="5"/>
      <c r="F29" s="5"/>
      <c r="G29" s="5"/>
      <c r="H29" s="5"/>
      <c r="I29" s="5"/>
      <c r="J29" s="5"/>
      <c r="K29" s="6"/>
    </row>
    <row r="30" spans="1:11" ht="12.75">
      <c r="A30" s="88"/>
      <c r="B30" s="46"/>
      <c r="C30" s="5"/>
      <c r="D30" s="5"/>
      <c r="E30" s="5"/>
      <c r="F30" s="5"/>
      <c r="G30" s="5"/>
      <c r="H30" s="5"/>
      <c r="I30" s="5"/>
      <c r="J30" s="5"/>
      <c r="K30" s="6"/>
    </row>
    <row r="31" spans="1:11" ht="12.75">
      <c r="A31" s="57"/>
      <c r="B31" s="46"/>
      <c r="C31" s="5"/>
      <c r="D31" s="5"/>
      <c r="E31" s="5"/>
      <c r="F31" s="5"/>
      <c r="G31" s="5"/>
      <c r="H31" s="5"/>
      <c r="I31" s="5"/>
      <c r="J31" s="5"/>
      <c r="K31" s="6"/>
    </row>
    <row r="32" spans="1:11" ht="12.75">
      <c r="A32" s="57" t="s">
        <v>421</v>
      </c>
      <c r="B32" s="46"/>
      <c r="C32" s="5"/>
      <c r="D32" s="5"/>
      <c r="E32" s="5"/>
      <c r="F32" s="5"/>
      <c r="G32" s="5"/>
      <c r="H32" s="5"/>
      <c r="I32" s="5"/>
      <c r="J32" s="5"/>
      <c r="K32" s="6"/>
    </row>
    <row r="33" spans="1:11" ht="12.75">
      <c r="A33" s="57"/>
      <c r="B33" s="46"/>
      <c r="C33" s="5"/>
      <c r="D33" s="5"/>
      <c r="E33" s="5"/>
      <c r="F33" s="5"/>
      <c r="G33" s="5"/>
      <c r="H33" s="5"/>
      <c r="I33" s="5"/>
      <c r="J33" s="5"/>
      <c r="K33" s="6"/>
    </row>
    <row r="34" spans="1:11" ht="12.75">
      <c r="A34" s="57" t="s">
        <v>867</v>
      </c>
      <c r="B34" s="46"/>
      <c r="C34" s="5"/>
      <c r="D34" s="5"/>
      <c r="E34" s="5"/>
      <c r="F34" s="5"/>
      <c r="G34" s="5"/>
      <c r="H34" s="5"/>
      <c r="I34" s="5"/>
      <c r="J34" s="5"/>
      <c r="K34" s="6"/>
    </row>
    <row r="35" spans="1:11" ht="12.75">
      <c r="A35" s="57"/>
      <c r="B35" s="46"/>
      <c r="C35" s="5"/>
      <c r="D35" s="5"/>
      <c r="E35" s="5"/>
      <c r="F35" s="5"/>
      <c r="G35" s="5"/>
      <c r="H35" s="5"/>
      <c r="I35" s="5"/>
      <c r="J35" s="5"/>
      <c r="K35" s="6"/>
    </row>
    <row r="36" spans="1:11" ht="12.75">
      <c r="A36" s="57" t="s">
        <v>674</v>
      </c>
      <c r="B36" s="46"/>
      <c r="C36" s="5"/>
      <c r="D36" s="5"/>
      <c r="E36" s="5"/>
      <c r="F36" s="5"/>
      <c r="G36" s="5"/>
      <c r="H36" s="5"/>
      <c r="I36" s="5"/>
      <c r="J36" s="5"/>
      <c r="K36" s="6"/>
    </row>
    <row r="37" spans="1:11" ht="12.75">
      <c r="A37" s="4" t="s">
        <v>675</v>
      </c>
      <c r="B37" s="46"/>
      <c r="C37" s="5"/>
      <c r="D37" s="5"/>
      <c r="E37" s="5"/>
      <c r="F37" s="5"/>
      <c r="G37" s="5"/>
      <c r="H37" s="5"/>
      <c r="I37" s="5"/>
      <c r="J37" s="5"/>
      <c r="K37" s="6"/>
    </row>
    <row r="38" spans="1:11" ht="12.75">
      <c r="A38" s="4"/>
      <c r="B38" s="5"/>
      <c r="C38" s="5"/>
      <c r="D38" s="5"/>
      <c r="E38" s="5"/>
      <c r="F38" s="5"/>
      <c r="G38" s="5"/>
      <c r="H38" s="5"/>
      <c r="I38" s="5"/>
      <c r="J38" s="5"/>
      <c r="K38" s="6"/>
    </row>
    <row r="39" spans="1:11" ht="12.75">
      <c r="A39" s="4"/>
      <c r="B39" s="5"/>
      <c r="C39" s="5"/>
      <c r="D39" s="5"/>
      <c r="E39" s="5"/>
      <c r="F39" s="5"/>
      <c r="G39" s="5"/>
      <c r="H39" s="5"/>
      <c r="I39" s="5"/>
      <c r="J39" s="5"/>
      <c r="K39" s="6"/>
    </row>
    <row r="40" spans="1:11" ht="12.75">
      <c r="A40" s="4"/>
      <c r="B40" s="5"/>
      <c r="C40" s="5"/>
      <c r="D40" s="44"/>
      <c r="E40" s="44"/>
      <c r="F40" s="44"/>
      <c r="G40" s="44"/>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7"/>
      <c r="B48" s="8"/>
      <c r="C48" s="8"/>
      <c r="D48" s="8"/>
      <c r="E48" s="8"/>
      <c r="F48" s="8"/>
      <c r="G48" s="8"/>
      <c r="H48" s="8"/>
      <c r="I48" s="8"/>
      <c r="J48" s="8"/>
      <c r="K48" s="9"/>
    </row>
    <row r="49" spans="1:11" ht="12.75">
      <c r="A49" s="4" t="s">
        <v>561</v>
      </c>
      <c r="B49" s="5" t="str">
        <f>+'Check Sheet'!$B$53</f>
        <v>Irmgard R Wilcox</v>
      </c>
      <c r="C49" s="5"/>
      <c r="D49" s="5"/>
      <c r="E49" s="5"/>
      <c r="F49" s="5"/>
      <c r="G49" s="5"/>
      <c r="H49" s="5"/>
      <c r="I49" s="5"/>
      <c r="J49" s="5"/>
      <c r="K49" s="6"/>
    </row>
    <row r="50" spans="1:11" ht="12.75">
      <c r="A50" s="4"/>
      <c r="B50" s="5"/>
      <c r="C50" s="5"/>
      <c r="D50" s="5"/>
      <c r="E50" s="5"/>
      <c r="F50" s="5"/>
      <c r="G50" s="5"/>
      <c r="H50" s="5"/>
      <c r="I50" s="5"/>
      <c r="J50" s="5"/>
      <c r="K50" s="6"/>
    </row>
    <row r="51" spans="1:11" ht="12.75">
      <c r="A51" s="7" t="s">
        <v>560</v>
      </c>
      <c r="B51" s="145">
        <f>+'Check Sheet'!$B$55</f>
        <v>38366</v>
      </c>
      <c r="C51" s="8"/>
      <c r="D51" s="8"/>
      <c r="E51" s="8"/>
      <c r="F51" s="8"/>
      <c r="G51" s="8"/>
      <c r="H51" s="8" t="s">
        <v>552</v>
      </c>
      <c r="I51" s="8"/>
      <c r="J51" s="8"/>
      <c r="K51" s="144">
        <f>+'Title Page'!$I$51</f>
        <v>38412</v>
      </c>
    </row>
    <row r="52" spans="1:11" ht="12.75">
      <c r="A52" s="250" t="s">
        <v>528</v>
      </c>
      <c r="B52" s="251"/>
      <c r="C52" s="251"/>
      <c r="D52" s="251"/>
      <c r="E52" s="251"/>
      <c r="F52" s="251"/>
      <c r="G52" s="251"/>
      <c r="H52" s="251"/>
      <c r="I52" s="251"/>
      <c r="J52" s="251"/>
      <c r="K52" s="239"/>
    </row>
    <row r="53" spans="1:11" ht="12.75">
      <c r="A53" s="4"/>
      <c r="B53" s="5"/>
      <c r="C53" s="5"/>
      <c r="D53" s="5"/>
      <c r="E53" s="5"/>
      <c r="F53" s="5"/>
      <c r="G53" s="5"/>
      <c r="H53" s="5"/>
      <c r="I53" s="5"/>
      <c r="J53" s="5"/>
      <c r="K53" s="6"/>
    </row>
    <row r="54" spans="1:11" ht="12.75">
      <c r="A54" s="4" t="s">
        <v>559</v>
      </c>
      <c r="B54" s="5"/>
      <c r="C54" s="5"/>
      <c r="D54" s="5"/>
      <c r="E54" s="5"/>
      <c r="F54" s="5"/>
      <c r="G54" s="5"/>
      <c r="H54" s="5"/>
      <c r="I54" s="5"/>
      <c r="J54" s="5"/>
      <c r="K54" s="6"/>
    </row>
    <row r="55" spans="1:11" ht="12.75">
      <c r="A55" s="7"/>
      <c r="B55" s="8"/>
      <c r="C55" s="8"/>
      <c r="D55" s="8"/>
      <c r="E55" s="8"/>
      <c r="F55" s="8"/>
      <c r="G55" s="8"/>
      <c r="H55" s="8"/>
      <c r="I55" s="8"/>
      <c r="J55" s="8"/>
      <c r="K55" s="9"/>
    </row>
  </sheetData>
  <mergeCells count="6">
    <mergeCell ref="D13:K13"/>
    <mergeCell ref="A52:K52"/>
    <mergeCell ref="H2:J2"/>
    <mergeCell ref="A7:K7"/>
    <mergeCell ref="A8:K8"/>
    <mergeCell ref="A9:K9"/>
  </mergeCells>
  <printOptions/>
  <pageMargins left="0.75" right="0.75" top="1" bottom="1" header="0.5" footer="0.5"/>
  <pageSetup fitToHeight="1" fitToWidth="1" horizontalDpi="300" verticalDpi="300" orientation="portrait" scale="85" r:id="rId1"/>
</worksheet>
</file>

<file path=xl/worksheets/sheet48.xml><?xml version="1.0" encoding="utf-8"?>
<worksheet xmlns="http://schemas.openxmlformats.org/spreadsheetml/2006/main" xmlns:r="http://schemas.openxmlformats.org/officeDocument/2006/relationships">
  <sheetPr>
    <pageSetUpPr fitToPage="1"/>
  </sheetPr>
  <dimension ref="A1:L53"/>
  <sheetViews>
    <sheetView workbookViewId="0" topLeftCell="A1">
      <pane xSplit="11610" topLeftCell="L1" activePane="topLeft" state="split"/>
      <selection pane="topLeft" activeCell="J15" sqref="J15"/>
      <selection pane="topRight" activeCell="L1" sqref="L1"/>
    </sheetView>
  </sheetViews>
  <sheetFormatPr defaultColWidth="9.140625" defaultRowHeight="12.75"/>
  <cols>
    <col min="1" max="1" width="11.421875" style="0" customWidth="1"/>
    <col min="2" max="2" width="17.140625" style="0" customWidth="1"/>
    <col min="4" max="4" width="8.140625" style="0" customWidth="1"/>
    <col min="5" max="5" width="9.28125" style="0" customWidth="1"/>
    <col min="6" max="6" width="4.28125" style="0" customWidth="1"/>
    <col min="8" max="8" width="4.28125" style="0" customWidth="1"/>
    <col min="10" max="10" width="4.00390625" style="0" customWidth="1"/>
    <col min="12" max="12" width="14.00390625" style="0" customWidth="1"/>
  </cols>
  <sheetData>
    <row r="1" spans="1:12" ht="12.75">
      <c r="A1" s="1"/>
      <c r="B1" s="2"/>
      <c r="C1" s="2"/>
      <c r="D1" s="2"/>
      <c r="E1" s="2"/>
      <c r="F1" s="2"/>
      <c r="G1" s="2"/>
      <c r="H1" s="2"/>
      <c r="I1" s="2"/>
      <c r="J1" s="2"/>
      <c r="K1" s="2"/>
      <c r="L1" s="3"/>
    </row>
    <row r="2" spans="1:12" ht="12.75">
      <c r="A2" s="4" t="s">
        <v>555</v>
      </c>
      <c r="B2" s="96">
        <f>'Check Sheet'!$B$2</f>
        <v>25</v>
      </c>
      <c r="C2" s="5"/>
      <c r="D2" s="5" t="str">
        <f>'Check Sheet'!$C$2</f>
        <v> </v>
      </c>
      <c r="E2" s="5"/>
      <c r="F2" s="5"/>
      <c r="G2" s="96">
        <v>0</v>
      </c>
      <c r="H2" s="5"/>
      <c r="I2" s="275" t="s">
        <v>556</v>
      </c>
      <c r="J2" s="275"/>
      <c r="K2" s="275"/>
      <c r="L2" s="53">
        <v>46</v>
      </c>
    </row>
    <row r="3" spans="1:12" ht="12.75">
      <c r="A3" s="4"/>
      <c r="B3" s="5"/>
      <c r="C3" s="5"/>
      <c r="D3" s="5"/>
      <c r="E3" s="5"/>
      <c r="F3" s="5"/>
      <c r="G3" s="5"/>
      <c r="H3" s="5"/>
      <c r="I3" s="5"/>
      <c r="J3" s="5"/>
      <c r="K3" s="5"/>
      <c r="L3" s="6"/>
    </row>
    <row r="4" spans="1:12" ht="12.75">
      <c r="A4" s="4" t="s">
        <v>557</v>
      </c>
      <c r="B4" s="5"/>
      <c r="C4" s="5"/>
      <c r="D4" s="5" t="str">
        <f>'Title Page'!$B$12</f>
        <v>Murrey's Disposal Co Inc   G-000009</v>
      </c>
      <c r="E4" s="5"/>
      <c r="F4" s="5"/>
      <c r="G4" s="5"/>
      <c r="H4" s="5"/>
      <c r="I4" s="5"/>
      <c r="J4" s="5"/>
      <c r="K4" s="5"/>
      <c r="L4" s="6"/>
    </row>
    <row r="5" spans="1:12" ht="12.75">
      <c r="A5" s="7" t="s">
        <v>558</v>
      </c>
      <c r="B5" s="8"/>
      <c r="C5" s="8"/>
      <c r="D5" s="8" t="str">
        <f>+'Title Page'!E15</f>
        <v> </v>
      </c>
      <c r="E5" s="8"/>
      <c r="F5" s="8"/>
      <c r="G5" s="8"/>
      <c r="H5" s="8"/>
      <c r="I5" s="8"/>
      <c r="J5" s="8"/>
      <c r="K5" s="8"/>
      <c r="L5" s="9"/>
    </row>
    <row r="6" spans="1:12" ht="12.75">
      <c r="A6" s="4"/>
      <c r="B6" s="5"/>
      <c r="C6" s="5"/>
      <c r="D6" s="5"/>
      <c r="E6" s="5"/>
      <c r="F6" s="5"/>
      <c r="G6" s="5"/>
      <c r="H6" s="5"/>
      <c r="I6" s="5"/>
      <c r="J6" s="5"/>
      <c r="K6" s="5"/>
      <c r="L6" s="6"/>
    </row>
    <row r="7" spans="1:12" ht="12.75">
      <c r="A7" s="305" t="s">
        <v>431</v>
      </c>
      <c r="B7" s="249"/>
      <c r="C7" s="249"/>
      <c r="D7" s="249"/>
      <c r="E7" s="249"/>
      <c r="F7" s="249"/>
      <c r="G7" s="249"/>
      <c r="H7" s="249"/>
      <c r="I7" s="249"/>
      <c r="J7" s="249"/>
      <c r="K7" s="249"/>
      <c r="L7" s="292"/>
    </row>
    <row r="8" spans="1:12" ht="12.75">
      <c r="A8" s="339" t="s">
        <v>680</v>
      </c>
      <c r="B8" s="275"/>
      <c r="C8" s="275"/>
      <c r="D8" s="275"/>
      <c r="E8" s="275"/>
      <c r="F8" s="275"/>
      <c r="G8" s="275"/>
      <c r="H8" s="275"/>
      <c r="I8" s="275"/>
      <c r="J8" s="275"/>
      <c r="K8" s="275"/>
      <c r="L8" s="276"/>
    </row>
    <row r="9" spans="1:12" ht="12.75">
      <c r="A9" s="300" t="s">
        <v>403</v>
      </c>
      <c r="B9" s="275"/>
      <c r="C9" s="275"/>
      <c r="D9" s="275"/>
      <c r="E9" s="275"/>
      <c r="F9" s="275"/>
      <c r="G9" s="275"/>
      <c r="H9" s="275"/>
      <c r="I9" s="275"/>
      <c r="J9" s="275"/>
      <c r="K9" s="275"/>
      <c r="L9" s="276"/>
    </row>
    <row r="10" spans="1:12" ht="12.75">
      <c r="A10" s="4"/>
      <c r="B10" s="5"/>
      <c r="C10" s="5"/>
      <c r="D10" s="5"/>
      <c r="E10" s="5"/>
      <c r="F10" s="5"/>
      <c r="G10" s="5"/>
      <c r="H10" s="5"/>
      <c r="I10" s="5"/>
      <c r="J10" s="5"/>
      <c r="K10" s="5"/>
      <c r="L10" s="6"/>
    </row>
    <row r="11" spans="1:12" ht="12.75">
      <c r="A11" s="4" t="s">
        <v>844</v>
      </c>
      <c r="B11" s="15"/>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676</v>
      </c>
      <c r="B13" s="41"/>
      <c r="C13" s="13"/>
      <c r="D13" s="308" t="s">
        <v>404</v>
      </c>
      <c r="E13" s="309"/>
      <c r="F13" s="338"/>
      <c r="G13" s="309"/>
      <c r="H13" s="338"/>
      <c r="I13" s="309"/>
      <c r="J13" s="338"/>
      <c r="K13" s="309"/>
      <c r="L13" s="310"/>
    </row>
    <row r="14" spans="1:12" ht="12.75">
      <c r="A14" s="139" t="s">
        <v>414</v>
      </c>
      <c r="B14" s="132"/>
      <c r="C14" s="133"/>
      <c r="D14" s="142" t="s">
        <v>426</v>
      </c>
      <c r="E14" s="58" t="s">
        <v>279</v>
      </c>
      <c r="F14" s="29"/>
      <c r="G14" s="17" t="s">
        <v>280</v>
      </c>
      <c r="H14" s="29"/>
      <c r="I14" s="17" t="s">
        <v>281</v>
      </c>
      <c r="J14" s="29"/>
      <c r="K14" s="29" t="s">
        <v>413</v>
      </c>
      <c r="L14" s="38" t="s">
        <v>413</v>
      </c>
    </row>
    <row r="15" spans="1:12" ht="12.75">
      <c r="A15" s="141" t="s">
        <v>425</v>
      </c>
      <c r="B15" s="17"/>
      <c r="C15" s="29"/>
      <c r="D15" s="38" t="s">
        <v>47</v>
      </c>
      <c r="E15" s="182">
        <v>70.69</v>
      </c>
      <c r="F15" s="218" t="s">
        <v>842</v>
      </c>
      <c r="G15" s="220">
        <v>130.18</v>
      </c>
      <c r="H15" s="218" t="s">
        <v>842</v>
      </c>
      <c r="I15" s="220">
        <v>184.37</v>
      </c>
      <c r="J15" s="218" t="s">
        <v>842</v>
      </c>
      <c r="K15" s="29" t="s">
        <v>47</v>
      </c>
      <c r="L15" s="38" t="s">
        <v>47</v>
      </c>
    </row>
    <row r="16" spans="1:12" ht="12.75">
      <c r="A16" s="134" t="s">
        <v>408</v>
      </c>
      <c r="B16" s="135"/>
      <c r="C16" s="136"/>
      <c r="D16" s="38" t="s">
        <v>47</v>
      </c>
      <c r="E16" s="182">
        <f>+E15+6</f>
        <v>76.69</v>
      </c>
      <c r="F16" s="218" t="s">
        <v>842</v>
      </c>
      <c r="G16" s="182">
        <f>+G15+6</f>
        <v>136.18</v>
      </c>
      <c r="H16" s="218" t="s">
        <v>842</v>
      </c>
      <c r="I16" s="182">
        <f>+I15+6</f>
        <v>190.37</v>
      </c>
      <c r="J16" s="218" t="s">
        <v>842</v>
      </c>
      <c r="K16" s="29" t="s">
        <v>47</v>
      </c>
      <c r="L16" s="38" t="s">
        <v>47</v>
      </c>
    </row>
    <row r="17" spans="1:12" ht="12.75">
      <c r="A17" s="131" t="s">
        <v>409</v>
      </c>
      <c r="B17" s="17"/>
      <c r="C17" s="29"/>
      <c r="D17" s="137"/>
      <c r="E17" s="137"/>
      <c r="F17" s="221"/>
      <c r="G17" s="137"/>
      <c r="H17" s="221"/>
      <c r="I17" s="137"/>
      <c r="J17" s="221"/>
      <c r="K17" s="137"/>
      <c r="L17" s="138"/>
    </row>
    <row r="18" spans="1:12" ht="12.75">
      <c r="A18" s="118" t="s">
        <v>410</v>
      </c>
      <c r="B18" s="17"/>
      <c r="C18" s="29"/>
      <c r="D18" s="38" t="s">
        <v>47</v>
      </c>
      <c r="E18" s="182">
        <f>+E16</f>
        <v>76.69</v>
      </c>
      <c r="F18" s="218" t="s">
        <v>842</v>
      </c>
      <c r="G18" s="182">
        <f>+G16</f>
        <v>136.18</v>
      </c>
      <c r="H18" s="218" t="s">
        <v>842</v>
      </c>
      <c r="I18" s="182">
        <f>+I16</f>
        <v>190.37</v>
      </c>
      <c r="J18" s="218" t="s">
        <v>842</v>
      </c>
      <c r="K18" s="29" t="s">
        <v>47</v>
      </c>
      <c r="L18" s="38" t="s">
        <v>47</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79"/>
      <c r="B21" s="5"/>
      <c r="C21" s="5"/>
      <c r="D21" s="5"/>
      <c r="E21" s="5"/>
      <c r="F21" s="5"/>
      <c r="G21" s="5"/>
      <c r="H21" s="5"/>
      <c r="I21" s="5"/>
      <c r="J21" s="5"/>
      <c r="K21" s="5"/>
      <c r="L21" s="6"/>
    </row>
    <row r="22" spans="1:12" ht="12.75">
      <c r="A22" s="79"/>
      <c r="B22" s="5"/>
      <c r="C22" s="5"/>
      <c r="D22" s="5"/>
      <c r="E22" s="5"/>
      <c r="F22" s="5"/>
      <c r="G22" s="5"/>
      <c r="H22" s="5"/>
      <c r="I22" s="5"/>
      <c r="J22" s="5"/>
      <c r="K22" s="5"/>
      <c r="L22" s="6"/>
    </row>
    <row r="23" spans="1:12" ht="12.75">
      <c r="A23" s="57" t="s">
        <v>415</v>
      </c>
      <c r="B23" s="46" t="s">
        <v>416</v>
      </c>
      <c r="C23" s="5"/>
      <c r="D23" s="5"/>
      <c r="E23" s="5"/>
      <c r="F23" s="5"/>
      <c r="G23" s="5"/>
      <c r="H23" s="5"/>
      <c r="I23" s="5"/>
      <c r="J23" s="5"/>
      <c r="K23" s="5"/>
      <c r="L23" s="6"/>
    </row>
    <row r="24" spans="1:12" ht="12.75">
      <c r="A24" s="57"/>
      <c r="B24" s="46" t="s">
        <v>417</v>
      </c>
      <c r="C24" s="5"/>
      <c r="D24" s="5"/>
      <c r="E24" s="5"/>
      <c r="F24" s="5"/>
      <c r="G24" s="5"/>
      <c r="H24" s="5"/>
      <c r="I24" s="5"/>
      <c r="J24" s="5"/>
      <c r="K24" s="5"/>
      <c r="L24" s="6"/>
    </row>
    <row r="25" spans="1:12" ht="12.75">
      <c r="A25" s="57"/>
      <c r="B25" s="46" t="s">
        <v>418</v>
      </c>
      <c r="C25" s="5"/>
      <c r="D25" s="5"/>
      <c r="E25" s="5"/>
      <c r="F25" s="5"/>
      <c r="G25" s="5"/>
      <c r="H25" s="5"/>
      <c r="I25" s="5"/>
      <c r="J25" s="5"/>
      <c r="K25" s="5"/>
      <c r="L25" s="6"/>
    </row>
    <row r="26" spans="1:12" ht="12.75">
      <c r="A26" s="57"/>
      <c r="B26" s="46" t="s">
        <v>419</v>
      </c>
      <c r="C26" s="5"/>
      <c r="D26" s="5"/>
      <c r="E26" s="5"/>
      <c r="F26" s="5"/>
      <c r="G26" s="5"/>
      <c r="H26" s="5"/>
      <c r="I26" s="5"/>
      <c r="J26" s="5"/>
      <c r="K26" s="5"/>
      <c r="L26" s="6"/>
    </row>
    <row r="27" spans="1:12" ht="12.75">
      <c r="A27" s="57"/>
      <c r="B27" s="46"/>
      <c r="C27" s="5"/>
      <c r="D27" s="5"/>
      <c r="E27" s="5"/>
      <c r="F27" s="5"/>
      <c r="G27" s="5"/>
      <c r="H27" s="5"/>
      <c r="I27" s="5"/>
      <c r="J27" s="5"/>
      <c r="K27" s="5"/>
      <c r="L27" s="6"/>
    </row>
    <row r="28" spans="1:12" ht="12.75">
      <c r="A28" s="89" t="s">
        <v>57</v>
      </c>
      <c r="B28" s="114" t="s">
        <v>57</v>
      </c>
      <c r="C28" s="44"/>
      <c r="D28" s="44"/>
      <c r="E28" s="44"/>
      <c r="F28" s="44"/>
      <c r="G28" s="44"/>
      <c r="H28" s="44"/>
      <c r="I28" s="44"/>
      <c r="J28" s="44"/>
      <c r="K28" s="44"/>
      <c r="L28" s="54"/>
    </row>
    <row r="29" spans="1:12" ht="12.75">
      <c r="A29" s="57"/>
      <c r="B29" s="46"/>
      <c r="C29" s="5"/>
      <c r="D29" s="5"/>
      <c r="E29" s="5"/>
      <c r="F29" s="5"/>
      <c r="G29" s="5"/>
      <c r="H29" s="5"/>
      <c r="I29" s="5"/>
      <c r="J29" s="5"/>
      <c r="K29" s="5"/>
      <c r="L29" s="6"/>
    </row>
    <row r="30" spans="1:12" ht="12.75">
      <c r="A30" s="57" t="s">
        <v>421</v>
      </c>
      <c r="B30" s="46"/>
      <c r="C30" s="5"/>
      <c r="D30" s="5"/>
      <c r="E30" s="5"/>
      <c r="F30" s="5"/>
      <c r="G30" s="5"/>
      <c r="H30" s="5"/>
      <c r="I30" s="5"/>
      <c r="J30" s="5"/>
      <c r="K30" s="5"/>
      <c r="L30" s="6"/>
    </row>
    <row r="31" spans="1:12" ht="12.75">
      <c r="A31" s="57"/>
      <c r="B31" s="46"/>
      <c r="C31" s="5"/>
      <c r="D31" s="5"/>
      <c r="E31" s="5"/>
      <c r="F31" s="5"/>
      <c r="G31" s="5"/>
      <c r="H31" s="5"/>
      <c r="I31" s="5"/>
      <c r="J31" s="5"/>
      <c r="K31" s="5"/>
      <c r="L31" s="6"/>
    </row>
    <row r="32" spans="1:12" ht="12.75">
      <c r="A32" s="57" t="s">
        <v>867</v>
      </c>
      <c r="B32" s="46"/>
      <c r="C32" s="5"/>
      <c r="D32" s="5"/>
      <c r="E32" s="5"/>
      <c r="F32" s="5"/>
      <c r="G32" s="5"/>
      <c r="H32" s="5"/>
      <c r="I32" s="5"/>
      <c r="J32" s="5"/>
      <c r="K32" s="5"/>
      <c r="L32" s="6"/>
    </row>
    <row r="33" spans="1:12" ht="12.75">
      <c r="A33" s="57"/>
      <c r="B33" s="46"/>
      <c r="C33" s="5"/>
      <c r="D33" s="5"/>
      <c r="E33" s="5"/>
      <c r="F33" s="5"/>
      <c r="G33" s="5"/>
      <c r="H33" s="5"/>
      <c r="I33" s="5"/>
      <c r="J33" s="5"/>
      <c r="K33" s="5"/>
      <c r="L33" s="6"/>
    </row>
    <row r="34" spans="1:12" ht="12.75">
      <c r="A34" s="57" t="s">
        <v>674</v>
      </c>
      <c r="B34" s="46"/>
      <c r="C34" s="5"/>
      <c r="D34" s="5"/>
      <c r="E34" s="5"/>
      <c r="F34" s="5"/>
      <c r="G34" s="5"/>
      <c r="H34" s="5"/>
      <c r="I34" s="5"/>
      <c r="J34" s="5"/>
      <c r="K34" s="5"/>
      <c r="L34" s="6"/>
    </row>
    <row r="35" spans="1:12" ht="12.75">
      <c r="A35" s="4" t="s">
        <v>675</v>
      </c>
      <c r="B35" s="46"/>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4"/>
      <c r="B37" s="5"/>
      <c r="C37" s="5"/>
      <c r="D37" s="5"/>
      <c r="E37" s="5"/>
      <c r="F37" s="5"/>
      <c r="G37" s="5"/>
      <c r="H37" s="5"/>
      <c r="I37" s="5"/>
      <c r="J37" s="5"/>
      <c r="K37" s="5"/>
      <c r="L37" s="6"/>
    </row>
    <row r="38" spans="1:12" ht="12.75">
      <c r="A38" s="4"/>
      <c r="B38" s="5"/>
      <c r="C38" s="5"/>
      <c r="D38" s="44"/>
      <c r="E38" s="44"/>
      <c r="F38" s="44"/>
      <c r="G38" s="44"/>
      <c r="H38" s="44"/>
      <c r="I38" s="5"/>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561</v>
      </c>
      <c r="B47" s="5" t="str">
        <f>+'Check Sheet'!$B$53</f>
        <v>Irmgard R Wilcox</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560</v>
      </c>
      <c r="B49" s="145">
        <f>+'Check Sheet'!$B$55</f>
        <v>38366</v>
      </c>
      <c r="C49" s="8"/>
      <c r="D49" s="8"/>
      <c r="E49" s="8"/>
      <c r="F49" s="8"/>
      <c r="G49" s="8"/>
      <c r="H49" s="8"/>
      <c r="I49" s="8" t="s">
        <v>552</v>
      </c>
      <c r="J49" s="8"/>
      <c r="K49" s="8"/>
      <c r="L49" s="144">
        <f>+'Title Page'!$I$51</f>
        <v>38412</v>
      </c>
    </row>
    <row r="50" spans="1:12" ht="12.75">
      <c r="A50" s="250" t="s">
        <v>528</v>
      </c>
      <c r="B50" s="251"/>
      <c r="C50" s="251"/>
      <c r="D50" s="251"/>
      <c r="E50" s="251"/>
      <c r="F50" s="251"/>
      <c r="G50" s="251"/>
      <c r="H50" s="251"/>
      <c r="I50" s="251"/>
      <c r="J50" s="251"/>
      <c r="K50" s="251"/>
      <c r="L50" s="239"/>
    </row>
    <row r="51" spans="1:12" ht="12.75">
      <c r="A51" s="4"/>
      <c r="B51" s="5"/>
      <c r="C51" s="5"/>
      <c r="D51" s="5"/>
      <c r="E51" s="5"/>
      <c r="F51" s="5"/>
      <c r="G51" s="5"/>
      <c r="H51" s="5"/>
      <c r="I51" s="5"/>
      <c r="J51" s="5"/>
      <c r="K51" s="5"/>
      <c r="L51" s="6"/>
    </row>
    <row r="52" spans="1:12" ht="12.75">
      <c r="A52" s="4" t="s">
        <v>559</v>
      </c>
      <c r="B52" s="5"/>
      <c r="C52" s="5"/>
      <c r="D52" s="5"/>
      <c r="E52" s="5"/>
      <c r="F52" s="5"/>
      <c r="G52" s="5"/>
      <c r="H52" s="5"/>
      <c r="I52" s="5"/>
      <c r="J52" s="5"/>
      <c r="K52" s="5"/>
      <c r="L52" s="6"/>
    </row>
    <row r="53" spans="1:12" ht="12.75">
      <c r="A53" s="7"/>
      <c r="B53" s="8"/>
      <c r="C53" s="8"/>
      <c r="D53" s="8"/>
      <c r="E53" s="8"/>
      <c r="F53" s="8"/>
      <c r="G53" s="8"/>
      <c r="H53" s="8"/>
      <c r="I53" s="8"/>
      <c r="J53" s="8"/>
      <c r="K53" s="8"/>
      <c r="L53" s="9"/>
    </row>
  </sheetData>
  <mergeCells count="6">
    <mergeCell ref="D13:L13"/>
    <mergeCell ref="A50:L50"/>
    <mergeCell ref="I2:K2"/>
    <mergeCell ref="A7:L7"/>
    <mergeCell ref="A8:L8"/>
    <mergeCell ref="A9:L9"/>
  </mergeCells>
  <printOptions/>
  <pageMargins left="0.75" right="0.75" top="1" bottom="1" header="0.5" footer="0.5"/>
  <pageSetup fitToHeight="1" fitToWidth="1" horizontalDpi="300" verticalDpi="300" orientation="portrait" scale="83" r:id="rId1"/>
</worksheet>
</file>

<file path=xl/worksheets/sheet49.xml><?xml version="1.0" encoding="utf-8"?>
<worksheet xmlns="http://schemas.openxmlformats.org/spreadsheetml/2006/main" xmlns:r="http://schemas.openxmlformats.org/officeDocument/2006/relationships">
  <sheetPr>
    <pageSetUpPr fitToPage="1"/>
  </sheetPr>
  <dimension ref="A1:K53"/>
  <sheetViews>
    <sheetView workbookViewId="0" topLeftCell="A1">
      <selection activeCell="I15" sqref="I15"/>
    </sheetView>
  </sheetViews>
  <sheetFormatPr defaultColWidth="9.140625" defaultRowHeight="12.75"/>
  <cols>
    <col min="1" max="1" width="13.00390625" style="0" customWidth="1"/>
    <col min="2" max="2" width="18.57421875" style="0" customWidth="1"/>
    <col min="4" max="4" width="8.00390625" style="0" customWidth="1"/>
    <col min="7" max="7" width="4.00390625" style="0" customWidth="1"/>
    <col min="9" max="9" width="3.8515625" style="0" customWidth="1"/>
    <col min="11" max="11" width="15.140625" style="0" customWidth="1"/>
  </cols>
  <sheetData>
    <row r="1" spans="1:11" ht="12.75">
      <c r="A1" s="1"/>
      <c r="B1" s="2"/>
      <c r="C1" s="2"/>
      <c r="D1" s="2"/>
      <c r="E1" s="2"/>
      <c r="F1" s="2"/>
      <c r="G1" s="2"/>
      <c r="H1" s="2"/>
      <c r="I1" s="2"/>
      <c r="J1" s="2"/>
      <c r="K1" s="3"/>
    </row>
    <row r="2" spans="1:11" ht="12.75">
      <c r="A2" s="4" t="s">
        <v>555</v>
      </c>
      <c r="B2" s="96">
        <f>'Check Sheet'!$B$2</f>
        <v>25</v>
      </c>
      <c r="C2" s="5"/>
      <c r="D2" s="5" t="str">
        <f>'Check Sheet'!$C$2</f>
        <v> </v>
      </c>
      <c r="E2" s="5"/>
      <c r="F2" s="96">
        <v>0</v>
      </c>
      <c r="G2" s="5"/>
      <c r="H2" s="275" t="s">
        <v>556</v>
      </c>
      <c r="I2" s="275"/>
      <c r="J2" s="275"/>
      <c r="K2" s="53">
        <v>47</v>
      </c>
    </row>
    <row r="3" spans="1:11" ht="12.75">
      <c r="A3" s="4"/>
      <c r="B3" s="5"/>
      <c r="C3" s="5"/>
      <c r="D3" s="5"/>
      <c r="E3" s="5"/>
      <c r="F3" s="5"/>
      <c r="G3" s="5"/>
      <c r="H3" s="5"/>
      <c r="I3" s="5"/>
      <c r="J3" s="5"/>
      <c r="K3" s="6"/>
    </row>
    <row r="4" spans="1:11" ht="12.75">
      <c r="A4" s="4" t="s">
        <v>557</v>
      </c>
      <c r="B4" s="5"/>
      <c r="C4" s="5"/>
      <c r="D4" s="5" t="str">
        <f>'Title Page'!$B$12</f>
        <v>Murrey's Disposal Co Inc   G-000009</v>
      </c>
      <c r="E4" s="5"/>
      <c r="F4" s="5"/>
      <c r="G4" s="5"/>
      <c r="H4" s="5"/>
      <c r="I4" s="5"/>
      <c r="J4" s="5"/>
      <c r="K4" s="6"/>
    </row>
    <row r="5" spans="1:11" ht="12.75">
      <c r="A5" s="7" t="s">
        <v>558</v>
      </c>
      <c r="B5" s="8"/>
      <c r="C5" s="8"/>
      <c r="D5" s="8" t="str">
        <f>+'Title Page'!E15</f>
        <v> </v>
      </c>
      <c r="E5" s="8"/>
      <c r="F5" s="8"/>
      <c r="G5" s="8"/>
      <c r="H5" s="8"/>
      <c r="I5" s="8"/>
      <c r="J5" s="8"/>
      <c r="K5" s="9"/>
    </row>
    <row r="6" spans="1:11" ht="12.75">
      <c r="A6" s="4"/>
      <c r="B6" s="5"/>
      <c r="C6" s="5"/>
      <c r="D6" s="5"/>
      <c r="E6" s="5"/>
      <c r="F6" s="5"/>
      <c r="G6" s="5"/>
      <c r="H6" s="5"/>
      <c r="I6" s="5"/>
      <c r="J6" s="5"/>
      <c r="K6" s="6"/>
    </row>
    <row r="7" spans="1:11" ht="12.75">
      <c r="A7" s="305" t="s">
        <v>431</v>
      </c>
      <c r="B7" s="249"/>
      <c r="C7" s="249"/>
      <c r="D7" s="249"/>
      <c r="E7" s="249"/>
      <c r="F7" s="249"/>
      <c r="G7" s="249"/>
      <c r="H7" s="249"/>
      <c r="I7" s="249"/>
      <c r="J7" s="249"/>
      <c r="K7" s="292"/>
    </row>
    <row r="8" spans="1:11" ht="12.75">
      <c r="A8" s="339" t="s">
        <v>680</v>
      </c>
      <c r="B8" s="275"/>
      <c r="C8" s="275"/>
      <c r="D8" s="275"/>
      <c r="E8" s="275"/>
      <c r="F8" s="275"/>
      <c r="G8" s="275"/>
      <c r="H8" s="275"/>
      <c r="I8" s="275"/>
      <c r="J8" s="275"/>
      <c r="K8" s="276"/>
    </row>
    <row r="9" spans="1:11" ht="12.75">
      <c r="A9" s="300" t="s">
        <v>403</v>
      </c>
      <c r="B9" s="275"/>
      <c r="C9" s="275"/>
      <c r="D9" s="275"/>
      <c r="E9" s="275"/>
      <c r="F9" s="275"/>
      <c r="G9" s="275"/>
      <c r="H9" s="275"/>
      <c r="I9" s="275"/>
      <c r="J9" s="275"/>
      <c r="K9" s="276"/>
    </row>
    <row r="10" spans="1:11" ht="12.75">
      <c r="A10" s="4"/>
      <c r="B10" s="5"/>
      <c r="C10" s="5"/>
      <c r="D10" s="5"/>
      <c r="E10" s="5"/>
      <c r="F10" s="5"/>
      <c r="G10" s="5"/>
      <c r="H10" s="5"/>
      <c r="I10" s="5"/>
      <c r="J10" s="5"/>
      <c r="K10" s="6"/>
    </row>
    <row r="11" spans="1:11" ht="12.75">
      <c r="A11" s="4" t="s">
        <v>844</v>
      </c>
      <c r="B11" s="15"/>
      <c r="C11" s="5"/>
      <c r="D11" s="5"/>
      <c r="E11" s="5"/>
      <c r="F11" s="5"/>
      <c r="G11" s="5"/>
      <c r="H11" s="5"/>
      <c r="I11" s="5"/>
      <c r="J11" s="5"/>
      <c r="K11" s="6"/>
    </row>
    <row r="12" spans="1:11" ht="12.75">
      <c r="A12" s="4"/>
      <c r="B12" s="5"/>
      <c r="C12" s="5"/>
      <c r="D12" s="5"/>
      <c r="E12" s="5"/>
      <c r="F12" s="5"/>
      <c r="G12" s="5"/>
      <c r="H12" s="5"/>
      <c r="I12" s="5"/>
      <c r="J12" s="5"/>
      <c r="K12" s="6"/>
    </row>
    <row r="13" spans="1:11" ht="12.75">
      <c r="A13" s="4" t="s">
        <v>284</v>
      </c>
      <c r="B13" s="41"/>
      <c r="C13" s="13"/>
      <c r="D13" s="308" t="s">
        <v>404</v>
      </c>
      <c r="E13" s="309"/>
      <c r="F13" s="309"/>
      <c r="G13" s="338"/>
      <c r="H13" s="309"/>
      <c r="I13" s="338"/>
      <c r="J13" s="309"/>
      <c r="K13" s="310"/>
    </row>
    <row r="14" spans="1:11" ht="12.75">
      <c r="A14" s="139" t="s">
        <v>414</v>
      </c>
      <c r="B14" s="132"/>
      <c r="C14" s="133"/>
      <c r="D14" s="142" t="s">
        <v>426</v>
      </c>
      <c r="E14" s="38" t="s">
        <v>279</v>
      </c>
      <c r="F14" s="58" t="s">
        <v>280</v>
      </c>
      <c r="G14" s="29"/>
      <c r="H14" s="17" t="s">
        <v>281</v>
      </c>
      <c r="I14" s="29"/>
      <c r="J14" s="29" t="s">
        <v>413</v>
      </c>
      <c r="K14" s="38" t="s">
        <v>413</v>
      </c>
    </row>
    <row r="15" spans="1:11" ht="12.75">
      <c r="A15" s="141" t="s">
        <v>425</v>
      </c>
      <c r="B15" s="17"/>
      <c r="C15" s="29"/>
      <c r="D15" s="38" t="s">
        <v>47</v>
      </c>
      <c r="E15" s="38" t="s">
        <v>47</v>
      </c>
      <c r="F15" s="182">
        <v>153.54</v>
      </c>
      <c r="G15" s="218" t="s">
        <v>842</v>
      </c>
      <c r="H15" s="220">
        <v>230.03</v>
      </c>
      <c r="I15" s="218" t="s">
        <v>842</v>
      </c>
      <c r="J15" s="29" t="s">
        <v>47</v>
      </c>
      <c r="K15" s="38" t="s">
        <v>47</v>
      </c>
    </row>
    <row r="16" spans="1:11" ht="12.75">
      <c r="A16" s="134" t="s">
        <v>408</v>
      </c>
      <c r="B16" s="135"/>
      <c r="C16" s="136"/>
      <c r="D16" s="38" t="s">
        <v>47</v>
      </c>
      <c r="E16" s="38" t="s">
        <v>47</v>
      </c>
      <c r="F16" s="182">
        <f>+F15+6</f>
        <v>159.54</v>
      </c>
      <c r="G16" s="218" t="s">
        <v>842</v>
      </c>
      <c r="H16" s="182">
        <f>+H15+6</f>
        <v>236.03</v>
      </c>
      <c r="I16" s="218" t="s">
        <v>842</v>
      </c>
      <c r="J16" s="29" t="s">
        <v>47</v>
      </c>
      <c r="K16" s="38" t="s">
        <v>47</v>
      </c>
    </row>
    <row r="17" spans="1:11" ht="12.75">
      <c r="A17" s="131" t="s">
        <v>409</v>
      </c>
      <c r="B17" s="17"/>
      <c r="C17" s="29"/>
      <c r="D17" s="137"/>
      <c r="E17" s="137"/>
      <c r="F17" s="137"/>
      <c r="G17" s="221"/>
      <c r="H17" s="137"/>
      <c r="I17" s="221"/>
      <c r="J17" s="137"/>
      <c r="K17" s="138"/>
    </row>
    <row r="18" spans="1:11" ht="12.75">
      <c r="A18" s="118" t="s">
        <v>410</v>
      </c>
      <c r="B18" s="17"/>
      <c r="C18" s="29"/>
      <c r="D18" s="38" t="s">
        <v>47</v>
      </c>
      <c r="E18" s="38" t="s">
        <v>47</v>
      </c>
      <c r="F18" s="182">
        <f>+F16</f>
        <v>159.54</v>
      </c>
      <c r="G18" s="218" t="s">
        <v>842</v>
      </c>
      <c r="H18" s="182">
        <f>+H16</f>
        <v>236.03</v>
      </c>
      <c r="I18" s="218" t="s">
        <v>842</v>
      </c>
      <c r="J18" s="29" t="s">
        <v>47</v>
      </c>
      <c r="K18" s="38" t="s">
        <v>47</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79"/>
      <c r="B21" s="5"/>
      <c r="C21" s="5"/>
      <c r="D21" s="5"/>
      <c r="E21" s="5"/>
      <c r="F21" s="5"/>
      <c r="G21" s="5"/>
      <c r="H21" s="5"/>
      <c r="I21" s="5"/>
      <c r="J21" s="5"/>
      <c r="K21" s="6"/>
    </row>
    <row r="22" spans="1:11" ht="12.75">
      <c r="A22" s="79"/>
      <c r="B22" s="5"/>
      <c r="C22" s="5"/>
      <c r="D22" s="5"/>
      <c r="E22" s="5"/>
      <c r="F22" s="5"/>
      <c r="G22" s="5"/>
      <c r="H22" s="5"/>
      <c r="I22" s="5"/>
      <c r="J22" s="5"/>
      <c r="K22" s="6"/>
    </row>
    <row r="23" spans="1:11" ht="12.75">
      <c r="A23" s="57" t="s">
        <v>415</v>
      </c>
      <c r="B23" s="46" t="s">
        <v>416</v>
      </c>
      <c r="C23" s="5"/>
      <c r="D23" s="5"/>
      <c r="E23" s="5"/>
      <c r="F23" s="5"/>
      <c r="G23" s="5"/>
      <c r="H23" s="5"/>
      <c r="I23" s="5"/>
      <c r="J23" s="5"/>
      <c r="K23" s="6"/>
    </row>
    <row r="24" spans="1:11" ht="12.75">
      <c r="A24" s="57"/>
      <c r="B24" s="46" t="s">
        <v>417</v>
      </c>
      <c r="C24" s="5"/>
      <c r="D24" s="5"/>
      <c r="E24" s="5"/>
      <c r="F24" s="5"/>
      <c r="G24" s="5"/>
      <c r="H24" s="5"/>
      <c r="I24" s="5"/>
      <c r="J24" s="5"/>
      <c r="K24" s="6"/>
    </row>
    <row r="25" spans="1:11" ht="12.75">
      <c r="A25" s="57"/>
      <c r="B25" s="46" t="s">
        <v>418</v>
      </c>
      <c r="C25" s="5"/>
      <c r="D25" s="5"/>
      <c r="E25" s="5"/>
      <c r="F25" s="5"/>
      <c r="G25" s="5"/>
      <c r="H25" s="5"/>
      <c r="I25" s="5"/>
      <c r="J25" s="5"/>
      <c r="K25" s="6"/>
    </row>
    <row r="26" spans="1:11" ht="12.75">
      <c r="A26" s="57"/>
      <c r="B26" s="46" t="s">
        <v>419</v>
      </c>
      <c r="C26" s="5"/>
      <c r="D26" s="5"/>
      <c r="E26" s="5"/>
      <c r="F26" s="5"/>
      <c r="G26" s="5"/>
      <c r="H26" s="5"/>
      <c r="I26" s="5"/>
      <c r="J26" s="5"/>
      <c r="K26" s="6"/>
    </row>
    <row r="27" spans="1:11" ht="12.75">
      <c r="A27" s="57"/>
      <c r="B27" s="46"/>
      <c r="C27" s="5"/>
      <c r="D27" s="5"/>
      <c r="E27" s="5"/>
      <c r="F27" s="5"/>
      <c r="G27" s="5"/>
      <c r="H27" s="5"/>
      <c r="I27" s="5"/>
      <c r="J27" s="5"/>
      <c r="K27" s="6"/>
    </row>
    <row r="28" spans="1:11" ht="12.75">
      <c r="A28" s="89" t="s">
        <v>57</v>
      </c>
      <c r="B28" s="114" t="s">
        <v>57</v>
      </c>
      <c r="C28" s="44"/>
      <c r="D28" s="44"/>
      <c r="E28" s="44"/>
      <c r="F28" s="44"/>
      <c r="G28" s="44"/>
      <c r="H28" s="44"/>
      <c r="I28" s="44"/>
      <c r="J28" s="44"/>
      <c r="K28" s="54"/>
    </row>
    <row r="29" spans="1:11" ht="12.75">
      <c r="A29" s="57"/>
      <c r="B29" s="46"/>
      <c r="C29" s="5"/>
      <c r="D29" s="5"/>
      <c r="E29" s="5"/>
      <c r="F29" s="5"/>
      <c r="G29" s="5"/>
      <c r="H29" s="5"/>
      <c r="I29" s="5"/>
      <c r="J29" s="5"/>
      <c r="K29" s="6"/>
    </row>
    <row r="30" spans="1:11" ht="12.75">
      <c r="A30" s="57" t="s">
        <v>421</v>
      </c>
      <c r="B30" s="46"/>
      <c r="C30" s="5"/>
      <c r="D30" s="5"/>
      <c r="E30" s="5"/>
      <c r="F30" s="5"/>
      <c r="G30" s="5"/>
      <c r="H30" s="5"/>
      <c r="I30" s="5"/>
      <c r="J30" s="5"/>
      <c r="K30" s="6"/>
    </row>
    <row r="31" spans="1:11" ht="12.75">
      <c r="A31" s="57"/>
      <c r="B31" s="46"/>
      <c r="C31" s="5"/>
      <c r="D31" s="5"/>
      <c r="E31" s="5"/>
      <c r="F31" s="5"/>
      <c r="G31" s="5"/>
      <c r="H31" s="5"/>
      <c r="I31" s="5"/>
      <c r="J31" s="5"/>
      <c r="K31" s="6"/>
    </row>
    <row r="32" spans="1:11" ht="12.75">
      <c r="A32" s="57" t="s">
        <v>867</v>
      </c>
      <c r="B32" s="46"/>
      <c r="C32" s="5"/>
      <c r="D32" s="5"/>
      <c r="E32" s="5"/>
      <c r="F32" s="5"/>
      <c r="G32" s="5"/>
      <c r="H32" s="5"/>
      <c r="I32" s="5"/>
      <c r="J32" s="5"/>
      <c r="K32" s="6"/>
    </row>
    <row r="33" spans="1:11" ht="12.75">
      <c r="A33" s="57"/>
      <c r="B33" s="46"/>
      <c r="C33" s="5"/>
      <c r="D33" s="5"/>
      <c r="E33" s="5"/>
      <c r="F33" s="5"/>
      <c r="G33" s="5"/>
      <c r="H33" s="5"/>
      <c r="I33" s="5"/>
      <c r="J33" s="5"/>
      <c r="K33" s="6"/>
    </row>
    <row r="34" spans="1:11" ht="12.75">
      <c r="A34" s="57" t="s">
        <v>674</v>
      </c>
      <c r="B34" s="46"/>
      <c r="C34" s="5"/>
      <c r="D34" s="5"/>
      <c r="E34" s="5"/>
      <c r="F34" s="5"/>
      <c r="G34" s="5"/>
      <c r="H34" s="5"/>
      <c r="I34" s="5"/>
      <c r="J34" s="5"/>
      <c r="K34" s="6"/>
    </row>
    <row r="35" spans="1:11" ht="12.75">
      <c r="A35" s="4" t="s">
        <v>675</v>
      </c>
      <c r="B35" s="46"/>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44"/>
      <c r="E38" s="44"/>
      <c r="F38" s="44"/>
      <c r="G38" s="44"/>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561</v>
      </c>
      <c r="B47" s="5" t="str">
        <f>+'Check Sheet'!$B$53</f>
        <v>Irmgard R Wilcox</v>
      </c>
      <c r="C47" s="5"/>
      <c r="D47" s="5"/>
      <c r="E47" s="5"/>
      <c r="F47" s="5"/>
      <c r="G47" s="5"/>
      <c r="H47" s="5"/>
      <c r="I47" s="5"/>
      <c r="J47" s="5"/>
      <c r="K47" s="6"/>
    </row>
    <row r="48" spans="1:11" ht="12.75">
      <c r="A48" s="4"/>
      <c r="B48" s="5"/>
      <c r="C48" s="5"/>
      <c r="D48" s="5"/>
      <c r="E48" s="5"/>
      <c r="F48" s="5"/>
      <c r="G48" s="5"/>
      <c r="H48" s="5"/>
      <c r="I48" s="5"/>
      <c r="J48" s="5"/>
      <c r="K48" s="6"/>
    </row>
    <row r="49" spans="1:11" ht="12.75">
      <c r="A49" s="7" t="s">
        <v>560</v>
      </c>
      <c r="B49" s="145">
        <f>+'Check Sheet'!$B$55</f>
        <v>38366</v>
      </c>
      <c r="C49" s="8"/>
      <c r="D49" s="8"/>
      <c r="E49" s="8"/>
      <c r="F49" s="8"/>
      <c r="G49" s="8"/>
      <c r="H49" s="8" t="s">
        <v>552</v>
      </c>
      <c r="I49" s="8"/>
      <c r="J49" s="8"/>
      <c r="K49" s="144">
        <f>+'Title Page'!$I$51</f>
        <v>38412</v>
      </c>
    </row>
    <row r="50" spans="1:11" ht="12.75">
      <c r="A50" s="250" t="s">
        <v>528</v>
      </c>
      <c r="B50" s="251"/>
      <c r="C50" s="251"/>
      <c r="D50" s="251"/>
      <c r="E50" s="251"/>
      <c r="F50" s="251"/>
      <c r="G50" s="251"/>
      <c r="H50" s="251"/>
      <c r="I50" s="251"/>
      <c r="J50" s="251"/>
      <c r="K50" s="239"/>
    </row>
    <row r="51" spans="1:11" ht="12.75">
      <c r="A51" s="4"/>
      <c r="B51" s="5"/>
      <c r="C51" s="5"/>
      <c r="D51" s="5"/>
      <c r="E51" s="5"/>
      <c r="F51" s="5"/>
      <c r="G51" s="5"/>
      <c r="H51" s="5"/>
      <c r="I51" s="5"/>
      <c r="J51" s="5"/>
      <c r="K51" s="6"/>
    </row>
    <row r="52" spans="1:11" ht="12.75">
      <c r="A52" s="4" t="s">
        <v>559</v>
      </c>
      <c r="B52" s="5"/>
      <c r="C52" s="5"/>
      <c r="D52" s="5"/>
      <c r="E52" s="5"/>
      <c r="F52" s="5"/>
      <c r="G52" s="5"/>
      <c r="H52" s="5"/>
      <c r="I52" s="5"/>
      <c r="J52" s="5"/>
      <c r="K52" s="6"/>
    </row>
    <row r="53" spans="1:11" ht="12.75">
      <c r="A53" s="7"/>
      <c r="B53" s="8"/>
      <c r="C53" s="8"/>
      <c r="D53" s="8"/>
      <c r="E53" s="8"/>
      <c r="F53" s="8"/>
      <c r="G53" s="8"/>
      <c r="H53" s="8"/>
      <c r="I53" s="8"/>
      <c r="J53" s="8"/>
      <c r="K53" s="9"/>
    </row>
  </sheetData>
  <mergeCells count="6">
    <mergeCell ref="D13:K13"/>
    <mergeCell ref="A50:K50"/>
    <mergeCell ref="H2:J2"/>
    <mergeCell ref="A7:K7"/>
    <mergeCell ref="A8:K8"/>
    <mergeCell ref="A9:K9"/>
  </mergeCells>
  <printOptions/>
  <pageMargins left="0.75" right="0.75" top="1" bottom="1" header="0.5" footer="0.5"/>
  <pageSetup fitToHeight="1" fitToWidth="1" horizontalDpi="300" verticalDpi="300" orientation="portrait" scale="84" r:id="rId1"/>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workbookViewId="0" topLeftCell="A1">
      <selection activeCell="B2" sqref="B2"/>
    </sheetView>
  </sheetViews>
  <sheetFormatPr defaultColWidth="9.140625" defaultRowHeight="12.75"/>
  <cols>
    <col min="2" max="2" width="21.00390625" style="0" customWidth="1"/>
    <col min="10" max="10" width="22.7109375" style="55" bestFit="1" customWidth="1"/>
  </cols>
  <sheetData>
    <row r="1" spans="1:10" ht="12.75">
      <c r="A1" s="1"/>
      <c r="B1" s="2"/>
      <c r="C1" s="2"/>
      <c r="D1" s="2"/>
      <c r="E1" s="2"/>
      <c r="F1" s="2"/>
      <c r="G1" s="2"/>
      <c r="H1" s="2"/>
      <c r="I1" s="2"/>
      <c r="J1" s="52"/>
    </row>
    <row r="2" spans="1:10" ht="12.75">
      <c r="A2" s="4" t="s">
        <v>555</v>
      </c>
      <c r="B2" s="173">
        <f>'Check Sheet'!$B$2</f>
        <v>25</v>
      </c>
      <c r="C2" s="5" t="str">
        <f>'Check Sheet'!$C$2</f>
        <v> </v>
      </c>
      <c r="D2" s="5"/>
      <c r="E2" s="5"/>
      <c r="F2" s="5"/>
      <c r="G2" s="96">
        <v>0</v>
      </c>
      <c r="H2" s="275" t="s">
        <v>717</v>
      </c>
      <c r="I2" s="275"/>
      <c r="J2" s="53">
        <v>3</v>
      </c>
    </row>
    <row r="3" spans="1:10" ht="12.75">
      <c r="A3" s="4"/>
      <c r="B3" s="5"/>
      <c r="C3" s="5"/>
      <c r="D3" s="5"/>
      <c r="E3" s="5"/>
      <c r="F3" s="5"/>
      <c r="G3" s="5"/>
      <c r="H3" s="5"/>
      <c r="I3" s="5"/>
      <c r="J3" s="19"/>
    </row>
    <row r="4" spans="1:10" ht="12.75">
      <c r="A4" s="4" t="s">
        <v>557</v>
      </c>
      <c r="B4" s="5"/>
      <c r="C4" s="5" t="str">
        <f>'Title Page'!$B$12</f>
        <v>Murrey's Disposal Co Inc   G-000009</v>
      </c>
      <c r="D4" s="5"/>
      <c r="E4" s="5"/>
      <c r="F4" s="5"/>
      <c r="G4" s="5"/>
      <c r="H4" s="5"/>
      <c r="I4" s="5"/>
      <c r="J4" s="19"/>
    </row>
    <row r="5" spans="1:10" ht="12.75">
      <c r="A5" s="7" t="s">
        <v>558</v>
      </c>
      <c r="B5" s="8"/>
      <c r="C5" s="8" t="s">
        <v>57</v>
      </c>
      <c r="D5" s="8"/>
      <c r="E5" s="8"/>
      <c r="F5" s="8"/>
      <c r="G5" s="8"/>
      <c r="H5" s="8"/>
      <c r="I5" s="8"/>
      <c r="J5" s="53"/>
    </row>
    <row r="6" spans="1:10" ht="12.75">
      <c r="A6" s="4"/>
      <c r="B6" s="5"/>
      <c r="C6" s="241" t="s">
        <v>701</v>
      </c>
      <c r="D6" s="241"/>
      <c r="E6" s="241"/>
      <c r="F6" s="241"/>
      <c r="G6" s="241"/>
      <c r="H6" s="241"/>
      <c r="I6" s="5"/>
      <c r="J6" s="19"/>
    </row>
    <row r="7" spans="1:10" ht="12.75">
      <c r="A7" s="4"/>
      <c r="B7" s="5"/>
      <c r="C7" s="13"/>
      <c r="D7" s="13"/>
      <c r="E7" s="13"/>
      <c r="F7" s="13"/>
      <c r="G7" s="13"/>
      <c r="H7" s="13"/>
      <c r="I7" s="5"/>
      <c r="J7" s="54" t="s">
        <v>702</v>
      </c>
    </row>
    <row r="8" spans="1:10" ht="12.75">
      <c r="A8" s="10" t="s">
        <v>513</v>
      </c>
      <c r="B8" s="5"/>
      <c r="C8" s="46" t="s">
        <v>509</v>
      </c>
      <c r="D8" s="46" t="s">
        <v>509</v>
      </c>
      <c r="E8" s="5"/>
      <c r="F8" s="5"/>
      <c r="G8" s="5"/>
      <c r="H8" s="5"/>
      <c r="I8" s="5" t="s">
        <v>464</v>
      </c>
      <c r="J8" s="19">
        <v>300</v>
      </c>
    </row>
    <row r="9" spans="1:10" ht="12.75">
      <c r="A9" s="10" t="s">
        <v>512</v>
      </c>
      <c r="B9" s="5"/>
      <c r="C9" s="46" t="s">
        <v>509</v>
      </c>
      <c r="D9" s="46" t="s">
        <v>509</v>
      </c>
      <c r="E9" s="5"/>
      <c r="F9" s="5"/>
      <c r="G9" s="5"/>
      <c r="H9" s="5"/>
      <c r="I9" s="5" t="s">
        <v>464</v>
      </c>
      <c r="J9" s="19">
        <v>18</v>
      </c>
    </row>
    <row r="10" spans="1:10" ht="12.75">
      <c r="A10" s="10" t="s">
        <v>511</v>
      </c>
      <c r="B10" s="5"/>
      <c r="C10" s="46" t="s">
        <v>509</v>
      </c>
      <c r="D10" s="46" t="s">
        <v>509</v>
      </c>
      <c r="E10" s="5"/>
      <c r="F10" s="5"/>
      <c r="G10" s="5"/>
      <c r="H10" s="5"/>
      <c r="I10" s="5" t="s">
        <v>464</v>
      </c>
      <c r="J10" s="19">
        <v>30</v>
      </c>
    </row>
    <row r="11" spans="1:10" ht="12.75">
      <c r="A11" s="10" t="s">
        <v>510</v>
      </c>
      <c r="B11" s="15"/>
      <c r="C11" s="46" t="s">
        <v>509</v>
      </c>
      <c r="D11" s="46" t="s">
        <v>509</v>
      </c>
      <c r="E11" s="5"/>
      <c r="F11" s="5"/>
      <c r="G11" s="5"/>
      <c r="H11" s="5"/>
      <c r="I11" s="5" t="s">
        <v>464</v>
      </c>
      <c r="J11" s="19">
        <v>140</v>
      </c>
    </row>
    <row r="12" spans="1:10" ht="12.75">
      <c r="A12" s="10" t="s">
        <v>875</v>
      </c>
      <c r="B12" s="5"/>
      <c r="C12" s="46" t="s">
        <v>509</v>
      </c>
      <c r="D12" s="46" t="s">
        <v>509</v>
      </c>
      <c r="E12" s="5"/>
      <c r="F12" s="5"/>
      <c r="G12" s="5"/>
      <c r="H12" s="5"/>
      <c r="I12" s="5" t="s">
        <v>464</v>
      </c>
      <c r="J12" s="19">
        <v>18</v>
      </c>
    </row>
    <row r="13" spans="1:10" ht="12.75">
      <c r="A13" s="10" t="s">
        <v>876</v>
      </c>
      <c r="B13" s="41"/>
      <c r="C13" s="46" t="s">
        <v>509</v>
      </c>
      <c r="D13" s="46" t="s">
        <v>509</v>
      </c>
      <c r="E13" s="5"/>
      <c r="F13" s="5"/>
      <c r="G13" s="5"/>
      <c r="H13" s="5"/>
      <c r="I13" s="5" t="s">
        <v>464</v>
      </c>
      <c r="J13" s="19">
        <v>80</v>
      </c>
    </row>
    <row r="14" spans="1:10" ht="12.75">
      <c r="A14" s="10" t="s">
        <v>877</v>
      </c>
      <c r="B14" s="41"/>
      <c r="C14" s="46" t="s">
        <v>509</v>
      </c>
      <c r="D14" s="46" t="s">
        <v>509</v>
      </c>
      <c r="E14" s="5"/>
      <c r="F14" s="5"/>
      <c r="G14" s="5"/>
      <c r="H14" s="5"/>
      <c r="I14" s="5" t="s">
        <v>464</v>
      </c>
      <c r="J14" s="19">
        <v>245</v>
      </c>
    </row>
    <row r="15" spans="1:10" ht="12.75">
      <c r="A15" s="4" t="s">
        <v>874</v>
      </c>
      <c r="B15" s="5"/>
      <c r="C15" s="46" t="s">
        <v>509</v>
      </c>
      <c r="D15" s="46" t="s">
        <v>509</v>
      </c>
      <c r="E15" s="5"/>
      <c r="F15" s="5"/>
      <c r="G15" s="5"/>
      <c r="H15" s="5"/>
      <c r="I15" s="5" t="s">
        <v>464</v>
      </c>
      <c r="J15" s="19">
        <v>220</v>
      </c>
    </row>
    <row r="16" spans="1:10" ht="12.75">
      <c r="A16" s="113" t="s">
        <v>514</v>
      </c>
      <c r="B16" s="49"/>
      <c r="C16" s="49"/>
      <c r="D16" s="49"/>
      <c r="E16" s="49"/>
      <c r="F16" s="5"/>
      <c r="G16" s="5"/>
      <c r="H16" s="5"/>
      <c r="I16" s="5" t="s">
        <v>464</v>
      </c>
      <c r="J16" s="19">
        <v>250</v>
      </c>
    </row>
    <row r="17" spans="1:10" ht="12.75">
      <c r="A17" s="10" t="s">
        <v>878</v>
      </c>
      <c r="B17" s="5"/>
      <c r="C17" s="5"/>
      <c r="D17" s="5"/>
      <c r="E17" s="5" t="s">
        <v>515</v>
      </c>
      <c r="F17" s="5" t="s">
        <v>515</v>
      </c>
      <c r="G17" s="5"/>
      <c r="H17" s="5"/>
      <c r="I17" s="5" t="s">
        <v>464</v>
      </c>
      <c r="J17" s="19">
        <v>255</v>
      </c>
    </row>
    <row r="18" spans="1:10" ht="12.75">
      <c r="A18" s="10" t="s">
        <v>516</v>
      </c>
      <c r="B18" s="5"/>
      <c r="C18" s="5"/>
      <c r="D18" s="5"/>
      <c r="E18" s="5" t="s">
        <v>515</v>
      </c>
      <c r="F18" s="5" t="s">
        <v>515</v>
      </c>
      <c r="G18" s="5" t="s">
        <v>517</v>
      </c>
      <c r="H18" s="5"/>
      <c r="I18" s="5" t="s">
        <v>464</v>
      </c>
      <c r="J18" s="19">
        <v>240</v>
      </c>
    </row>
    <row r="19" spans="1:10" ht="12.75">
      <c r="A19" s="10" t="s">
        <v>879</v>
      </c>
      <c r="B19" s="5"/>
      <c r="C19" s="5"/>
      <c r="D19" s="5"/>
      <c r="E19" s="5" t="s">
        <v>515</v>
      </c>
      <c r="F19" s="5" t="s">
        <v>515</v>
      </c>
      <c r="G19" s="5"/>
      <c r="H19" s="5"/>
      <c r="I19" s="5" t="s">
        <v>464</v>
      </c>
      <c r="J19" s="19">
        <v>245</v>
      </c>
    </row>
    <row r="20" spans="1:10" ht="12.75">
      <c r="A20" s="10" t="s">
        <v>880</v>
      </c>
      <c r="B20" s="5"/>
      <c r="C20" s="5"/>
      <c r="D20" s="5"/>
      <c r="E20" s="5" t="s">
        <v>515</v>
      </c>
      <c r="F20" s="5" t="s">
        <v>515</v>
      </c>
      <c r="G20" s="5"/>
      <c r="H20" s="5"/>
      <c r="I20" s="5" t="s">
        <v>464</v>
      </c>
      <c r="J20" s="19">
        <v>202</v>
      </c>
    </row>
    <row r="21" spans="1:10" ht="12.75">
      <c r="A21" s="4" t="s">
        <v>881</v>
      </c>
      <c r="B21" s="5"/>
      <c r="C21" s="5"/>
      <c r="D21" s="5"/>
      <c r="E21" s="5" t="s">
        <v>515</v>
      </c>
      <c r="F21" s="5" t="s">
        <v>515</v>
      </c>
      <c r="G21" s="5"/>
      <c r="H21" s="5"/>
      <c r="I21" s="5" t="s">
        <v>464</v>
      </c>
      <c r="J21" s="19">
        <v>200</v>
      </c>
    </row>
    <row r="22" spans="1:10" ht="12.75">
      <c r="A22" s="4" t="s">
        <v>882</v>
      </c>
      <c r="B22" s="5"/>
      <c r="C22" s="5"/>
      <c r="D22" s="5"/>
      <c r="E22" s="5" t="s">
        <v>515</v>
      </c>
      <c r="F22" s="5" t="s">
        <v>515</v>
      </c>
      <c r="G22" s="5"/>
      <c r="H22" s="5"/>
      <c r="I22" s="5" t="s">
        <v>464</v>
      </c>
      <c r="J22" s="19">
        <v>210</v>
      </c>
    </row>
    <row r="23" spans="1:10" ht="12.75">
      <c r="A23" s="10" t="s">
        <v>883</v>
      </c>
      <c r="B23" s="5"/>
      <c r="C23" s="5"/>
      <c r="D23" s="48" t="s">
        <v>509</v>
      </c>
      <c r="E23" s="5" t="s">
        <v>515</v>
      </c>
      <c r="F23" s="5" t="s">
        <v>515</v>
      </c>
      <c r="G23" s="5"/>
      <c r="H23" s="5"/>
      <c r="I23" s="5" t="s">
        <v>464</v>
      </c>
      <c r="J23" s="19">
        <v>17</v>
      </c>
    </row>
    <row r="24" spans="1:11" ht="12.75">
      <c r="A24" s="10" t="s">
        <v>884</v>
      </c>
      <c r="B24" s="5"/>
      <c r="C24" s="5"/>
      <c r="D24" s="5" t="s">
        <v>509</v>
      </c>
      <c r="E24" s="5"/>
      <c r="F24" s="5"/>
      <c r="G24" s="5"/>
      <c r="H24" s="5"/>
      <c r="I24" s="5" t="s">
        <v>464</v>
      </c>
      <c r="J24" s="19">
        <v>30</v>
      </c>
      <c r="K24" s="4"/>
    </row>
    <row r="25" spans="1:10" ht="12.75">
      <c r="A25" s="4" t="s">
        <v>588</v>
      </c>
      <c r="B25" s="5" t="s">
        <v>518</v>
      </c>
      <c r="C25" s="5"/>
      <c r="D25" s="5"/>
      <c r="E25" s="5"/>
      <c r="F25" s="5"/>
      <c r="G25" s="5"/>
      <c r="H25" s="5"/>
      <c r="I25" s="5" t="s">
        <v>464</v>
      </c>
      <c r="J25" s="19">
        <v>20</v>
      </c>
    </row>
    <row r="26" spans="1:10" ht="12.75">
      <c r="A26" s="10" t="s">
        <v>905</v>
      </c>
      <c r="B26" s="5"/>
      <c r="C26" s="5" t="s">
        <v>519</v>
      </c>
      <c r="D26" s="5"/>
      <c r="E26" s="5"/>
      <c r="F26" s="5"/>
      <c r="G26" s="5"/>
      <c r="H26" s="5"/>
      <c r="I26" s="5" t="s">
        <v>464</v>
      </c>
      <c r="J26" s="19">
        <v>18</v>
      </c>
    </row>
    <row r="27" spans="1:10" ht="12.75">
      <c r="A27" s="10" t="s">
        <v>906</v>
      </c>
      <c r="B27" s="5"/>
      <c r="C27" s="5" t="s">
        <v>519</v>
      </c>
      <c r="D27" s="5"/>
      <c r="E27" s="5"/>
      <c r="F27" s="5"/>
      <c r="G27" s="5"/>
      <c r="H27" s="5"/>
      <c r="I27" s="5" t="s">
        <v>464</v>
      </c>
      <c r="J27" s="19">
        <v>230</v>
      </c>
    </row>
    <row r="28" spans="1:10" ht="12.75">
      <c r="A28" s="10" t="s">
        <v>907</v>
      </c>
      <c r="B28" s="5"/>
      <c r="C28" s="5" t="s">
        <v>519</v>
      </c>
      <c r="D28" s="5"/>
      <c r="E28" s="5"/>
      <c r="F28" s="5"/>
      <c r="G28" s="5"/>
      <c r="H28" s="5"/>
      <c r="I28" s="5" t="s">
        <v>464</v>
      </c>
      <c r="J28" s="19">
        <v>90</v>
      </c>
    </row>
    <row r="29" spans="1:10" ht="12.75">
      <c r="A29" s="10" t="s">
        <v>904</v>
      </c>
      <c r="B29" s="5"/>
      <c r="C29" s="5"/>
      <c r="D29" s="5"/>
      <c r="E29" s="5" t="s">
        <v>520</v>
      </c>
      <c r="F29" s="5" t="s">
        <v>520</v>
      </c>
      <c r="G29" s="5"/>
      <c r="H29" s="5"/>
      <c r="I29" s="5" t="s">
        <v>464</v>
      </c>
      <c r="J29" s="19">
        <v>270</v>
      </c>
    </row>
    <row r="30" spans="1:10" ht="12.75">
      <c r="A30" s="10" t="s">
        <v>903</v>
      </c>
      <c r="B30" s="5"/>
      <c r="C30" s="5"/>
      <c r="D30" s="5"/>
      <c r="E30" s="5" t="s">
        <v>520</v>
      </c>
      <c r="F30" s="5" t="s">
        <v>520</v>
      </c>
      <c r="G30" s="5"/>
      <c r="H30" s="5"/>
      <c r="I30" s="5" t="s">
        <v>464</v>
      </c>
      <c r="J30" s="19">
        <v>275</v>
      </c>
    </row>
    <row r="31" spans="1:10" ht="12.75">
      <c r="A31" s="10" t="s">
        <v>902</v>
      </c>
      <c r="B31" s="5"/>
      <c r="C31" s="5"/>
      <c r="D31" s="5"/>
      <c r="E31" s="5" t="s">
        <v>520</v>
      </c>
      <c r="F31" s="5" t="s">
        <v>520</v>
      </c>
      <c r="G31" s="5"/>
      <c r="H31" s="5"/>
      <c r="I31" s="5" t="s">
        <v>464</v>
      </c>
      <c r="J31" s="19">
        <v>260</v>
      </c>
    </row>
    <row r="32" spans="1:10" ht="12.75">
      <c r="A32" s="10" t="s">
        <v>894</v>
      </c>
      <c r="B32" s="5"/>
      <c r="C32" s="5"/>
      <c r="D32" s="5"/>
      <c r="E32" s="5" t="s">
        <v>520</v>
      </c>
      <c r="F32" s="15" t="s">
        <v>520</v>
      </c>
      <c r="G32" s="5"/>
      <c r="H32" s="5"/>
      <c r="I32" s="15" t="s">
        <v>464</v>
      </c>
      <c r="J32" s="19">
        <v>265</v>
      </c>
    </row>
    <row r="33" spans="1:10" ht="12.75">
      <c r="A33" s="4" t="s">
        <v>893</v>
      </c>
      <c r="B33" s="5"/>
      <c r="C33" s="5"/>
      <c r="D33" s="5"/>
      <c r="E33" s="5" t="s">
        <v>520</v>
      </c>
      <c r="F33" s="15" t="s">
        <v>520</v>
      </c>
      <c r="G33" s="5"/>
      <c r="H33" s="5"/>
      <c r="I33" s="15" t="s">
        <v>464</v>
      </c>
      <c r="J33" s="19">
        <v>207</v>
      </c>
    </row>
    <row r="34" spans="1:10" ht="12.75">
      <c r="A34" s="4" t="s">
        <v>885</v>
      </c>
      <c r="B34" s="5"/>
      <c r="C34" s="5" t="s">
        <v>519</v>
      </c>
      <c r="D34" s="5"/>
      <c r="E34" s="5"/>
      <c r="F34" s="5"/>
      <c r="G34" s="5"/>
      <c r="H34" s="5"/>
      <c r="I34" s="15" t="s">
        <v>464</v>
      </c>
      <c r="J34" s="19">
        <v>75</v>
      </c>
    </row>
    <row r="35" spans="1:10" ht="12.75">
      <c r="A35" s="10" t="s">
        <v>886</v>
      </c>
      <c r="B35" s="5"/>
      <c r="C35" s="5" t="s">
        <v>466</v>
      </c>
      <c r="D35" s="5"/>
      <c r="E35" s="5"/>
      <c r="F35" s="5"/>
      <c r="G35" s="5"/>
      <c r="H35" s="5" t="s">
        <v>467</v>
      </c>
      <c r="I35" s="15" t="s">
        <v>464</v>
      </c>
      <c r="J35" s="19">
        <v>60</v>
      </c>
    </row>
    <row r="36" spans="1:10" ht="12.75">
      <c r="A36" s="10" t="s">
        <v>887</v>
      </c>
      <c r="B36" s="5"/>
      <c r="C36" s="5" t="s">
        <v>519</v>
      </c>
      <c r="D36" s="5"/>
      <c r="E36" s="5"/>
      <c r="F36" s="5"/>
      <c r="G36" s="5"/>
      <c r="H36" s="5"/>
      <c r="I36" s="15" t="s">
        <v>464</v>
      </c>
      <c r="J36" s="19">
        <v>18</v>
      </c>
    </row>
    <row r="37" spans="1:10" ht="12.75">
      <c r="A37" s="4" t="s">
        <v>888</v>
      </c>
      <c r="B37" s="5"/>
      <c r="C37" s="15" t="s">
        <v>519</v>
      </c>
      <c r="D37" s="5"/>
      <c r="E37" s="5"/>
      <c r="F37" s="5"/>
      <c r="G37" s="5"/>
      <c r="H37" s="5"/>
      <c r="I37" s="15" t="s">
        <v>465</v>
      </c>
      <c r="J37" s="19">
        <v>30</v>
      </c>
    </row>
    <row r="38" spans="1:10" ht="12.75">
      <c r="A38" s="10" t="s">
        <v>889</v>
      </c>
      <c r="B38" s="5"/>
      <c r="C38" s="15" t="s">
        <v>519</v>
      </c>
      <c r="D38" s="5"/>
      <c r="E38" s="5"/>
      <c r="F38" s="5"/>
      <c r="G38" s="5"/>
      <c r="H38" s="5"/>
      <c r="I38" s="15" t="s">
        <v>465</v>
      </c>
      <c r="J38" s="19">
        <v>130</v>
      </c>
    </row>
    <row r="39" spans="1:10" ht="12.75">
      <c r="A39" s="10" t="s">
        <v>890</v>
      </c>
      <c r="B39" s="5"/>
      <c r="C39" s="5"/>
      <c r="D39" s="5"/>
      <c r="E39" s="5" t="s">
        <v>466</v>
      </c>
      <c r="F39" s="5"/>
      <c r="G39" s="5"/>
      <c r="H39" s="5"/>
      <c r="I39" s="15" t="s">
        <v>465</v>
      </c>
      <c r="J39" s="19">
        <v>40</v>
      </c>
    </row>
    <row r="40" spans="1:10" ht="12.75">
      <c r="A40" s="10" t="s">
        <v>488</v>
      </c>
      <c r="B40" s="5"/>
      <c r="C40" s="5"/>
      <c r="D40" s="5"/>
      <c r="E40" s="5"/>
      <c r="F40" s="5"/>
      <c r="G40" s="5"/>
      <c r="H40" s="5"/>
      <c r="I40" s="16" t="s">
        <v>487</v>
      </c>
      <c r="J40" s="19">
        <v>40</v>
      </c>
    </row>
    <row r="41" spans="1:10" ht="12.75">
      <c r="A41" s="10" t="s">
        <v>891</v>
      </c>
      <c r="B41" s="5"/>
      <c r="C41" s="5"/>
      <c r="D41" s="5"/>
      <c r="E41" s="5" t="s">
        <v>466</v>
      </c>
      <c r="F41" s="5"/>
      <c r="G41" s="5"/>
      <c r="H41" s="5"/>
      <c r="I41" s="46" t="s">
        <v>486</v>
      </c>
      <c r="J41" s="19">
        <v>40</v>
      </c>
    </row>
    <row r="42" spans="1:10" ht="12.75">
      <c r="A42" s="10" t="s">
        <v>892</v>
      </c>
      <c r="B42" s="5"/>
      <c r="C42" s="5"/>
      <c r="D42" s="5"/>
      <c r="E42" s="5" t="s">
        <v>466</v>
      </c>
      <c r="F42" s="5"/>
      <c r="G42" s="5"/>
      <c r="H42" s="5"/>
      <c r="I42" s="46" t="s">
        <v>465</v>
      </c>
      <c r="J42" s="19">
        <v>45</v>
      </c>
    </row>
    <row r="43" spans="1:10" ht="12.75">
      <c r="A43" s="4"/>
      <c r="B43" s="5"/>
      <c r="C43" s="5"/>
      <c r="D43" s="249"/>
      <c r="E43" s="249"/>
      <c r="F43" s="249"/>
      <c r="G43" s="249"/>
      <c r="H43" s="5"/>
      <c r="I43" s="5"/>
      <c r="J43" s="19"/>
    </row>
    <row r="44" spans="1:10" ht="12.75">
      <c r="A44" s="4"/>
      <c r="B44" s="5"/>
      <c r="C44" s="5"/>
      <c r="D44" s="5"/>
      <c r="E44" s="5"/>
      <c r="F44" s="5"/>
      <c r="G44" s="5"/>
      <c r="H44" s="5"/>
      <c r="I44" s="5"/>
      <c r="J44" s="19"/>
    </row>
    <row r="45" spans="1:10" ht="12.75">
      <c r="A45" s="4"/>
      <c r="B45" s="5"/>
      <c r="C45" s="5"/>
      <c r="D45" s="5"/>
      <c r="E45" s="5"/>
      <c r="F45" s="5"/>
      <c r="G45" s="5"/>
      <c r="H45" s="5"/>
      <c r="I45" s="5"/>
      <c r="J45" s="19"/>
    </row>
    <row r="46" spans="1:10" ht="12.75">
      <c r="A46" s="4"/>
      <c r="B46" s="5"/>
      <c r="C46" s="5"/>
      <c r="D46" s="5"/>
      <c r="E46" s="5"/>
      <c r="F46" s="5"/>
      <c r="G46" s="5"/>
      <c r="H46" s="5"/>
      <c r="I46" s="5"/>
      <c r="J46" s="19"/>
    </row>
    <row r="47" spans="1:10" ht="12.75">
      <c r="A47" s="4"/>
      <c r="B47" s="5"/>
      <c r="C47" s="5"/>
      <c r="D47" s="5"/>
      <c r="E47" s="5"/>
      <c r="F47" s="5"/>
      <c r="G47" s="5"/>
      <c r="H47" s="5"/>
      <c r="I47" s="5"/>
      <c r="J47" s="19"/>
    </row>
    <row r="48" spans="1:10" ht="12.75">
      <c r="A48" s="4"/>
      <c r="B48" s="5"/>
      <c r="C48" s="5"/>
      <c r="D48" s="5"/>
      <c r="E48" s="5"/>
      <c r="F48" s="5"/>
      <c r="G48" s="5"/>
      <c r="H48" s="5"/>
      <c r="I48" s="5"/>
      <c r="J48" s="19"/>
    </row>
    <row r="49" spans="1:10" ht="12.75">
      <c r="A49" s="4"/>
      <c r="B49" s="5"/>
      <c r="C49" s="5"/>
      <c r="D49" s="5"/>
      <c r="E49" s="5"/>
      <c r="F49" s="5"/>
      <c r="G49" s="5"/>
      <c r="H49" s="5"/>
      <c r="I49" s="5"/>
      <c r="J49" s="19"/>
    </row>
    <row r="50" spans="1:11" ht="12.75">
      <c r="A50" s="4"/>
      <c r="B50" s="5"/>
      <c r="C50" s="5"/>
      <c r="D50" s="5"/>
      <c r="E50" s="5"/>
      <c r="F50" s="5"/>
      <c r="G50" s="5"/>
      <c r="H50" s="5"/>
      <c r="I50" s="5"/>
      <c r="J50" s="11" t="s">
        <v>719</v>
      </c>
      <c r="K50" s="56"/>
    </row>
    <row r="51" spans="1:10" ht="12.75">
      <c r="A51" s="7"/>
      <c r="B51" s="8"/>
      <c r="C51" s="8"/>
      <c r="D51" s="8"/>
      <c r="E51" s="8"/>
      <c r="F51" s="8"/>
      <c r="G51" s="8"/>
      <c r="H51" s="8"/>
      <c r="I51" s="8"/>
      <c r="J51" s="53"/>
    </row>
    <row r="52" spans="1:10" ht="12.75">
      <c r="A52" s="4" t="s">
        <v>561</v>
      </c>
      <c r="B52" s="5" t="str">
        <f>+'Check Sheet'!B53</f>
        <v>Irmgard R Wilcox</v>
      </c>
      <c r="C52" s="5"/>
      <c r="D52" s="5"/>
      <c r="E52" s="5"/>
      <c r="F52" s="5"/>
      <c r="G52" s="5"/>
      <c r="H52" s="5"/>
      <c r="I52" s="5"/>
      <c r="J52" s="19"/>
    </row>
    <row r="53" spans="1:10" ht="12.75">
      <c r="A53" s="4"/>
      <c r="B53" s="5"/>
      <c r="C53" s="5"/>
      <c r="D53" s="5"/>
      <c r="E53" s="5"/>
      <c r="F53" s="5"/>
      <c r="G53" s="5"/>
      <c r="H53" s="5"/>
      <c r="I53" s="5"/>
      <c r="J53" s="19"/>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19"/>
    </row>
    <row r="57" spans="1:10" ht="12.75">
      <c r="A57" s="4" t="s">
        <v>559</v>
      </c>
      <c r="B57" s="5"/>
      <c r="C57" s="5"/>
      <c r="D57" s="5"/>
      <c r="E57" s="5"/>
      <c r="F57" s="5"/>
      <c r="G57" s="5"/>
      <c r="H57" s="5"/>
      <c r="I57" s="5"/>
      <c r="J57" s="19"/>
    </row>
    <row r="58" spans="1:10" ht="12.75">
      <c r="A58" s="7"/>
      <c r="B58" s="8"/>
      <c r="C58" s="8"/>
      <c r="D58" s="8"/>
      <c r="E58" s="8"/>
      <c r="F58" s="8"/>
      <c r="G58" s="8"/>
      <c r="H58" s="8"/>
      <c r="I58" s="8"/>
      <c r="J58" s="53"/>
    </row>
  </sheetData>
  <mergeCells count="4">
    <mergeCell ref="H2:I2"/>
    <mergeCell ref="A55:J55"/>
    <mergeCell ref="D43:G43"/>
    <mergeCell ref="C6:H6"/>
  </mergeCells>
  <printOptions horizontalCentered="1" verticalCentered="1"/>
  <pageMargins left="0.5" right="0.5" top="0.5" bottom="0.5" header="0.5" footer="0.5"/>
  <pageSetup fitToHeight="1" fitToWidth="1" horizontalDpi="600" verticalDpi="600" orientation="portrait" scale="77" r:id="rId1"/>
</worksheet>
</file>

<file path=xl/worksheets/sheet50.xml><?xml version="1.0" encoding="utf-8"?>
<worksheet xmlns="http://schemas.openxmlformats.org/spreadsheetml/2006/main" xmlns:r="http://schemas.openxmlformats.org/officeDocument/2006/relationships">
  <sheetPr>
    <pageSetUpPr fitToPage="1"/>
  </sheetPr>
  <dimension ref="A1:K53"/>
  <sheetViews>
    <sheetView workbookViewId="0" topLeftCell="A1">
      <selection activeCell="H16" sqref="H16"/>
    </sheetView>
  </sheetViews>
  <sheetFormatPr defaultColWidth="9.140625" defaultRowHeight="12.75"/>
  <cols>
    <col min="1" max="1" width="10.7109375" style="0" customWidth="1"/>
    <col min="2" max="2" width="17.00390625" style="0" customWidth="1"/>
    <col min="4" max="4" width="7.7109375" style="0" customWidth="1"/>
    <col min="5" max="5" width="8.140625" style="0" customWidth="1"/>
    <col min="7" max="7" width="3.7109375" style="0" customWidth="1"/>
    <col min="9" max="9" width="4.140625" style="0" customWidth="1"/>
    <col min="11" max="11" width="14.7109375" style="0" customWidth="1"/>
  </cols>
  <sheetData>
    <row r="1" spans="1:11" ht="12.75">
      <c r="A1" s="1"/>
      <c r="B1" s="2"/>
      <c r="C1" s="2"/>
      <c r="D1" s="2"/>
      <c r="E1" s="2"/>
      <c r="F1" s="2"/>
      <c r="G1" s="2"/>
      <c r="H1" s="2"/>
      <c r="I1" s="2"/>
      <c r="J1" s="2"/>
      <c r="K1" s="3"/>
    </row>
    <row r="2" spans="1:11" ht="12.75">
      <c r="A2" s="4" t="s">
        <v>555</v>
      </c>
      <c r="B2" s="96">
        <f>'Check Sheet'!$B$2</f>
        <v>25</v>
      </c>
      <c r="C2" s="5"/>
      <c r="D2" s="5" t="str">
        <f>'Check Sheet'!$C$2</f>
        <v> </v>
      </c>
      <c r="E2" s="5"/>
      <c r="F2" s="96">
        <v>0</v>
      </c>
      <c r="G2" s="5"/>
      <c r="H2" s="275" t="s">
        <v>556</v>
      </c>
      <c r="I2" s="275"/>
      <c r="J2" s="275"/>
      <c r="K2" s="53">
        <v>48</v>
      </c>
    </row>
    <row r="3" spans="1:11" ht="12.75">
      <c r="A3" s="4"/>
      <c r="B3" s="5"/>
      <c r="C3" s="5"/>
      <c r="D3" s="5"/>
      <c r="E3" s="5"/>
      <c r="F3" s="5"/>
      <c r="G3" s="5"/>
      <c r="H3" s="5"/>
      <c r="I3" s="5"/>
      <c r="J3" s="5"/>
      <c r="K3" s="6"/>
    </row>
    <row r="4" spans="1:11" ht="12.75">
      <c r="A4" s="4" t="s">
        <v>557</v>
      </c>
      <c r="B4" s="5"/>
      <c r="C4" s="5"/>
      <c r="D4" s="5" t="str">
        <f>'Title Page'!$B$12</f>
        <v>Murrey's Disposal Co Inc   G-000009</v>
      </c>
      <c r="E4" s="5"/>
      <c r="F4" s="5"/>
      <c r="G4" s="5"/>
      <c r="H4" s="5"/>
      <c r="I4" s="5"/>
      <c r="J4" s="5"/>
      <c r="K4" s="6"/>
    </row>
    <row r="5" spans="1:11" ht="12.75">
      <c r="A5" s="7" t="s">
        <v>558</v>
      </c>
      <c r="B5" s="8"/>
      <c r="C5" s="8"/>
      <c r="D5" s="8" t="str">
        <f>+'Title Page'!E15</f>
        <v> </v>
      </c>
      <c r="E5" s="8"/>
      <c r="F5" s="8"/>
      <c r="G5" s="8"/>
      <c r="H5" s="8"/>
      <c r="I5" s="8"/>
      <c r="J5" s="8"/>
      <c r="K5" s="9"/>
    </row>
    <row r="6" spans="1:11" ht="12.75">
      <c r="A6" s="4"/>
      <c r="B6" s="5"/>
      <c r="C6" s="5"/>
      <c r="D6" s="5"/>
      <c r="E6" s="5"/>
      <c r="F6" s="5"/>
      <c r="G6" s="5"/>
      <c r="H6" s="5"/>
      <c r="I6" s="5"/>
      <c r="J6" s="5"/>
      <c r="K6" s="6"/>
    </row>
    <row r="7" spans="1:11" ht="12.75">
      <c r="A7" s="305" t="s">
        <v>431</v>
      </c>
      <c r="B7" s="249"/>
      <c r="C7" s="249"/>
      <c r="D7" s="249"/>
      <c r="E7" s="249"/>
      <c r="F7" s="249"/>
      <c r="G7" s="249"/>
      <c r="H7" s="249"/>
      <c r="I7" s="249"/>
      <c r="J7" s="249"/>
      <c r="K7" s="292"/>
    </row>
    <row r="8" spans="1:11" ht="12.75">
      <c r="A8" s="339" t="s">
        <v>680</v>
      </c>
      <c r="B8" s="275"/>
      <c r="C8" s="275"/>
      <c r="D8" s="275"/>
      <c r="E8" s="275"/>
      <c r="F8" s="275"/>
      <c r="G8" s="275"/>
      <c r="H8" s="275"/>
      <c r="I8" s="275"/>
      <c r="J8" s="275"/>
      <c r="K8" s="276"/>
    </row>
    <row r="9" spans="1:11" ht="12.75">
      <c r="A9" s="300" t="s">
        <v>403</v>
      </c>
      <c r="B9" s="275"/>
      <c r="C9" s="275"/>
      <c r="D9" s="275"/>
      <c r="E9" s="275"/>
      <c r="F9" s="275"/>
      <c r="G9" s="275"/>
      <c r="H9" s="275"/>
      <c r="I9" s="275"/>
      <c r="J9" s="275"/>
      <c r="K9" s="276"/>
    </row>
    <row r="10" spans="1:11" ht="12.75">
      <c r="A10" s="4"/>
      <c r="B10" s="5"/>
      <c r="C10" s="5"/>
      <c r="D10" s="5"/>
      <c r="E10" s="5"/>
      <c r="F10" s="5"/>
      <c r="G10" s="5"/>
      <c r="H10" s="5"/>
      <c r="I10" s="5"/>
      <c r="J10" s="5"/>
      <c r="K10" s="6"/>
    </row>
    <row r="11" spans="1:11" ht="12.75">
      <c r="A11" s="4" t="s">
        <v>844</v>
      </c>
      <c r="B11" s="15"/>
      <c r="C11" s="5"/>
      <c r="D11" s="5"/>
      <c r="E11" s="5"/>
      <c r="F11" s="5"/>
      <c r="G11" s="5"/>
      <c r="H11" s="5"/>
      <c r="I11" s="5"/>
      <c r="J11" s="5"/>
      <c r="K11" s="6"/>
    </row>
    <row r="12" spans="1:11" ht="12.75">
      <c r="A12" s="4"/>
      <c r="B12" s="5"/>
      <c r="C12" s="5"/>
      <c r="D12" s="5"/>
      <c r="E12" s="5"/>
      <c r="F12" s="5"/>
      <c r="G12" s="5"/>
      <c r="H12" s="5"/>
      <c r="I12" s="5"/>
      <c r="J12" s="5"/>
      <c r="K12" s="6"/>
    </row>
    <row r="13" spans="1:11" ht="12.75">
      <c r="A13" s="4" t="s">
        <v>679</v>
      </c>
      <c r="B13" s="41"/>
      <c r="C13" s="13"/>
      <c r="D13" s="308" t="s">
        <v>404</v>
      </c>
      <c r="E13" s="309"/>
      <c r="F13" s="309"/>
      <c r="G13" s="338"/>
      <c r="H13" s="309"/>
      <c r="I13" s="338"/>
      <c r="J13" s="309"/>
      <c r="K13" s="310"/>
    </row>
    <row r="14" spans="1:11" ht="12.75">
      <c r="A14" s="139" t="s">
        <v>414</v>
      </c>
      <c r="B14" s="132"/>
      <c r="C14" s="133"/>
      <c r="D14" s="142" t="s">
        <v>426</v>
      </c>
      <c r="E14" s="38" t="s">
        <v>279</v>
      </c>
      <c r="F14" s="58" t="s">
        <v>280</v>
      </c>
      <c r="G14" s="29"/>
      <c r="H14" s="17" t="s">
        <v>281</v>
      </c>
      <c r="I14" s="29"/>
      <c r="J14" s="29" t="s">
        <v>413</v>
      </c>
      <c r="K14" s="38" t="s">
        <v>413</v>
      </c>
    </row>
    <row r="15" spans="1:11" ht="12.75">
      <c r="A15" s="141" t="s">
        <v>425</v>
      </c>
      <c r="B15" s="17"/>
      <c r="C15" s="29"/>
      <c r="D15" s="38" t="s">
        <v>47</v>
      </c>
      <c r="E15" s="38" t="s">
        <v>47</v>
      </c>
      <c r="F15" s="182">
        <v>206.5</v>
      </c>
      <c r="G15" s="218" t="s">
        <v>842</v>
      </c>
      <c r="H15" s="220">
        <v>295.81</v>
      </c>
      <c r="I15" s="218" t="s">
        <v>842</v>
      </c>
      <c r="J15" s="29" t="s">
        <v>47</v>
      </c>
      <c r="K15" s="38" t="s">
        <v>47</v>
      </c>
    </row>
    <row r="16" spans="1:11" ht="12.75">
      <c r="A16" s="134" t="s">
        <v>408</v>
      </c>
      <c r="B16" s="135"/>
      <c r="C16" s="136"/>
      <c r="D16" s="38" t="s">
        <v>47</v>
      </c>
      <c r="E16" s="38" t="s">
        <v>47</v>
      </c>
      <c r="F16" s="182">
        <f>+F15+6</f>
        <v>212.5</v>
      </c>
      <c r="G16" s="218" t="s">
        <v>842</v>
      </c>
      <c r="H16" s="182">
        <f>+H15+6</f>
        <v>301.81</v>
      </c>
      <c r="I16" s="218" t="s">
        <v>842</v>
      </c>
      <c r="J16" s="29" t="s">
        <v>47</v>
      </c>
      <c r="K16" s="38" t="s">
        <v>47</v>
      </c>
    </row>
    <row r="17" spans="1:11" ht="12.75">
      <c r="A17" s="131" t="s">
        <v>409</v>
      </c>
      <c r="B17" s="17"/>
      <c r="C17" s="29"/>
      <c r="D17" s="137"/>
      <c r="E17" s="137"/>
      <c r="F17" s="137"/>
      <c r="G17" s="221"/>
      <c r="H17" s="137"/>
      <c r="I17" s="221"/>
      <c r="J17" s="137"/>
      <c r="K17" s="138"/>
    </row>
    <row r="18" spans="1:11" ht="12.75">
      <c r="A18" s="118" t="s">
        <v>410</v>
      </c>
      <c r="B18" s="17"/>
      <c r="C18" s="29"/>
      <c r="D18" s="38" t="s">
        <v>47</v>
      </c>
      <c r="E18" s="38" t="s">
        <v>47</v>
      </c>
      <c r="F18" s="182">
        <f>+F16</f>
        <v>212.5</v>
      </c>
      <c r="G18" s="218" t="s">
        <v>842</v>
      </c>
      <c r="H18" s="182">
        <f>+H16</f>
        <v>301.81</v>
      </c>
      <c r="I18" s="218" t="s">
        <v>842</v>
      </c>
      <c r="J18" s="29" t="s">
        <v>47</v>
      </c>
      <c r="K18" s="38" t="s">
        <v>47</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79"/>
      <c r="B21" s="5"/>
      <c r="C21" s="5"/>
      <c r="D21" s="5"/>
      <c r="E21" s="5"/>
      <c r="F21" s="5"/>
      <c r="G21" s="5"/>
      <c r="H21" s="5"/>
      <c r="I21" s="5"/>
      <c r="J21" s="5"/>
      <c r="K21" s="6"/>
    </row>
    <row r="22" spans="1:11" ht="12.75">
      <c r="A22" s="79"/>
      <c r="B22" s="5"/>
      <c r="C22" s="5"/>
      <c r="D22" s="5"/>
      <c r="E22" s="5"/>
      <c r="F22" s="5"/>
      <c r="G22" s="5"/>
      <c r="H22" s="5"/>
      <c r="I22" s="5"/>
      <c r="J22" s="5"/>
      <c r="K22" s="6"/>
    </row>
    <row r="23" spans="1:11" ht="12.75">
      <c r="A23" s="57" t="s">
        <v>415</v>
      </c>
      <c r="B23" s="46" t="s">
        <v>416</v>
      </c>
      <c r="C23" s="5"/>
      <c r="D23" s="5"/>
      <c r="E23" s="5"/>
      <c r="F23" s="5"/>
      <c r="G23" s="5"/>
      <c r="H23" s="5"/>
      <c r="I23" s="5"/>
      <c r="J23" s="5"/>
      <c r="K23" s="6"/>
    </row>
    <row r="24" spans="1:11" ht="12.75">
      <c r="A24" s="57"/>
      <c r="B24" s="46" t="s">
        <v>417</v>
      </c>
      <c r="C24" s="5"/>
      <c r="D24" s="5"/>
      <c r="E24" s="5"/>
      <c r="F24" s="5"/>
      <c r="G24" s="5"/>
      <c r="H24" s="5"/>
      <c r="I24" s="5"/>
      <c r="J24" s="5"/>
      <c r="K24" s="6"/>
    </row>
    <row r="25" spans="1:11" ht="12.75">
      <c r="A25" s="57"/>
      <c r="B25" s="46" t="s">
        <v>418</v>
      </c>
      <c r="C25" s="5"/>
      <c r="D25" s="5"/>
      <c r="E25" s="5"/>
      <c r="F25" s="5"/>
      <c r="G25" s="5"/>
      <c r="H25" s="5"/>
      <c r="I25" s="5"/>
      <c r="J25" s="5"/>
      <c r="K25" s="6"/>
    </row>
    <row r="26" spans="1:11" ht="12.75">
      <c r="A26" s="57"/>
      <c r="B26" s="46" t="s">
        <v>419</v>
      </c>
      <c r="C26" s="5"/>
      <c r="D26" s="5"/>
      <c r="E26" s="5"/>
      <c r="F26" s="5"/>
      <c r="G26" s="5"/>
      <c r="H26" s="5"/>
      <c r="I26" s="5"/>
      <c r="J26" s="5"/>
      <c r="K26" s="6"/>
    </row>
    <row r="27" spans="1:11" ht="12.75">
      <c r="A27" s="57"/>
      <c r="B27" s="46"/>
      <c r="C27" s="5"/>
      <c r="D27" s="5"/>
      <c r="E27" s="5"/>
      <c r="F27" s="5"/>
      <c r="G27" s="5"/>
      <c r="H27" s="5"/>
      <c r="I27" s="5"/>
      <c r="J27" s="5"/>
      <c r="K27" s="6"/>
    </row>
    <row r="28" spans="1:11" ht="12.75">
      <c r="A28" s="89" t="s">
        <v>57</v>
      </c>
      <c r="B28" s="114" t="s">
        <v>57</v>
      </c>
      <c r="C28" s="44"/>
      <c r="D28" s="44"/>
      <c r="E28" s="44"/>
      <c r="F28" s="44"/>
      <c r="G28" s="44"/>
      <c r="H28" s="44"/>
      <c r="I28" s="44"/>
      <c r="J28" s="44"/>
      <c r="K28" s="54"/>
    </row>
    <row r="29" spans="1:11" ht="12.75">
      <c r="A29" s="57"/>
      <c r="B29" s="46"/>
      <c r="C29" s="5"/>
      <c r="D29" s="5"/>
      <c r="E29" s="5"/>
      <c r="F29" s="5"/>
      <c r="G29" s="5"/>
      <c r="H29" s="5"/>
      <c r="I29" s="5"/>
      <c r="J29" s="5"/>
      <c r="K29" s="6"/>
    </row>
    <row r="30" spans="1:11" ht="12.75">
      <c r="A30" s="57" t="s">
        <v>421</v>
      </c>
      <c r="B30" s="46"/>
      <c r="C30" s="5"/>
      <c r="D30" s="5"/>
      <c r="E30" s="5"/>
      <c r="F30" s="5"/>
      <c r="G30" s="5"/>
      <c r="H30" s="5"/>
      <c r="I30" s="5"/>
      <c r="J30" s="5"/>
      <c r="K30" s="6"/>
    </row>
    <row r="31" spans="1:11" ht="12.75">
      <c r="A31" s="57"/>
      <c r="B31" s="46"/>
      <c r="C31" s="5"/>
      <c r="D31" s="5"/>
      <c r="E31" s="5"/>
      <c r="F31" s="5"/>
      <c r="G31" s="5"/>
      <c r="H31" s="5"/>
      <c r="I31" s="5"/>
      <c r="J31" s="5"/>
      <c r="K31" s="6"/>
    </row>
    <row r="32" spans="1:11" ht="12.75">
      <c r="A32" s="57" t="s">
        <v>867</v>
      </c>
      <c r="B32" s="46"/>
      <c r="C32" s="5"/>
      <c r="D32" s="5"/>
      <c r="E32" s="5"/>
      <c r="F32" s="5"/>
      <c r="G32" s="5"/>
      <c r="H32" s="5"/>
      <c r="I32" s="5"/>
      <c r="J32" s="5"/>
      <c r="K32" s="6"/>
    </row>
    <row r="33" spans="1:11" ht="12.75">
      <c r="A33" s="57"/>
      <c r="B33" s="46"/>
      <c r="C33" s="5"/>
      <c r="D33" s="5"/>
      <c r="E33" s="5"/>
      <c r="F33" s="5"/>
      <c r="G33" s="5"/>
      <c r="H33" s="5"/>
      <c r="I33" s="5"/>
      <c r="J33" s="5"/>
      <c r="K33" s="6"/>
    </row>
    <row r="34" spans="1:11" ht="12.75">
      <c r="A34" s="57" t="s">
        <v>674</v>
      </c>
      <c r="B34" s="46"/>
      <c r="C34" s="5"/>
      <c r="D34" s="5"/>
      <c r="E34" s="5"/>
      <c r="F34" s="5"/>
      <c r="G34" s="5"/>
      <c r="H34" s="5"/>
      <c r="I34" s="5"/>
      <c r="J34" s="5"/>
      <c r="K34" s="6"/>
    </row>
    <row r="35" spans="1:11" ht="12.75">
      <c r="A35" s="4" t="s">
        <v>675</v>
      </c>
      <c r="B35" s="46"/>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44"/>
      <c r="E38" s="44"/>
      <c r="F38" s="44"/>
      <c r="G38" s="44"/>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561</v>
      </c>
      <c r="B47" s="5" t="str">
        <f>+'Check Sheet'!$B$53</f>
        <v>Irmgard R Wilcox</v>
      </c>
      <c r="C47" s="5"/>
      <c r="D47" s="5"/>
      <c r="E47" s="5"/>
      <c r="F47" s="5"/>
      <c r="G47" s="5"/>
      <c r="H47" s="5"/>
      <c r="I47" s="5"/>
      <c r="J47" s="5"/>
      <c r="K47" s="6"/>
    </row>
    <row r="48" spans="1:11" ht="12.75">
      <c r="A48" s="4"/>
      <c r="B48" s="5"/>
      <c r="C48" s="5"/>
      <c r="D48" s="5"/>
      <c r="E48" s="5"/>
      <c r="F48" s="5"/>
      <c r="G48" s="5"/>
      <c r="H48" s="5"/>
      <c r="I48" s="5"/>
      <c r="J48" s="5"/>
      <c r="K48" s="6"/>
    </row>
    <row r="49" spans="1:11" ht="12.75">
      <c r="A49" s="7" t="s">
        <v>560</v>
      </c>
      <c r="B49" s="145">
        <f>+'Check Sheet'!$B$55</f>
        <v>38366</v>
      </c>
      <c r="C49" s="8"/>
      <c r="D49" s="8"/>
      <c r="E49" s="8"/>
      <c r="F49" s="8"/>
      <c r="G49" s="8"/>
      <c r="H49" s="8" t="s">
        <v>552</v>
      </c>
      <c r="I49" s="8"/>
      <c r="J49" s="8"/>
      <c r="K49" s="144">
        <f>+'Title Page'!$I$51</f>
        <v>38412</v>
      </c>
    </row>
    <row r="50" spans="1:11" ht="12.75">
      <c r="A50" s="250" t="s">
        <v>528</v>
      </c>
      <c r="B50" s="251"/>
      <c r="C50" s="251"/>
      <c r="D50" s="251"/>
      <c r="E50" s="251"/>
      <c r="F50" s="251"/>
      <c r="G50" s="251"/>
      <c r="H50" s="251"/>
      <c r="I50" s="251"/>
      <c r="J50" s="251"/>
      <c r="K50" s="239"/>
    </row>
    <row r="51" spans="1:11" ht="12.75">
      <c r="A51" s="4"/>
      <c r="B51" s="5"/>
      <c r="C51" s="5"/>
      <c r="D51" s="5"/>
      <c r="E51" s="5"/>
      <c r="F51" s="5"/>
      <c r="G51" s="5"/>
      <c r="H51" s="5"/>
      <c r="I51" s="5"/>
      <c r="J51" s="5"/>
      <c r="K51" s="6"/>
    </row>
    <row r="52" spans="1:11" ht="12.75">
      <c r="A52" s="4" t="s">
        <v>559</v>
      </c>
      <c r="B52" s="5"/>
      <c r="C52" s="5"/>
      <c r="D52" s="5"/>
      <c r="E52" s="5"/>
      <c r="F52" s="5"/>
      <c r="G52" s="5"/>
      <c r="H52" s="5"/>
      <c r="I52" s="5"/>
      <c r="J52" s="5"/>
      <c r="K52" s="6"/>
    </row>
    <row r="53" spans="1:11" ht="12.75">
      <c r="A53" s="7"/>
      <c r="B53" s="8"/>
      <c r="C53" s="8"/>
      <c r="D53" s="8"/>
      <c r="E53" s="8"/>
      <c r="F53" s="8"/>
      <c r="G53" s="8"/>
      <c r="H53" s="8"/>
      <c r="I53" s="8"/>
      <c r="J53" s="8"/>
      <c r="K53" s="9"/>
    </row>
  </sheetData>
  <mergeCells count="6">
    <mergeCell ref="D13:K13"/>
    <mergeCell ref="A50:K50"/>
    <mergeCell ref="H2:J2"/>
    <mergeCell ref="A7:K7"/>
    <mergeCell ref="A8:K8"/>
    <mergeCell ref="A9:K9"/>
  </mergeCells>
  <printOptions/>
  <pageMargins left="0.75" right="0.75" top="1" bottom="1" header="0.5" footer="0.5"/>
  <pageSetup fitToHeight="1" fitToWidth="1" horizontalDpi="300" verticalDpi="300" orientation="portrait" scale="88" r:id="rId1"/>
</worksheet>
</file>

<file path=xl/worksheets/sheet51.xml><?xml version="1.0" encoding="utf-8"?>
<worksheet xmlns="http://schemas.openxmlformats.org/spreadsheetml/2006/main" xmlns:r="http://schemas.openxmlformats.org/officeDocument/2006/relationships">
  <sheetPr>
    <pageSetUpPr fitToPage="1"/>
  </sheetPr>
  <dimension ref="A1:K53"/>
  <sheetViews>
    <sheetView workbookViewId="0" topLeftCell="A1">
      <selection activeCell="H16" sqref="H16"/>
    </sheetView>
  </sheetViews>
  <sheetFormatPr defaultColWidth="9.140625" defaultRowHeight="12.75"/>
  <cols>
    <col min="1" max="1" width="11.28125" style="0" customWidth="1"/>
    <col min="2" max="2" width="17.00390625" style="0" customWidth="1"/>
    <col min="4" max="4" width="8.28125" style="0" customWidth="1"/>
    <col min="7" max="7" width="4.140625" style="0" customWidth="1"/>
    <col min="9" max="9" width="4.00390625" style="0" customWidth="1"/>
    <col min="11" max="11" width="14.7109375" style="0" customWidth="1"/>
  </cols>
  <sheetData>
    <row r="1" spans="1:11" ht="12.75">
      <c r="A1" s="1"/>
      <c r="B1" s="2"/>
      <c r="C1" s="2"/>
      <c r="D1" s="2"/>
      <c r="E1" s="2"/>
      <c r="F1" s="2"/>
      <c r="G1" s="2"/>
      <c r="H1" s="2"/>
      <c r="I1" s="2"/>
      <c r="J1" s="2"/>
      <c r="K1" s="3"/>
    </row>
    <row r="2" spans="1:11" ht="12.75">
      <c r="A2" s="4" t="s">
        <v>555</v>
      </c>
      <c r="B2" s="96">
        <f>'Check Sheet'!$B$2</f>
        <v>25</v>
      </c>
      <c r="C2" s="5"/>
      <c r="D2" s="5" t="str">
        <f>'Check Sheet'!$C$2</f>
        <v> </v>
      </c>
      <c r="E2" s="5"/>
      <c r="F2" s="96">
        <v>0</v>
      </c>
      <c r="G2" s="13"/>
      <c r="H2" s="275" t="s">
        <v>556</v>
      </c>
      <c r="I2" s="275"/>
      <c r="J2" s="275"/>
      <c r="K2" s="53">
        <v>49</v>
      </c>
    </row>
    <row r="3" spans="1:11" ht="12.75">
      <c r="A3" s="4"/>
      <c r="B3" s="5"/>
      <c r="C3" s="5"/>
      <c r="D3" s="5"/>
      <c r="E3" s="5"/>
      <c r="F3" s="5"/>
      <c r="G3" s="5"/>
      <c r="H3" s="5"/>
      <c r="I3" s="5"/>
      <c r="J3" s="5"/>
      <c r="K3" s="6"/>
    </row>
    <row r="4" spans="1:11" ht="12.75">
      <c r="A4" s="4" t="s">
        <v>557</v>
      </c>
      <c r="B4" s="5"/>
      <c r="C4" s="5"/>
      <c r="D4" s="5" t="str">
        <f>'Title Page'!$B$12</f>
        <v>Murrey's Disposal Co Inc   G-000009</v>
      </c>
      <c r="E4" s="5"/>
      <c r="F4" s="5"/>
      <c r="G4" s="5"/>
      <c r="H4" s="5"/>
      <c r="I4" s="5"/>
      <c r="J4" s="5"/>
      <c r="K4" s="6"/>
    </row>
    <row r="5" spans="1:11" ht="12.75">
      <c r="A5" s="7" t="s">
        <v>558</v>
      </c>
      <c r="B5" s="8"/>
      <c r="C5" s="8"/>
      <c r="D5" s="8" t="str">
        <f>+'Title Page'!E15</f>
        <v> </v>
      </c>
      <c r="E5" s="8"/>
      <c r="F5" s="8"/>
      <c r="G5" s="8"/>
      <c r="H5" s="8"/>
      <c r="I5" s="8"/>
      <c r="J5" s="8"/>
      <c r="K5" s="9"/>
    </row>
    <row r="6" spans="1:11" ht="12.75">
      <c r="A6" s="4"/>
      <c r="B6" s="5"/>
      <c r="C6" s="5"/>
      <c r="D6" s="5"/>
      <c r="E6" s="5"/>
      <c r="F6" s="5"/>
      <c r="G6" s="5"/>
      <c r="H6" s="5"/>
      <c r="I6" s="5"/>
      <c r="J6" s="5"/>
      <c r="K6" s="6"/>
    </row>
    <row r="7" spans="1:11" ht="12.75">
      <c r="A7" s="305" t="s">
        <v>431</v>
      </c>
      <c r="B7" s="249"/>
      <c r="C7" s="249"/>
      <c r="D7" s="249"/>
      <c r="E7" s="249"/>
      <c r="F7" s="249"/>
      <c r="G7" s="249"/>
      <c r="H7" s="249"/>
      <c r="I7" s="249"/>
      <c r="J7" s="249"/>
      <c r="K7" s="292"/>
    </row>
    <row r="8" spans="1:11" ht="12.75">
      <c r="A8" s="339" t="s">
        <v>680</v>
      </c>
      <c r="B8" s="275"/>
      <c r="C8" s="275"/>
      <c r="D8" s="275"/>
      <c r="E8" s="275"/>
      <c r="F8" s="275"/>
      <c r="G8" s="275"/>
      <c r="H8" s="275"/>
      <c r="I8" s="275"/>
      <c r="J8" s="275"/>
      <c r="K8" s="276"/>
    </row>
    <row r="9" spans="1:11" ht="12.75">
      <c r="A9" s="300" t="s">
        <v>403</v>
      </c>
      <c r="B9" s="275"/>
      <c r="C9" s="275"/>
      <c r="D9" s="275"/>
      <c r="E9" s="275"/>
      <c r="F9" s="275"/>
      <c r="G9" s="275"/>
      <c r="H9" s="275"/>
      <c r="I9" s="275"/>
      <c r="J9" s="275"/>
      <c r="K9" s="276"/>
    </row>
    <row r="10" spans="1:11" ht="12.75">
      <c r="A10" s="4"/>
      <c r="B10" s="5"/>
      <c r="C10" s="5"/>
      <c r="D10" s="5"/>
      <c r="E10" s="5"/>
      <c r="F10" s="5"/>
      <c r="G10" s="5"/>
      <c r="H10" s="5"/>
      <c r="I10" s="5"/>
      <c r="J10" s="5"/>
      <c r="K10" s="6"/>
    </row>
    <row r="11" spans="1:11" ht="12.75">
      <c r="A11" s="4" t="s">
        <v>844</v>
      </c>
      <c r="B11" s="15"/>
      <c r="C11" s="5"/>
      <c r="D11" s="5"/>
      <c r="E11" s="5"/>
      <c r="F11" s="5"/>
      <c r="G11" s="5"/>
      <c r="H11" s="5"/>
      <c r="I11" s="5"/>
      <c r="J11" s="5"/>
      <c r="K11" s="6"/>
    </row>
    <row r="12" spans="1:11" ht="12.75">
      <c r="A12" s="4"/>
      <c r="B12" s="5"/>
      <c r="C12" s="5"/>
      <c r="D12" s="5"/>
      <c r="E12" s="5"/>
      <c r="F12" s="5"/>
      <c r="G12" s="5"/>
      <c r="H12" s="5"/>
      <c r="I12" s="5"/>
      <c r="J12" s="5"/>
      <c r="K12" s="6"/>
    </row>
    <row r="13" spans="1:11" ht="12.75">
      <c r="A13" s="4" t="s">
        <v>285</v>
      </c>
      <c r="B13" s="41"/>
      <c r="C13" s="13"/>
      <c r="D13" s="308" t="s">
        <v>404</v>
      </c>
      <c r="E13" s="309"/>
      <c r="F13" s="309"/>
      <c r="G13" s="338"/>
      <c r="H13" s="309"/>
      <c r="I13" s="338"/>
      <c r="J13" s="309"/>
      <c r="K13" s="310"/>
    </row>
    <row r="14" spans="1:11" ht="12.75">
      <c r="A14" s="139" t="s">
        <v>414</v>
      </c>
      <c r="B14" s="132"/>
      <c r="C14" s="133"/>
      <c r="D14" s="142" t="s">
        <v>426</v>
      </c>
      <c r="E14" s="38" t="s">
        <v>279</v>
      </c>
      <c r="F14" s="58" t="s">
        <v>280</v>
      </c>
      <c r="G14" s="29"/>
      <c r="H14" s="17" t="s">
        <v>281</v>
      </c>
      <c r="I14" s="29"/>
      <c r="J14" s="29" t="s">
        <v>413</v>
      </c>
      <c r="K14" s="38" t="s">
        <v>413</v>
      </c>
    </row>
    <row r="15" spans="1:11" ht="12.75">
      <c r="A15" s="141" t="s">
        <v>425</v>
      </c>
      <c r="B15" s="17"/>
      <c r="C15" s="29"/>
      <c r="D15" s="38" t="s">
        <v>47</v>
      </c>
      <c r="E15" s="38" t="s">
        <v>47</v>
      </c>
      <c r="F15" s="182">
        <v>240.39</v>
      </c>
      <c r="G15" s="218" t="s">
        <v>842</v>
      </c>
      <c r="H15" s="220">
        <v>341</v>
      </c>
      <c r="I15" s="218" t="s">
        <v>842</v>
      </c>
      <c r="J15" s="29" t="s">
        <v>47</v>
      </c>
      <c r="K15" s="38" t="s">
        <v>47</v>
      </c>
    </row>
    <row r="16" spans="1:11" ht="12.75">
      <c r="A16" s="134" t="s">
        <v>408</v>
      </c>
      <c r="B16" s="135"/>
      <c r="C16" s="136"/>
      <c r="D16" s="38" t="s">
        <v>47</v>
      </c>
      <c r="E16" s="38" t="s">
        <v>47</v>
      </c>
      <c r="F16" s="182">
        <f>+F15+6</f>
        <v>246.39</v>
      </c>
      <c r="G16" s="218" t="s">
        <v>842</v>
      </c>
      <c r="H16" s="220">
        <f>+H15+6</f>
        <v>347</v>
      </c>
      <c r="I16" s="218" t="s">
        <v>842</v>
      </c>
      <c r="J16" s="29" t="s">
        <v>47</v>
      </c>
      <c r="K16" s="38" t="s">
        <v>47</v>
      </c>
    </row>
    <row r="17" spans="1:11" ht="12.75">
      <c r="A17" s="131" t="s">
        <v>409</v>
      </c>
      <c r="B17" s="17"/>
      <c r="C17" s="29"/>
      <c r="D17" s="137"/>
      <c r="E17" s="137"/>
      <c r="F17" s="137"/>
      <c r="G17" s="221"/>
      <c r="H17" s="137"/>
      <c r="I17" s="221"/>
      <c r="J17" s="137"/>
      <c r="K17" s="138"/>
    </row>
    <row r="18" spans="1:11" ht="12.75">
      <c r="A18" s="118" t="s">
        <v>410</v>
      </c>
      <c r="B18" s="17"/>
      <c r="C18" s="29"/>
      <c r="D18" s="38" t="s">
        <v>47</v>
      </c>
      <c r="E18" s="38" t="s">
        <v>47</v>
      </c>
      <c r="F18" s="182">
        <f>+F16</f>
        <v>246.39</v>
      </c>
      <c r="G18" s="218" t="s">
        <v>842</v>
      </c>
      <c r="H18" s="220">
        <f>+H16</f>
        <v>347</v>
      </c>
      <c r="I18" s="218" t="s">
        <v>842</v>
      </c>
      <c r="J18" s="29" t="s">
        <v>47</v>
      </c>
      <c r="K18" s="38" t="s">
        <v>47</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79"/>
      <c r="B21" s="5"/>
      <c r="C21" s="5"/>
      <c r="D21" s="5"/>
      <c r="E21" s="5"/>
      <c r="F21" s="5"/>
      <c r="G21" s="5"/>
      <c r="H21" s="5"/>
      <c r="I21" s="5"/>
      <c r="J21" s="5"/>
      <c r="K21" s="6"/>
    </row>
    <row r="22" spans="1:11" ht="12.75">
      <c r="A22" s="79"/>
      <c r="B22" s="5"/>
      <c r="C22" s="5"/>
      <c r="D22" s="5"/>
      <c r="E22" s="5"/>
      <c r="F22" s="5"/>
      <c r="G22" s="5"/>
      <c r="H22" s="5"/>
      <c r="I22" s="5"/>
      <c r="J22" s="5"/>
      <c r="K22" s="6"/>
    </row>
    <row r="23" spans="1:11" ht="12.75">
      <c r="A23" s="57" t="s">
        <v>415</v>
      </c>
      <c r="B23" s="46" t="s">
        <v>416</v>
      </c>
      <c r="C23" s="5"/>
      <c r="D23" s="5"/>
      <c r="E23" s="5"/>
      <c r="F23" s="5"/>
      <c r="G23" s="5"/>
      <c r="H23" s="5"/>
      <c r="I23" s="5"/>
      <c r="J23" s="5"/>
      <c r="K23" s="6"/>
    </row>
    <row r="24" spans="1:11" ht="12.75">
      <c r="A24" s="57"/>
      <c r="B24" s="46" t="s">
        <v>417</v>
      </c>
      <c r="C24" s="5"/>
      <c r="D24" s="5"/>
      <c r="E24" s="5"/>
      <c r="F24" s="5"/>
      <c r="G24" s="5"/>
      <c r="H24" s="5"/>
      <c r="I24" s="5"/>
      <c r="J24" s="5"/>
      <c r="K24" s="6"/>
    </row>
    <row r="25" spans="1:11" ht="12.75">
      <c r="A25" s="57"/>
      <c r="B25" s="46" t="s">
        <v>418</v>
      </c>
      <c r="C25" s="5"/>
      <c r="D25" s="5"/>
      <c r="E25" s="5"/>
      <c r="F25" s="5"/>
      <c r="G25" s="5"/>
      <c r="H25" s="5"/>
      <c r="I25" s="5"/>
      <c r="J25" s="5"/>
      <c r="K25" s="6"/>
    </row>
    <row r="26" spans="1:11" ht="12.75">
      <c r="A26" s="57"/>
      <c r="B26" s="46" t="s">
        <v>419</v>
      </c>
      <c r="C26" s="5"/>
      <c r="D26" s="5"/>
      <c r="E26" s="5"/>
      <c r="F26" s="5"/>
      <c r="G26" s="5"/>
      <c r="H26" s="5"/>
      <c r="I26" s="5"/>
      <c r="J26" s="5"/>
      <c r="K26" s="6"/>
    </row>
    <row r="27" spans="1:11" ht="12.75">
      <c r="A27" s="57"/>
      <c r="B27" s="46"/>
      <c r="C27" s="5"/>
      <c r="D27" s="5"/>
      <c r="E27" s="5"/>
      <c r="F27" s="5"/>
      <c r="G27" s="5"/>
      <c r="H27" s="5"/>
      <c r="I27" s="5"/>
      <c r="J27" s="5"/>
      <c r="K27" s="6"/>
    </row>
    <row r="28" spans="1:11" ht="12.75">
      <c r="A28" s="89" t="s">
        <v>57</v>
      </c>
      <c r="B28" s="114" t="s">
        <v>57</v>
      </c>
      <c r="C28" s="44"/>
      <c r="D28" s="44"/>
      <c r="E28" s="44"/>
      <c r="F28" s="44"/>
      <c r="G28" s="44"/>
      <c r="H28" s="44"/>
      <c r="I28" s="44"/>
      <c r="J28" s="44"/>
      <c r="K28" s="54"/>
    </row>
    <row r="29" spans="1:11" ht="12.75">
      <c r="A29" s="57"/>
      <c r="B29" s="46"/>
      <c r="C29" s="5"/>
      <c r="D29" s="5"/>
      <c r="E29" s="5"/>
      <c r="F29" s="5"/>
      <c r="G29" s="5"/>
      <c r="H29" s="5"/>
      <c r="I29" s="5"/>
      <c r="J29" s="5"/>
      <c r="K29" s="6"/>
    </row>
    <row r="30" spans="1:11" ht="12.75">
      <c r="A30" s="57" t="s">
        <v>421</v>
      </c>
      <c r="B30" s="46"/>
      <c r="C30" s="5"/>
      <c r="D30" s="5"/>
      <c r="E30" s="5"/>
      <c r="F30" s="5"/>
      <c r="G30" s="5"/>
      <c r="H30" s="5"/>
      <c r="I30" s="5"/>
      <c r="J30" s="5"/>
      <c r="K30" s="6"/>
    </row>
    <row r="31" spans="1:11" ht="12.75">
      <c r="A31" s="57"/>
      <c r="B31" s="46"/>
      <c r="C31" s="5"/>
      <c r="D31" s="5"/>
      <c r="E31" s="5"/>
      <c r="F31" s="5"/>
      <c r="G31" s="5"/>
      <c r="H31" s="5"/>
      <c r="I31" s="5"/>
      <c r="J31" s="5"/>
      <c r="K31" s="6"/>
    </row>
    <row r="32" spans="1:11" ht="12.75">
      <c r="A32" s="57" t="s">
        <v>867</v>
      </c>
      <c r="B32" s="46"/>
      <c r="C32" s="5"/>
      <c r="D32" s="5"/>
      <c r="E32" s="5"/>
      <c r="F32" s="5"/>
      <c r="G32" s="5"/>
      <c r="H32" s="5"/>
      <c r="I32" s="5"/>
      <c r="J32" s="5"/>
      <c r="K32" s="6"/>
    </row>
    <row r="33" spans="1:11" ht="12.75">
      <c r="A33" s="57"/>
      <c r="B33" s="46"/>
      <c r="C33" s="5"/>
      <c r="D33" s="5"/>
      <c r="E33" s="5"/>
      <c r="F33" s="5"/>
      <c r="G33" s="5"/>
      <c r="H33" s="5"/>
      <c r="I33" s="5"/>
      <c r="J33" s="5"/>
      <c r="K33" s="6"/>
    </row>
    <row r="34" spans="1:11" ht="12.75">
      <c r="A34" s="57" t="s">
        <v>674</v>
      </c>
      <c r="B34" s="46"/>
      <c r="C34" s="5"/>
      <c r="D34" s="5"/>
      <c r="E34" s="5"/>
      <c r="F34" s="5"/>
      <c r="G34" s="5"/>
      <c r="H34" s="5"/>
      <c r="I34" s="5"/>
      <c r="J34" s="5"/>
      <c r="K34" s="6"/>
    </row>
    <row r="35" spans="1:11" ht="12.75">
      <c r="A35" s="4" t="s">
        <v>675</v>
      </c>
      <c r="B35" s="46"/>
      <c r="C35" s="5"/>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c r="C38" s="5"/>
      <c r="D38" s="44"/>
      <c r="E38" s="44"/>
      <c r="F38" s="44"/>
      <c r="G38" s="44"/>
      <c r="H38" s="5"/>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561</v>
      </c>
      <c r="B47" s="5" t="str">
        <f>+'Check Sheet'!$B$53</f>
        <v>Irmgard R Wilcox</v>
      </c>
      <c r="C47" s="5"/>
      <c r="D47" s="5"/>
      <c r="E47" s="5"/>
      <c r="F47" s="5"/>
      <c r="G47" s="5"/>
      <c r="H47" s="5"/>
      <c r="I47" s="5"/>
      <c r="J47" s="5"/>
      <c r="K47" s="6"/>
    </row>
    <row r="48" spans="1:11" ht="12.75">
      <c r="A48" s="4"/>
      <c r="B48" s="5"/>
      <c r="C48" s="5"/>
      <c r="D48" s="5"/>
      <c r="E48" s="5"/>
      <c r="F48" s="5"/>
      <c r="G48" s="5"/>
      <c r="H48" s="5"/>
      <c r="I48" s="5"/>
      <c r="J48" s="5"/>
      <c r="K48" s="6"/>
    </row>
    <row r="49" spans="1:11" ht="12.75">
      <c r="A49" s="7" t="s">
        <v>560</v>
      </c>
      <c r="B49" s="145">
        <f>+'Check Sheet'!$B$55</f>
        <v>38366</v>
      </c>
      <c r="C49" s="8"/>
      <c r="D49" s="8"/>
      <c r="E49" s="8"/>
      <c r="F49" s="8"/>
      <c r="G49" s="8"/>
      <c r="I49" s="8" t="s">
        <v>552</v>
      </c>
      <c r="J49" s="8"/>
      <c r="K49" s="144">
        <f>+'Title Page'!$I$51</f>
        <v>38412</v>
      </c>
    </row>
    <row r="50" spans="1:11" ht="12.75">
      <c r="A50" s="250" t="s">
        <v>528</v>
      </c>
      <c r="B50" s="251"/>
      <c r="C50" s="251"/>
      <c r="D50" s="251"/>
      <c r="E50" s="251"/>
      <c r="F50" s="251"/>
      <c r="G50" s="251"/>
      <c r="H50" s="251"/>
      <c r="I50" s="251"/>
      <c r="J50" s="251"/>
      <c r="K50" s="239"/>
    </row>
    <row r="51" spans="1:11" ht="12.75">
      <c r="A51" s="4"/>
      <c r="B51" s="5"/>
      <c r="C51" s="5"/>
      <c r="D51" s="5"/>
      <c r="E51" s="5"/>
      <c r="F51" s="5"/>
      <c r="G51" s="5"/>
      <c r="H51" s="5"/>
      <c r="I51" s="5"/>
      <c r="J51" s="5"/>
      <c r="K51" s="6"/>
    </row>
    <row r="52" spans="1:11" ht="12.75">
      <c r="A52" s="4" t="s">
        <v>559</v>
      </c>
      <c r="B52" s="5"/>
      <c r="C52" s="5"/>
      <c r="D52" s="5"/>
      <c r="E52" s="5"/>
      <c r="F52" s="5"/>
      <c r="G52" s="5"/>
      <c r="H52" s="5"/>
      <c r="I52" s="5"/>
      <c r="J52" s="5"/>
      <c r="K52" s="6"/>
    </row>
    <row r="53" spans="1:11" ht="12.75">
      <c r="A53" s="7"/>
      <c r="B53" s="8"/>
      <c r="C53" s="8"/>
      <c r="D53" s="8"/>
      <c r="E53" s="8"/>
      <c r="F53" s="8"/>
      <c r="G53" s="8"/>
      <c r="H53" s="8"/>
      <c r="I53" s="8"/>
      <c r="J53" s="8"/>
      <c r="K53" s="9"/>
    </row>
  </sheetData>
  <mergeCells count="6">
    <mergeCell ref="D13:K13"/>
    <mergeCell ref="A50:K50"/>
    <mergeCell ref="H2:J2"/>
    <mergeCell ref="A7:K7"/>
    <mergeCell ref="A8:K8"/>
    <mergeCell ref="A9:K9"/>
  </mergeCells>
  <printOptions/>
  <pageMargins left="0.75" right="0.75" top="1" bottom="1" header="0.5" footer="0.5"/>
  <pageSetup fitToHeight="1" fitToWidth="1" horizontalDpi="300" verticalDpi="300" orientation="portrait" scale="86" r:id="rId1"/>
</worksheet>
</file>

<file path=xl/worksheets/sheet52.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A11" sqref="A11"/>
    </sheetView>
  </sheetViews>
  <sheetFormatPr defaultColWidth="9.140625" defaultRowHeight="12.75"/>
  <cols>
    <col min="2" max="2" width="18.140625" style="0" customWidth="1"/>
    <col min="10" max="10" width="18.42187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50</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507</v>
      </c>
      <c r="B7" s="249"/>
      <c r="C7" s="249"/>
      <c r="D7" s="249"/>
      <c r="E7" s="249"/>
      <c r="F7" s="249"/>
      <c r="G7" s="249"/>
      <c r="H7" s="249"/>
      <c r="I7" s="249"/>
      <c r="J7" s="292"/>
    </row>
    <row r="8" spans="1:10" ht="12.75">
      <c r="A8" s="339" t="s">
        <v>432</v>
      </c>
      <c r="B8" s="275"/>
      <c r="C8" s="275"/>
      <c r="D8" s="275"/>
      <c r="E8" s="275"/>
      <c r="F8" s="275"/>
      <c r="G8" s="275"/>
      <c r="H8" s="275"/>
      <c r="I8" s="275"/>
      <c r="J8" s="276"/>
    </row>
    <row r="9" spans="1:10" ht="12.75">
      <c r="A9" s="339" t="s">
        <v>433</v>
      </c>
      <c r="B9" s="275"/>
      <c r="C9" s="275"/>
      <c r="D9" s="275"/>
      <c r="E9" s="275"/>
      <c r="F9" s="275"/>
      <c r="G9" s="275"/>
      <c r="H9" s="275"/>
      <c r="I9" s="275"/>
      <c r="J9" s="276"/>
    </row>
    <row r="10" spans="1:10" ht="12.75">
      <c r="A10" s="4"/>
      <c r="B10" s="5"/>
      <c r="C10" s="5"/>
      <c r="D10" s="5"/>
      <c r="E10" s="5"/>
      <c r="F10" s="5"/>
      <c r="G10" s="5"/>
      <c r="H10" s="5"/>
      <c r="I10" s="5"/>
      <c r="J10" s="6"/>
    </row>
    <row r="11" spans="1:10" ht="12.75">
      <c r="A11" s="4" t="s">
        <v>844</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308" t="s">
        <v>404</v>
      </c>
      <c r="E13" s="309"/>
      <c r="F13" s="309"/>
      <c r="G13" s="309"/>
      <c r="H13" s="309"/>
      <c r="I13" s="309"/>
      <c r="J13" s="310"/>
    </row>
    <row r="14" spans="1:10" ht="12.75">
      <c r="A14" s="139" t="s">
        <v>414</v>
      </c>
      <c r="B14" s="132"/>
      <c r="C14" s="133"/>
      <c r="D14" s="38" t="s">
        <v>76</v>
      </c>
      <c r="E14" s="38" t="s">
        <v>77</v>
      </c>
      <c r="F14" s="38" t="s">
        <v>78</v>
      </c>
      <c r="G14" s="38" t="s">
        <v>681</v>
      </c>
      <c r="H14" s="38" t="s">
        <v>682</v>
      </c>
      <c r="I14" s="38" t="s">
        <v>413</v>
      </c>
      <c r="J14" s="38" t="s">
        <v>413</v>
      </c>
    </row>
    <row r="15" spans="1:10" ht="12.75">
      <c r="A15" s="118" t="s">
        <v>405</v>
      </c>
      <c r="B15" s="17"/>
      <c r="C15" s="29"/>
      <c r="D15" s="38" t="s">
        <v>47</v>
      </c>
      <c r="E15" s="38" t="s">
        <v>47</v>
      </c>
      <c r="F15" s="38" t="s">
        <v>47</v>
      </c>
      <c r="G15" s="38" t="s">
        <v>47</v>
      </c>
      <c r="H15" s="38" t="s">
        <v>47</v>
      </c>
      <c r="I15" s="38" t="s">
        <v>47</v>
      </c>
      <c r="J15" s="38" t="s">
        <v>47</v>
      </c>
    </row>
    <row r="16" spans="1:10" ht="12.75">
      <c r="A16" s="118" t="s">
        <v>406</v>
      </c>
      <c r="B16" s="17"/>
      <c r="C16" s="29"/>
      <c r="D16" s="171">
        <v>130</v>
      </c>
      <c r="E16" s="171">
        <v>147</v>
      </c>
      <c r="F16" s="171">
        <v>161</v>
      </c>
      <c r="G16" s="171">
        <v>180</v>
      </c>
      <c r="H16" s="171">
        <v>237</v>
      </c>
      <c r="I16" s="38" t="s">
        <v>47</v>
      </c>
      <c r="J16" s="38" t="s">
        <v>47</v>
      </c>
    </row>
    <row r="17" spans="1:10" ht="12.75">
      <c r="A17" s="118" t="s">
        <v>407</v>
      </c>
      <c r="B17" s="17"/>
      <c r="C17" s="29"/>
      <c r="D17" s="171">
        <v>55</v>
      </c>
      <c r="E17" s="171">
        <v>62</v>
      </c>
      <c r="F17" s="171">
        <v>68</v>
      </c>
      <c r="G17" s="171">
        <v>86</v>
      </c>
      <c r="H17" s="171">
        <v>105</v>
      </c>
      <c r="I17" s="38" t="s">
        <v>47</v>
      </c>
      <c r="J17" s="38" t="s">
        <v>47</v>
      </c>
    </row>
    <row r="18" spans="1:10" ht="12.75">
      <c r="A18" s="134" t="s">
        <v>408</v>
      </c>
      <c r="B18" s="135"/>
      <c r="C18" s="136"/>
      <c r="D18" s="38" t="s">
        <v>47</v>
      </c>
      <c r="E18" s="38" t="s">
        <v>47</v>
      </c>
      <c r="F18" s="38" t="s">
        <v>47</v>
      </c>
      <c r="G18" s="38" t="s">
        <v>47</v>
      </c>
      <c r="H18" s="38" t="s">
        <v>47</v>
      </c>
      <c r="I18" s="38" t="s">
        <v>47</v>
      </c>
      <c r="J18" s="38" t="s">
        <v>47</v>
      </c>
    </row>
    <row r="19" spans="1:10" ht="12.75">
      <c r="A19" s="134" t="s">
        <v>282</v>
      </c>
      <c r="B19" s="135"/>
      <c r="C19" s="136"/>
      <c r="D19" s="38" t="s">
        <v>47</v>
      </c>
      <c r="E19" s="38" t="s">
        <v>47</v>
      </c>
      <c r="F19" s="38" t="s">
        <v>47</v>
      </c>
      <c r="G19" s="38" t="s">
        <v>47</v>
      </c>
      <c r="H19" s="38" t="s">
        <v>47</v>
      </c>
      <c r="I19" s="38" t="s">
        <v>47</v>
      </c>
      <c r="J19" s="38" t="s">
        <v>47</v>
      </c>
    </row>
    <row r="20" spans="1:10" ht="12.75">
      <c r="A20" s="131" t="s">
        <v>409</v>
      </c>
      <c r="B20" s="17"/>
      <c r="C20" s="29"/>
      <c r="D20" s="137"/>
      <c r="E20" s="137"/>
      <c r="F20" s="137"/>
      <c r="G20" s="137"/>
      <c r="H20" s="137"/>
      <c r="I20" s="137"/>
      <c r="J20" s="138"/>
    </row>
    <row r="21" spans="1:10" ht="12.75">
      <c r="A21" s="118" t="s">
        <v>287</v>
      </c>
      <c r="B21" s="17"/>
      <c r="C21" s="29"/>
      <c r="D21" s="171">
        <v>60</v>
      </c>
      <c r="E21" s="171">
        <v>60</v>
      </c>
      <c r="F21" s="171">
        <v>60</v>
      </c>
      <c r="G21" s="171">
        <v>60</v>
      </c>
      <c r="H21" s="171">
        <v>60</v>
      </c>
      <c r="I21" s="38" t="s">
        <v>47</v>
      </c>
      <c r="J21" s="38" t="s">
        <v>47</v>
      </c>
    </row>
    <row r="22" spans="1:10" ht="12.75">
      <c r="A22" s="118" t="s">
        <v>410</v>
      </c>
      <c r="B22" s="17"/>
      <c r="C22" s="29"/>
      <c r="D22" s="171">
        <v>72.1</v>
      </c>
      <c r="E22" s="171">
        <v>78</v>
      </c>
      <c r="F22" s="171">
        <v>83</v>
      </c>
      <c r="G22" s="171">
        <v>98</v>
      </c>
      <c r="H22" s="171">
        <v>115</v>
      </c>
      <c r="I22" s="38" t="s">
        <v>47</v>
      </c>
      <c r="J22" s="38" t="s">
        <v>47</v>
      </c>
    </row>
    <row r="23" spans="1:10" ht="12.75">
      <c r="A23" s="118" t="s">
        <v>411</v>
      </c>
      <c r="B23" s="17"/>
      <c r="C23" s="29"/>
      <c r="D23" s="171">
        <v>3.8</v>
      </c>
      <c r="E23" s="171">
        <v>4</v>
      </c>
      <c r="F23" s="171">
        <v>4.2</v>
      </c>
      <c r="G23" s="171">
        <v>5</v>
      </c>
      <c r="H23" s="171">
        <v>6</v>
      </c>
      <c r="I23" s="38" t="s">
        <v>47</v>
      </c>
      <c r="J23" s="38" t="s">
        <v>47</v>
      </c>
    </row>
    <row r="24" spans="1:10" ht="12.75">
      <c r="A24" s="118" t="s">
        <v>412</v>
      </c>
      <c r="B24" s="17"/>
      <c r="C24" s="29"/>
      <c r="D24" s="38" t="s">
        <v>47</v>
      </c>
      <c r="E24" s="38" t="s">
        <v>47</v>
      </c>
      <c r="F24" s="38" t="s">
        <v>47</v>
      </c>
      <c r="G24" s="38" t="s">
        <v>47</v>
      </c>
      <c r="H24" s="38" t="s">
        <v>47</v>
      </c>
      <c r="I24" s="38" t="s">
        <v>47</v>
      </c>
      <c r="J24" s="38" t="s">
        <v>47</v>
      </c>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57" t="s">
        <v>415</v>
      </c>
      <c r="B27" s="46" t="s">
        <v>434</v>
      </c>
      <c r="C27" s="5"/>
      <c r="D27" s="5"/>
      <c r="E27" s="5"/>
      <c r="F27" s="5"/>
      <c r="G27" s="5"/>
      <c r="H27" s="5"/>
      <c r="I27" s="5"/>
      <c r="J27" s="6"/>
    </row>
    <row r="28" spans="1:10" ht="12.75">
      <c r="A28" s="10" t="s">
        <v>435</v>
      </c>
      <c r="B28" s="46" t="s">
        <v>436</v>
      </c>
      <c r="C28" s="5"/>
      <c r="D28" s="5"/>
      <c r="E28" s="5"/>
      <c r="F28" s="5"/>
      <c r="G28" s="5"/>
      <c r="H28" s="5"/>
      <c r="I28" s="5"/>
      <c r="J28" s="6"/>
    </row>
    <row r="29" spans="1:10" ht="12.75">
      <c r="A29" s="57"/>
      <c r="B29" s="46" t="s">
        <v>683</v>
      </c>
      <c r="C29" s="5"/>
      <c r="D29" s="5"/>
      <c r="E29" s="5"/>
      <c r="F29" s="5"/>
      <c r="G29" s="5"/>
      <c r="H29" s="5"/>
      <c r="I29" s="5"/>
      <c r="J29" s="6"/>
    </row>
    <row r="30" spans="1:10" ht="12.75">
      <c r="A30" s="57"/>
      <c r="B30" s="46" t="s">
        <v>79</v>
      </c>
      <c r="C30" s="5"/>
      <c r="D30" s="5"/>
      <c r="E30" s="5"/>
      <c r="F30" s="5"/>
      <c r="G30" s="5"/>
      <c r="H30" s="5"/>
      <c r="I30" s="5"/>
      <c r="J30" s="6"/>
    </row>
    <row r="31" spans="1:10" ht="12.75">
      <c r="A31" s="57" t="s">
        <v>291</v>
      </c>
      <c r="B31" s="202" t="s">
        <v>437</v>
      </c>
      <c r="C31" s="5"/>
      <c r="D31" s="5"/>
      <c r="E31" s="5"/>
      <c r="F31" s="5"/>
      <c r="G31" s="5"/>
      <c r="H31" s="5"/>
      <c r="I31" s="5"/>
      <c r="J31" s="6"/>
    </row>
    <row r="32" spans="1:10" ht="12.75">
      <c r="A32" s="89" t="s">
        <v>57</v>
      </c>
      <c r="B32" s="114" t="s">
        <v>438</v>
      </c>
      <c r="C32" s="44"/>
      <c r="D32" s="44"/>
      <c r="E32" s="44"/>
      <c r="F32" s="44"/>
      <c r="G32" s="44"/>
      <c r="H32" s="44"/>
      <c r="I32" s="44"/>
      <c r="J32" s="54"/>
    </row>
    <row r="33" spans="1:10" ht="12.75">
      <c r="A33" s="57"/>
      <c r="B33" s="46" t="s">
        <v>439</v>
      </c>
      <c r="C33" s="5"/>
      <c r="D33" s="5"/>
      <c r="E33" s="5"/>
      <c r="F33" s="5"/>
      <c r="G33" s="5"/>
      <c r="H33" s="5"/>
      <c r="I33" s="5"/>
      <c r="J33" s="6"/>
    </row>
    <row r="34" spans="1:10" ht="12.75">
      <c r="A34" s="88"/>
      <c r="B34" s="46" t="s">
        <v>440</v>
      </c>
      <c r="C34" s="5"/>
      <c r="D34" s="5"/>
      <c r="E34" s="5"/>
      <c r="F34" s="5"/>
      <c r="G34" s="5"/>
      <c r="H34" s="5"/>
      <c r="I34" s="5"/>
      <c r="J34" s="6"/>
    </row>
    <row r="35" spans="1:10" ht="12.75">
      <c r="A35" s="57"/>
      <c r="B35" s="46" t="s">
        <v>441</v>
      </c>
      <c r="C35" s="5"/>
      <c r="D35" s="5"/>
      <c r="E35" s="5"/>
      <c r="F35" s="5"/>
      <c r="G35" s="5"/>
      <c r="H35" s="5"/>
      <c r="I35" s="5"/>
      <c r="J35" s="6"/>
    </row>
    <row r="36" spans="1:10" ht="12.75">
      <c r="A36" s="57" t="s">
        <v>57</v>
      </c>
      <c r="B36" s="46" t="s">
        <v>442</v>
      </c>
      <c r="C36" s="5"/>
      <c r="D36" s="5"/>
      <c r="E36" s="5"/>
      <c r="F36" s="5"/>
      <c r="G36" s="5"/>
      <c r="H36" s="5"/>
      <c r="I36" s="5"/>
      <c r="J36" s="6"/>
    </row>
    <row r="37" spans="1:10" ht="12.75">
      <c r="A37" s="57"/>
      <c r="B37" s="46" t="s">
        <v>705</v>
      </c>
      <c r="C37" s="5"/>
      <c r="D37" s="5"/>
      <c r="E37" s="5"/>
      <c r="F37" s="5"/>
      <c r="G37" s="5"/>
      <c r="H37" s="5"/>
      <c r="I37" s="5"/>
      <c r="J37" s="6"/>
    </row>
    <row r="38" spans="1:10" ht="12.75">
      <c r="A38" s="57"/>
      <c r="B38" s="46" t="s">
        <v>443</v>
      </c>
      <c r="C38" s="5"/>
      <c r="D38" s="5"/>
      <c r="E38" s="5"/>
      <c r="F38" s="5"/>
      <c r="G38" s="5"/>
      <c r="H38" s="5"/>
      <c r="I38" s="5"/>
      <c r="J38" s="6"/>
    </row>
    <row r="39" spans="1:10" ht="12.75">
      <c r="A39" s="57"/>
      <c r="B39" s="46"/>
      <c r="C39" s="5"/>
      <c r="D39" s="5"/>
      <c r="E39" s="5"/>
      <c r="F39" s="5"/>
      <c r="G39" s="5"/>
      <c r="H39" s="5"/>
      <c r="I39" s="5"/>
      <c r="J39" s="6"/>
    </row>
    <row r="40" spans="1:10" ht="12.75">
      <c r="A40" s="57"/>
      <c r="B40" s="46"/>
      <c r="C40" s="5"/>
      <c r="D40" s="5"/>
      <c r="E40" s="5"/>
      <c r="F40" s="5"/>
      <c r="G40" s="5"/>
      <c r="H40" s="5"/>
      <c r="I40" s="5"/>
      <c r="J40" s="6"/>
    </row>
    <row r="41" spans="1:10" ht="12.75">
      <c r="A41" s="4"/>
      <c r="B41" s="46"/>
      <c r="C41" s="5"/>
      <c r="D41" s="5"/>
      <c r="E41" s="5"/>
      <c r="F41" s="5"/>
      <c r="G41" s="5"/>
      <c r="H41" s="5"/>
      <c r="I41" s="5"/>
      <c r="J41" s="6"/>
    </row>
    <row r="42" spans="1:10" ht="12.75">
      <c r="A42" s="4" t="s">
        <v>451</v>
      </c>
      <c r="B42" s="5"/>
      <c r="C42" s="5"/>
      <c r="D42" s="5"/>
      <c r="E42" s="5"/>
      <c r="F42" s="5"/>
      <c r="G42" s="5"/>
      <c r="H42" s="5"/>
      <c r="I42" s="5"/>
      <c r="J42" s="6"/>
    </row>
    <row r="43" spans="1:10" ht="12.75">
      <c r="A43" s="4"/>
      <c r="B43" s="5"/>
      <c r="C43" s="5"/>
      <c r="D43" s="5"/>
      <c r="E43" s="5"/>
      <c r="F43" s="5"/>
      <c r="G43" s="5"/>
      <c r="H43" s="5"/>
      <c r="I43" s="5"/>
      <c r="J43" s="6"/>
    </row>
    <row r="44" spans="1:10" ht="12.75">
      <c r="A44" s="4"/>
      <c r="B44" s="5" t="s">
        <v>57</v>
      </c>
      <c r="C44" s="5"/>
      <c r="D44" s="44"/>
      <c r="E44" s="44"/>
      <c r="F44" s="44"/>
      <c r="G44" s="44"/>
      <c r="H44" s="5"/>
      <c r="I44" s="5"/>
      <c r="J44" s="6"/>
    </row>
    <row r="45" spans="1:10" ht="12.75">
      <c r="A45" s="4"/>
      <c r="B45" s="5" t="s">
        <v>57</v>
      </c>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561</v>
      </c>
      <c r="B53" s="5" t="str">
        <f>+'Check Sheet'!$B$53</f>
        <v>Irmgard R Wilcox</v>
      </c>
      <c r="C53" s="5"/>
      <c r="D53" s="5"/>
      <c r="E53" s="5"/>
      <c r="F53" s="5"/>
      <c r="G53" s="5"/>
      <c r="H53" s="5"/>
      <c r="I53" s="5"/>
      <c r="J53" s="6"/>
    </row>
    <row r="54" spans="1:10" ht="12.75">
      <c r="A54" s="4"/>
      <c r="B54" s="5"/>
      <c r="C54" s="5"/>
      <c r="D54" s="5"/>
      <c r="E54" s="5"/>
      <c r="F54" s="5"/>
      <c r="G54" s="5"/>
      <c r="H54" s="5"/>
      <c r="I54" s="5"/>
      <c r="J54" s="6"/>
    </row>
    <row r="55" spans="1:10" ht="12.75">
      <c r="A55" s="7" t="s">
        <v>560</v>
      </c>
      <c r="B55" s="145">
        <f>+'Check Sheet'!$B$55</f>
        <v>38366</v>
      </c>
      <c r="C55" s="8"/>
      <c r="D55" s="8"/>
      <c r="E55" s="8"/>
      <c r="F55" s="8"/>
      <c r="G55" s="8"/>
      <c r="H55" s="8" t="s">
        <v>552</v>
      </c>
      <c r="I55" s="8"/>
      <c r="J55" s="144">
        <f>+'Title Page'!$I$51</f>
        <v>38412</v>
      </c>
    </row>
    <row r="56" spans="1:10" ht="12.75">
      <c r="A56" s="250" t="s">
        <v>528</v>
      </c>
      <c r="B56" s="251"/>
      <c r="C56" s="251"/>
      <c r="D56" s="251"/>
      <c r="E56" s="251"/>
      <c r="F56" s="251"/>
      <c r="G56" s="251"/>
      <c r="H56" s="251"/>
      <c r="I56" s="251"/>
      <c r="J56" s="239"/>
    </row>
    <row r="57" spans="1:10" ht="12.75">
      <c r="A57" s="4"/>
      <c r="B57" s="5"/>
      <c r="C57" s="5"/>
      <c r="D57" s="5"/>
      <c r="E57" s="5"/>
      <c r="F57" s="5"/>
      <c r="G57" s="5"/>
      <c r="H57" s="5"/>
      <c r="I57" s="5"/>
      <c r="J57" s="6"/>
    </row>
    <row r="58" spans="1:10" ht="12.75">
      <c r="A58" s="4" t="s">
        <v>559</v>
      </c>
      <c r="B58" s="5"/>
      <c r="C58" s="5"/>
      <c r="D58" s="5"/>
      <c r="E58" s="5"/>
      <c r="F58" s="5"/>
      <c r="G58" s="5"/>
      <c r="H58" s="5"/>
      <c r="I58" s="5"/>
      <c r="J58" s="6"/>
    </row>
    <row r="59" spans="1:10" ht="12.75">
      <c r="A59" s="7"/>
      <c r="B59" s="8"/>
      <c r="C59" s="8"/>
      <c r="D59" s="8"/>
      <c r="E59" s="8"/>
      <c r="F59" s="8"/>
      <c r="G59" s="8"/>
      <c r="H59" s="8"/>
      <c r="I59" s="8"/>
      <c r="J59" s="9"/>
    </row>
  </sheetData>
  <mergeCells count="6">
    <mergeCell ref="H2:I2"/>
    <mergeCell ref="A56:J56"/>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8" r:id="rId1"/>
</worksheet>
</file>

<file path=xl/worksheets/sheet53.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A11" sqref="A11"/>
    </sheetView>
  </sheetViews>
  <sheetFormatPr defaultColWidth="9.140625" defaultRowHeight="12.75"/>
  <cols>
    <col min="2" max="2" width="18.28125" style="0" customWidth="1"/>
    <col min="5" max="5" width="10.57421875" style="0" customWidth="1"/>
    <col min="10" max="10" width="18.00390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51</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938</v>
      </c>
      <c r="B7" s="249"/>
      <c r="C7" s="249"/>
      <c r="D7" s="249"/>
      <c r="E7" s="249"/>
      <c r="F7" s="249"/>
      <c r="G7" s="249"/>
      <c r="H7" s="249"/>
      <c r="I7" s="249"/>
      <c r="J7" s="292"/>
    </row>
    <row r="8" spans="1:10" ht="12.75">
      <c r="A8" s="339" t="s">
        <v>452</v>
      </c>
      <c r="B8" s="275"/>
      <c r="C8" s="275"/>
      <c r="D8" s="275"/>
      <c r="E8" s="275"/>
      <c r="F8" s="275"/>
      <c r="G8" s="275"/>
      <c r="H8" s="275"/>
      <c r="I8" s="275"/>
      <c r="J8" s="276"/>
    </row>
    <row r="9" spans="1:10" ht="12.75">
      <c r="A9" s="339" t="s">
        <v>433</v>
      </c>
      <c r="B9" s="275"/>
      <c r="C9" s="275"/>
      <c r="D9" s="275"/>
      <c r="E9" s="275"/>
      <c r="F9" s="275"/>
      <c r="G9" s="275"/>
      <c r="H9" s="275"/>
      <c r="I9" s="275"/>
      <c r="J9" s="276"/>
    </row>
    <row r="10" spans="1:10" ht="12.75">
      <c r="A10" s="4"/>
      <c r="B10" s="5"/>
      <c r="C10" s="5"/>
      <c r="D10" s="5"/>
      <c r="E10" s="5"/>
      <c r="F10" s="5"/>
      <c r="G10" s="5"/>
      <c r="H10" s="5"/>
      <c r="I10" s="5"/>
      <c r="J10" s="6"/>
    </row>
    <row r="11" spans="1:10" ht="12.75">
      <c r="A11" s="4" t="s">
        <v>844</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308" t="s">
        <v>404</v>
      </c>
      <c r="E13" s="309"/>
      <c r="F13" s="309"/>
      <c r="G13" s="309"/>
      <c r="H13" s="309"/>
      <c r="I13" s="309"/>
      <c r="J13" s="310"/>
    </row>
    <row r="14" spans="1:10" ht="12.75">
      <c r="A14" s="139" t="s">
        <v>414</v>
      </c>
      <c r="B14" s="132"/>
      <c r="C14" s="133"/>
      <c r="D14" s="38" t="s">
        <v>684</v>
      </c>
      <c r="E14" s="38" t="s">
        <v>685</v>
      </c>
      <c r="F14" s="38" t="s">
        <v>686</v>
      </c>
      <c r="G14" s="38" t="s">
        <v>687</v>
      </c>
      <c r="H14" s="38" t="s">
        <v>688</v>
      </c>
      <c r="I14" s="38" t="s">
        <v>413</v>
      </c>
      <c r="J14" s="38" t="s">
        <v>413</v>
      </c>
    </row>
    <row r="15" spans="1:10" ht="12.75">
      <c r="A15" s="141" t="s">
        <v>425</v>
      </c>
      <c r="B15" s="17"/>
      <c r="C15" s="29"/>
      <c r="D15" s="170">
        <v>57</v>
      </c>
      <c r="E15" s="170">
        <v>62.5</v>
      </c>
      <c r="F15" s="170">
        <v>68.3</v>
      </c>
      <c r="G15" s="170">
        <v>83.75</v>
      </c>
      <c r="H15" s="170">
        <v>100.5</v>
      </c>
      <c r="I15" s="38" t="s">
        <v>47</v>
      </c>
      <c r="J15" s="38" t="s">
        <v>47</v>
      </c>
    </row>
    <row r="16" spans="1:10" ht="12.75">
      <c r="A16" s="134" t="s">
        <v>408</v>
      </c>
      <c r="B16" s="135"/>
      <c r="C16" s="136"/>
      <c r="D16" s="38" t="s">
        <v>47</v>
      </c>
      <c r="E16" s="38" t="s">
        <v>47</v>
      </c>
      <c r="F16" s="38" t="s">
        <v>47</v>
      </c>
      <c r="G16" s="38" t="s">
        <v>47</v>
      </c>
      <c r="H16" s="38" t="s">
        <v>47</v>
      </c>
      <c r="I16" s="38" t="s">
        <v>47</v>
      </c>
      <c r="J16" s="38" t="s">
        <v>47</v>
      </c>
    </row>
    <row r="17" spans="1:10" ht="12.75">
      <c r="A17" s="131" t="s">
        <v>409</v>
      </c>
      <c r="B17" s="17"/>
      <c r="C17" s="29"/>
      <c r="D17" s="137"/>
      <c r="E17" s="137"/>
      <c r="F17" s="137"/>
      <c r="G17" s="137"/>
      <c r="H17" s="137"/>
      <c r="I17" s="137"/>
      <c r="J17" s="138"/>
    </row>
    <row r="18" spans="1:10" ht="12.75">
      <c r="A18" s="118" t="s">
        <v>410</v>
      </c>
      <c r="B18" s="17"/>
      <c r="C18" s="29"/>
      <c r="D18" s="38" t="s">
        <v>47</v>
      </c>
      <c r="E18" s="38" t="s">
        <v>47</v>
      </c>
      <c r="F18" s="38" t="s">
        <v>47</v>
      </c>
      <c r="G18" s="38" t="s">
        <v>47</v>
      </c>
      <c r="H18" s="38" t="s">
        <v>47</v>
      </c>
      <c r="I18" s="38" t="s">
        <v>47</v>
      </c>
      <c r="J18" s="38" t="s">
        <v>47</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57" t="s">
        <v>415</v>
      </c>
      <c r="B21" s="46" t="s">
        <v>434</v>
      </c>
      <c r="C21" s="5"/>
      <c r="D21" s="5"/>
      <c r="E21" s="5"/>
      <c r="F21" s="5"/>
      <c r="G21" s="5"/>
      <c r="H21" s="5"/>
      <c r="I21" s="5"/>
      <c r="J21" s="6"/>
    </row>
    <row r="22" spans="1:10" ht="12.75">
      <c r="A22" s="10" t="s">
        <v>435</v>
      </c>
      <c r="B22" s="46" t="s">
        <v>436</v>
      </c>
      <c r="C22" s="5"/>
      <c r="D22" s="5"/>
      <c r="E22" s="5"/>
      <c r="F22" s="5"/>
      <c r="G22" s="5"/>
      <c r="H22" s="5"/>
      <c r="I22" s="5"/>
      <c r="J22" s="6"/>
    </row>
    <row r="23" spans="1:10" ht="12.75">
      <c r="A23" s="57"/>
      <c r="B23" s="46" t="s">
        <v>683</v>
      </c>
      <c r="C23" s="5"/>
      <c r="D23" s="5"/>
      <c r="E23" s="5"/>
      <c r="F23" s="5"/>
      <c r="G23" s="5"/>
      <c r="H23" s="5"/>
      <c r="I23" s="5"/>
      <c r="J23" s="6"/>
    </row>
    <row r="24" spans="1:10" ht="12.75">
      <c r="A24" s="57"/>
      <c r="B24" s="46" t="s">
        <v>79</v>
      </c>
      <c r="C24" s="5"/>
      <c r="D24" s="5"/>
      <c r="E24" s="5"/>
      <c r="F24" s="5"/>
      <c r="G24" s="5"/>
      <c r="H24" s="5"/>
      <c r="I24" s="5"/>
      <c r="J24" s="6"/>
    </row>
    <row r="25" spans="1:10" ht="12.75">
      <c r="A25" s="57" t="s">
        <v>453</v>
      </c>
      <c r="B25" s="46" t="s">
        <v>454</v>
      </c>
      <c r="C25" s="5"/>
      <c r="D25" s="5"/>
      <c r="E25" s="5"/>
      <c r="F25" s="5"/>
      <c r="G25" s="5"/>
      <c r="H25" s="5"/>
      <c r="I25" s="5"/>
      <c r="J25" s="6"/>
    </row>
    <row r="26" spans="1:10" ht="12.75">
      <c r="A26" s="89" t="s">
        <v>57</v>
      </c>
      <c r="B26" s="114" t="s">
        <v>939</v>
      </c>
      <c r="C26" s="44"/>
      <c r="D26" s="44"/>
      <c r="E26" s="44"/>
      <c r="F26" s="44"/>
      <c r="G26" s="44"/>
      <c r="H26" s="44"/>
      <c r="I26" s="44"/>
      <c r="J26" s="54"/>
    </row>
    <row r="27" spans="1:10" ht="12.75">
      <c r="A27" s="57"/>
      <c r="B27" s="46" t="s">
        <v>57</v>
      </c>
      <c r="C27" s="5"/>
      <c r="D27" s="5"/>
      <c r="E27" s="5"/>
      <c r="F27" s="5"/>
      <c r="G27" s="5"/>
      <c r="H27" s="5"/>
      <c r="I27" s="5"/>
      <c r="J27" s="6"/>
    </row>
    <row r="28" spans="1:10" ht="12.75">
      <c r="A28" s="88"/>
      <c r="B28" s="46"/>
      <c r="C28" s="5"/>
      <c r="D28" s="5"/>
      <c r="E28" s="5"/>
      <c r="F28" s="5"/>
      <c r="G28" s="5"/>
      <c r="H28" s="5"/>
      <c r="I28" s="5"/>
      <c r="J28" s="6"/>
    </row>
    <row r="29" spans="1:10" ht="12.75">
      <c r="A29" s="57"/>
      <c r="B29" s="46"/>
      <c r="C29" s="5"/>
      <c r="D29" s="5"/>
      <c r="E29" s="5"/>
      <c r="F29" s="5"/>
      <c r="G29" s="5"/>
      <c r="H29" s="5"/>
      <c r="I29" s="5"/>
      <c r="J29" s="6"/>
    </row>
    <row r="30" spans="1:10" ht="12.75">
      <c r="A30" s="57" t="s">
        <v>421</v>
      </c>
      <c r="B30" s="46"/>
      <c r="C30" s="5"/>
      <c r="D30" s="5"/>
      <c r="E30" s="5"/>
      <c r="F30" s="5"/>
      <c r="G30" s="5"/>
      <c r="H30" s="5"/>
      <c r="I30" s="5"/>
      <c r="J30" s="6"/>
    </row>
    <row r="31" spans="1:10" ht="12.75">
      <c r="A31" s="57"/>
      <c r="B31" s="46"/>
      <c r="C31" s="5"/>
      <c r="D31" s="5"/>
      <c r="E31" s="5"/>
      <c r="F31" s="5"/>
      <c r="G31" s="5"/>
      <c r="H31" s="5"/>
      <c r="I31" s="5"/>
      <c r="J31" s="6"/>
    </row>
    <row r="32" spans="1:10" ht="12.75">
      <c r="A32" s="57"/>
      <c r="B32" s="46"/>
      <c r="C32" s="5"/>
      <c r="D32" s="5"/>
      <c r="E32" s="5"/>
      <c r="F32" s="5"/>
      <c r="G32" s="5"/>
      <c r="H32" s="5"/>
      <c r="I32" s="5"/>
      <c r="J32" s="6"/>
    </row>
    <row r="33" spans="1:10" ht="12.75">
      <c r="A33" s="57"/>
      <c r="B33" s="46"/>
      <c r="C33" s="5"/>
      <c r="D33" s="5"/>
      <c r="E33" s="5"/>
      <c r="F33" s="5"/>
      <c r="G33" s="5"/>
      <c r="H33" s="5"/>
      <c r="I33" s="5"/>
      <c r="J33" s="6"/>
    </row>
    <row r="34" spans="1:10" ht="12.75">
      <c r="A34" s="57"/>
      <c r="B34" s="46"/>
      <c r="C34" s="5"/>
      <c r="D34" s="5"/>
      <c r="E34" s="5"/>
      <c r="F34" s="5"/>
      <c r="G34" s="5"/>
      <c r="H34" s="5"/>
      <c r="I34" s="5"/>
      <c r="J34" s="6"/>
    </row>
    <row r="35" spans="1:10" ht="12.75">
      <c r="A35" s="4"/>
      <c r="B35" s="46"/>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44"/>
      <c r="E38" s="44"/>
      <c r="F38" s="44"/>
      <c r="G38" s="44"/>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561</v>
      </c>
      <c r="B47" s="5" t="str">
        <f>+'Check Sheet'!$B$53</f>
        <v>Irmgard R Wilcox</v>
      </c>
      <c r="C47" s="5"/>
      <c r="D47" s="5"/>
      <c r="E47" s="5"/>
      <c r="F47" s="5"/>
      <c r="G47" s="5"/>
      <c r="H47" s="5"/>
      <c r="I47" s="5"/>
      <c r="J47" s="6"/>
    </row>
    <row r="48" spans="1:10" ht="12.75">
      <c r="A48" s="4"/>
      <c r="B48" s="5"/>
      <c r="C48" s="5"/>
      <c r="D48" s="5"/>
      <c r="E48" s="5"/>
      <c r="F48" s="5"/>
      <c r="G48" s="5"/>
      <c r="H48" s="5"/>
      <c r="I48" s="5"/>
      <c r="J48" s="6"/>
    </row>
    <row r="49" spans="1:10" ht="12.75">
      <c r="A49" s="7" t="s">
        <v>560</v>
      </c>
      <c r="B49" s="145">
        <f>+'Check Sheet'!$B$55</f>
        <v>38366</v>
      </c>
      <c r="C49" s="8"/>
      <c r="D49" s="8"/>
      <c r="E49" s="8"/>
      <c r="F49" s="8"/>
      <c r="G49" s="8"/>
      <c r="H49" s="8" t="s">
        <v>552</v>
      </c>
      <c r="I49" s="8"/>
      <c r="J49" s="144">
        <f>+'Title Page'!$I$51</f>
        <v>38412</v>
      </c>
    </row>
    <row r="50" spans="1:10" ht="12.75">
      <c r="A50" s="250" t="s">
        <v>528</v>
      </c>
      <c r="B50" s="251"/>
      <c r="C50" s="251"/>
      <c r="D50" s="251"/>
      <c r="E50" s="251"/>
      <c r="F50" s="251"/>
      <c r="G50" s="251"/>
      <c r="H50" s="251"/>
      <c r="I50" s="251"/>
      <c r="J50" s="239"/>
    </row>
    <row r="51" spans="1:10" ht="12.75">
      <c r="A51" s="4"/>
      <c r="B51" s="5"/>
      <c r="C51" s="5"/>
      <c r="D51" s="5"/>
      <c r="E51" s="5"/>
      <c r="F51" s="5"/>
      <c r="G51" s="5"/>
      <c r="H51" s="5"/>
      <c r="I51" s="5"/>
      <c r="J51" s="6"/>
    </row>
    <row r="52" spans="1:10" ht="12.75">
      <c r="A52" s="4" t="s">
        <v>559</v>
      </c>
      <c r="B52" s="5"/>
      <c r="C52" s="5"/>
      <c r="D52" s="5"/>
      <c r="E52" s="5"/>
      <c r="F52" s="5"/>
      <c r="G52" s="5"/>
      <c r="H52" s="5"/>
      <c r="I52" s="5"/>
      <c r="J52" s="6"/>
    </row>
    <row r="53" spans="1:10" ht="12.75">
      <c r="A53" s="7"/>
      <c r="B53" s="8"/>
      <c r="C53" s="8"/>
      <c r="D53" s="8"/>
      <c r="E53" s="8"/>
      <c r="F53" s="8"/>
      <c r="G53" s="8"/>
      <c r="H53" s="8"/>
      <c r="I53" s="8"/>
      <c r="J53" s="9"/>
    </row>
  </sheetData>
  <mergeCells count="6">
    <mergeCell ref="H2:I2"/>
    <mergeCell ref="A50:J50"/>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8" r:id="rId1"/>
</worksheet>
</file>

<file path=xl/worksheets/sheet54.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1" sqref="A11"/>
    </sheetView>
  </sheetViews>
  <sheetFormatPr defaultColWidth="9.140625" defaultRowHeight="12.75"/>
  <cols>
    <col min="2" max="2" width="18.421875" style="0" customWidth="1"/>
    <col min="10" max="10" width="17.8515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52</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498</v>
      </c>
      <c r="B7" s="249"/>
      <c r="C7" s="249"/>
      <c r="D7" s="249"/>
      <c r="E7" s="249"/>
      <c r="F7" s="249"/>
      <c r="G7" s="249"/>
      <c r="H7" s="249"/>
      <c r="I7" s="249"/>
      <c r="J7" s="292"/>
    </row>
    <row r="8" spans="1:10" ht="12.75">
      <c r="A8" s="339" t="s">
        <v>455</v>
      </c>
      <c r="B8" s="275"/>
      <c r="C8" s="275"/>
      <c r="D8" s="275"/>
      <c r="E8" s="275"/>
      <c r="F8" s="275"/>
      <c r="G8" s="275"/>
      <c r="H8" s="275"/>
      <c r="I8" s="275"/>
      <c r="J8" s="276"/>
    </row>
    <row r="9" spans="1:10" ht="12.75">
      <c r="A9" s="339" t="s">
        <v>433</v>
      </c>
      <c r="B9" s="275"/>
      <c r="C9" s="275"/>
      <c r="D9" s="275"/>
      <c r="E9" s="275"/>
      <c r="F9" s="275"/>
      <c r="G9" s="275"/>
      <c r="H9" s="275"/>
      <c r="I9" s="275"/>
      <c r="J9" s="276"/>
    </row>
    <row r="10" spans="1:10" ht="12.75">
      <c r="A10" s="4"/>
      <c r="B10" s="5"/>
      <c r="C10" s="5"/>
      <c r="D10" s="5"/>
      <c r="E10" s="5"/>
      <c r="F10" s="5"/>
      <c r="G10" s="5"/>
      <c r="H10" s="5"/>
      <c r="I10" s="5"/>
      <c r="J10" s="6"/>
    </row>
    <row r="11" spans="1:10" ht="12.75">
      <c r="A11" s="4" t="s">
        <v>844</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308" t="s">
        <v>404</v>
      </c>
      <c r="E13" s="309"/>
      <c r="F13" s="309"/>
      <c r="G13" s="309"/>
      <c r="H13" s="309"/>
      <c r="I13" s="309"/>
      <c r="J13" s="310"/>
    </row>
    <row r="14" spans="1:10" ht="12.75">
      <c r="A14" s="139" t="s">
        <v>414</v>
      </c>
      <c r="B14" s="132"/>
      <c r="C14" s="133"/>
      <c r="D14" s="38" t="s">
        <v>413</v>
      </c>
      <c r="E14" s="38" t="s">
        <v>413</v>
      </c>
      <c r="F14" s="38" t="s">
        <v>413</v>
      </c>
      <c r="G14" s="38" t="s">
        <v>413</v>
      </c>
      <c r="H14" s="38" t="s">
        <v>413</v>
      </c>
      <c r="I14" s="38" t="s">
        <v>413</v>
      </c>
      <c r="J14" s="38" t="s">
        <v>413</v>
      </c>
    </row>
    <row r="15" spans="1:10" ht="12.75">
      <c r="A15" s="118" t="s">
        <v>405</v>
      </c>
      <c r="B15" s="17"/>
      <c r="C15" s="29"/>
      <c r="D15" s="38" t="s">
        <v>47</v>
      </c>
      <c r="E15" s="38" t="s">
        <v>47</v>
      </c>
      <c r="F15" s="38" t="s">
        <v>47</v>
      </c>
      <c r="G15" s="38" t="s">
        <v>47</v>
      </c>
      <c r="H15" s="38" t="s">
        <v>47</v>
      </c>
      <c r="I15" s="38" t="s">
        <v>47</v>
      </c>
      <c r="J15" s="38" t="s">
        <v>47</v>
      </c>
    </row>
    <row r="16" spans="1:10" ht="12.75">
      <c r="A16" s="118" t="s">
        <v>406</v>
      </c>
      <c r="B16" s="17"/>
      <c r="C16" s="29"/>
      <c r="D16" s="38" t="s">
        <v>47</v>
      </c>
      <c r="E16" s="38" t="s">
        <v>47</v>
      </c>
      <c r="F16" s="38" t="s">
        <v>47</v>
      </c>
      <c r="G16" s="38" t="s">
        <v>47</v>
      </c>
      <c r="H16" s="38" t="s">
        <v>47</v>
      </c>
      <c r="I16" s="38" t="s">
        <v>47</v>
      </c>
      <c r="J16" s="38" t="s">
        <v>47</v>
      </c>
    </row>
    <row r="17" spans="1:10" ht="12.75">
      <c r="A17" s="118" t="s">
        <v>407</v>
      </c>
      <c r="B17" s="17"/>
      <c r="C17" s="29"/>
      <c r="D17" s="38" t="s">
        <v>47</v>
      </c>
      <c r="E17" s="38" t="s">
        <v>47</v>
      </c>
      <c r="F17" s="38" t="s">
        <v>47</v>
      </c>
      <c r="G17" s="38" t="s">
        <v>47</v>
      </c>
      <c r="H17" s="38" t="s">
        <v>47</v>
      </c>
      <c r="I17" s="38" t="s">
        <v>47</v>
      </c>
      <c r="J17" s="38" t="s">
        <v>47</v>
      </c>
    </row>
    <row r="18" spans="1:10" ht="12.75">
      <c r="A18" s="134" t="s">
        <v>408</v>
      </c>
      <c r="B18" s="135"/>
      <c r="C18" s="136"/>
      <c r="D18" s="38" t="s">
        <v>47</v>
      </c>
      <c r="E18" s="38" t="s">
        <v>47</v>
      </c>
      <c r="F18" s="38" t="s">
        <v>47</v>
      </c>
      <c r="G18" s="38" t="s">
        <v>47</v>
      </c>
      <c r="H18" s="38" t="s">
        <v>47</v>
      </c>
      <c r="I18" s="38" t="s">
        <v>47</v>
      </c>
      <c r="J18" s="38" t="s">
        <v>47</v>
      </c>
    </row>
    <row r="19" spans="1:10" ht="12.75">
      <c r="A19" s="131" t="s">
        <v>409</v>
      </c>
      <c r="B19" s="17"/>
      <c r="C19" s="29"/>
      <c r="D19" s="137"/>
      <c r="E19" s="137"/>
      <c r="F19" s="137"/>
      <c r="G19" s="137"/>
      <c r="H19" s="137"/>
      <c r="I19" s="137"/>
      <c r="J19" s="138"/>
    </row>
    <row r="20" spans="1:10" ht="12.75">
      <c r="A20" s="118" t="s">
        <v>287</v>
      </c>
      <c r="B20" s="17"/>
      <c r="C20" s="29"/>
      <c r="D20" s="38" t="s">
        <v>47</v>
      </c>
      <c r="E20" s="38" t="s">
        <v>47</v>
      </c>
      <c r="F20" s="38" t="s">
        <v>47</v>
      </c>
      <c r="G20" s="38" t="s">
        <v>47</v>
      </c>
      <c r="H20" s="38" t="s">
        <v>47</v>
      </c>
      <c r="I20" s="38" t="s">
        <v>47</v>
      </c>
      <c r="J20" s="38" t="s">
        <v>47</v>
      </c>
    </row>
    <row r="21" spans="1:10" ht="12.75">
      <c r="A21" s="118" t="s">
        <v>410</v>
      </c>
      <c r="B21" s="17"/>
      <c r="C21" s="29"/>
      <c r="D21" s="38" t="s">
        <v>47</v>
      </c>
      <c r="E21" s="38" t="s">
        <v>47</v>
      </c>
      <c r="F21" s="38" t="s">
        <v>47</v>
      </c>
      <c r="G21" s="38" t="s">
        <v>47</v>
      </c>
      <c r="H21" s="38" t="s">
        <v>47</v>
      </c>
      <c r="I21" s="38" t="s">
        <v>47</v>
      </c>
      <c r="J21" s="38" t="s">
        <v>47</v>
      </c>
    </row>
    <row r="22" spans="1:10" ht="12.75">
      <c r="A22" s="118" t="s">
        <v>411</v>
      </c>
      <c r="B22" s="17"/>
      <c r="C22" s="29"/>
      <c r="D22" s="38" t="s">
        <v>47</v>
      </c>
      <c r="E22" s="38" t="s">
        <v>47</v>
      </c>
      <c r="F22" s="38" t="s">
        <v>47</v>
      </c>
      <c r="G22" s="38" t="s">
        <v>47</v>
      </c>
      <c r="H22" s="38" t="s">
        <v>47</v>
      </c>
      <c r="I22" s="38" t="s">
        <v>47</v>
      </c>
      <c r="J22" s="38" t="s">
        <v>47</v>
      </c>
    </row>
    <row r="23" spans="1:10" ht="12.75">
      <c r="A23" s="118" t="s">
        <v>412</v>
      </c>
      <c r="B23" s="17"/>
      <c r="C23" s="29"/>
      <c r="D23" s="38" t="s">
        <v>47</v>
      </c>
      <c r="E23" s="38" t="s">
        <v>47</v>
      </c>
      <c r="F23" s="38" t="s">
        <v>47</v>
      </c>
      <c r="G23" s="38" t="s">
        <v>47</v>
      </c>
      <c r="H23" s="38" t="s">
        <v>47</v>
      </c>
      <c r="I23" s="38" t="s">
        <v>47</v>
      </c>
      <c r="J23" s="38" t="s">
        <v>47</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7" t="s">
        <v>415</v>
      </c>
      <c r="B26" s="46" t="s">
        <v>434</v>
      </c>
      <c r="C26" s="5"/>
      <c r="D26" s="5"/>
      <c r="E26" s="5"/>
      <c r="F26" s="5"/>
      <c r="G26" s="5"/>
      <c r="H26" s="5"/>
      <c r="I26" s="5"/>
      <c r="J26" s="6"/>
    </row>
    <row r="27" spans="1:10" ht="12.75">
      <c r="A27" s="10" t="s">
        <v>435</v>
      </c>
      <c r="B27" s="46" t="s">
        <v>436</v>
      </c>
      <c r="C27" s="5"/>
      <c r="D27" s="5"/>
      <c r="E27" s="5"/>
      <c r="F27" s="5"/>
      <c r="G27" s="5"/>
      <c r="H27" s="5"/>
      <c r="I27" s="5"/>
      <c r="J27" s="6"/>
    </row>
    <row r="28" spans="1:10" ht="12.75">
      <c r="A28" s="57"/>
      <c r="B28" s="46" t="s">
        <v>384</v>
      </c>
      <c r="C28" s="5"/>
      <c r="D28" s="5"/>
      <c r="E28" s="5"/>
      <c r="F28" s="5"/>
      <c r="G28" s="5"/>
      <c r="H28" s="5"/>
      <c r="I28" s="5"/>
      <c r="J28" s="6"/>
    </row>
    <row r="29" spans="1:10" ht="12.75">
      <c r="A29" s="57"/>
      <c r="B29" s="46" t="s">
        <v>385</v>
      </c>
      <c r="C29" s="5"/>
      <c r="D29" s="5"/>
      <c r="E29" s="5"/>
      <c r="F29" s="5"/>
      <c r="G29" s="5"/>
      <c r="H29" s="5"/>
      <c r="I29" s="5"/>
      <c r="J29" s="6"/>
    </row>
    <row r="30" spans="1:10" ht="12.75">
      <c r="A30" s="57" t="s">
        <v>291</v>
      </c>
      <c r="B30" s="46" t="s">
        <v>437</v>
      </c>
      <c r="C30" s="5"/>
      <c r="D30" s="5"/>
      <c r="E30" s="5"/>
      <c r="F30" s="5"/>
      <c r="G30" s="5"/>
      <c r="H30" s="5"/>
      <c r="I30" s="5"/>
      <c r="J30" s="6"/>
    </row>
    <row r="31" spans="1:10" ht="12.75">
      <c r="A31" s="89" t="s">
        <v>57</v>
      </c>
      <c r="B31" s="114" t="s">
        <v>438</v>
      </c>
      <c r="C31" s="44"/>
      <c r="D31" s="44"/>
      <c r="E31" s="44"/>
      <c r="F31" s="44"/>
      <c r="G31" s="44"/>
      <c r="H31" s="44"/>
      <c r="I31" s="44"/>
      <c r="J31" s="54"/>
    </row>
    <row r="32" spans="1:10" ht="12.75">
      <c r="A32" s="57"/>
      <c r="B32" s="46" t="s">
        <v>439</v>
      </c>
      <c r="C32" s="5"/>
      <c r="D32" s="5"/>
      <c r="E32" s="5"/>
      <c r="F32" s="5"/>
      <c r="G32" s="5"/>
      <c r="H32" s="5"/>
      <c r="I32" s="5"/>
      <c r="J32" s="6"/>
    </row>
    <row r="33" spans="1:10" ht="12.75">
      <c r="A33" s="88"/>
      <c r="B33" s="46" t="s">
        <v>440</v>
      </c>
      <c r="C33" s="5"/>
      <c r="D33" s="5"/>
      <c r="E33" s="5"/>
      <c r="F33" s="5"/>
      <c r="G33" s="5"/>
      <c r="H33" s="5"/>
      <c r="I33" s="5"/>
      <c r="J33" s="6"/>
    </row>
    <row r="34" spans="1:10" ht="12.75">
      <c r="A34" s="57"/>
      <c r="B34" s="46" t="s">
        <v>441</v>
      </c>
      <c r="C34" s="5"/>
      <c r="D34" s="5"/>
      <c r="E34" s="5"/>
      <c r="F34" s="5"/>
      <c r="G34" s="5"/>
      <c r="H34" s="5"/>
      <c r="I34" s="5"/>
      <c r="J34" s="6"/>
    </row>
    <row r="35" spans="1:10" ht="12.75">
      <c r="A35" s="57" t="s">
        <v>57</v>
      </c>
      <c r="B35" s="46" t="s">
        <v>442</v>
      </c>
      <c r="C35" s="5"/>
      <c r="D35" s="5"/>
      <c r="E35" s="5"/>
      <c r="F35" s="5"/>
      <c r="G35" s="5"/>
      <c r="H35" s="5"/>
      <c r="I35" s="5"/>
      <c r="J35" s="6"/>
    </row>
    <row r="36" spans="1:10" ht="12.75">
      <c r="A36" s="57"/>
      <c r="B36" s="46" t="s">
        <v>705</v>
      </c>
      <c r="C36" s="5"/>
      <c r="D36" s="5"/>
      <c r="E36" s="5"/>
      <c r="F36" s="5"/>
      <c r="G36" s="5"/>
      <c r="H36" s="5"/>
      <c r="I36" s="5"/>
      <c r="J36" s="6"/>
    </row>
    <row r="37" spans="1:10" ht="12.75">
      <c r="A37" s="57"/>
      <c r="B37" s="46" t="s">
        <v>443</v>
      </c>
      <c r="C37" s="5"/>
      <c r="D37" s="5"/>
      <c r="E37" s="5"/>
      <c r="F37" s="5"/>
      <c r="G37" s="5"/>
      <c r="H37" s="5"/>
      <c r="I37" s="5"/>
      <c r="J37" s="6"/>
    </row>
    <row r="38" spans="1:10" ht="12.75">
      <c r="A38" s="57"/>
      <c r="B38" s="46"/>
      <c r="C38" s="5"/>
      <c r="D38" s="5"/>
      <c r="E38" s="5"/>
      <c r="F38" s="5"/>
      <c r="G38" s="5"/>
      <c r="H38" s="5"/>
      <c r="I38" s="5"/>
      <c r="J38" s="6"/>
    </row>
    <row r="39" spans="1:10" ht="12.75">
      <c r="A39" s="57"/>
      <c r="B39" s="46"/>
      <c r="C39" s="5"/>
      <c r="D39" s="5"/>
      <c r="E39" s="5"/>
      <c r="F39" s="5"/>
      <c r="G39" s="5"/>
      <c r="H39" s="5"/>
      <c r="I39" s="5"/>
      <c r="J39" s="6"/>
    </row>
    <row r="40" spans="1:10" ht="12.75">
      <c r="A40" s="4"/>
      <c r="B40" s="46"/>
      <c r="C40" s="5"/>
      <c r="D40" s="5"/>
      <c r="E40" s="5"/>
      <c r="F40" s="5"/>
      <c r="G40" s="5"/>
      <c r="H40" s="5"/>
      <c r="I40" s="5"/>
      <c r="J40" s="6"/>
    </row>
    <row r="41" spans="1:10" ht="12.75">
      <c r="A41" s="4" t="s">
        <v>451</v>
      </c>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6">
    <mergeCell ref="H2:I2"/>
    <mergeCell ref="A55:J55"/>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9" r:id="rId1"/>
</worksheet>
</file>

<file path=xl/worksheets/sheet55.xml><?xml version="1.0" encoding="utf-8"?>
<worksheet xmlns="http://schemas.openxmlformats.org/spreadsheetml/2006/main" xmlns:r="http://schemas.openxmlformats.org/officeDocument/2006/relationships">
  <sheetPr>
    <pageSetUpPr fitToPage="1"/>
  </sheetPr>
  <dimension ref="A1:J48"/>
  <sheetViews>
    <sheetView workbookViewId="0" topLeftCell="A1">
      <selection activeCell="A11" sqref="A11"/>
    </sheetView>
  </sheetViews>
  <sheetFormatPr defaultColWidth="9.140625" defaultRowHeight="12.75"/>
  <cols>
    <col min="1" max="1" width="10.57421875" style="0" customWidth="1"/>
    <col min="2" max="2" width="15.140625" style="0" customWidth="1"/>
    <col min="3" max="3" width="7.57421875" style="0" customWidth="1"/>
    <col min="9" max="9" width="14.7109375" style="0" customWidth="1"/>
    <col min="10" max="10" width="7.00390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53</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456</v>
      </c>
      <c r="B7" s="249"/>
      <c r="C7" s="249"/>
      <c r="D7" s="249"/>
      <c r="E7" s="249"/>
      <c r="F7" s="249"/>
      <c r="G7" s="249"/>
      <c r="H7" s="249"/>
      <c r="I7" s="249"/>
      <c r="J7" s="292"/>
    </row>
    <row r="8" spans="1:10" ht="12.75">
      <c r="A8" s="339" t="s">
        <v>430</v>
      </c>
      <c r="B8" s="275"/>
      <c r="C8" s="275"/>
      <c r="D8" s="275"/>
      <c r="E8" s="275"/>
      <c r="F8" s="275"/>
      <c r="G8" s="275"/>
      <c r="H8" s="275"/>
      <c r="I8" s="275"/>
      <c r="J8" s="276"/>
    </row>
    <row r="9" spans="1:10" ht="12.75">
      <c r="A9" s="339" t="s">
        <v>433</v>
      </c>
      <c r="B9" s="275"/>
      <c r="C9" s="275"/>
      <c r="D9" s="275"/>
      <c r="E9" s="275"/>
      <c r="F9" s="275"/>
      <c r="G9" s="275"/>
      <c r="H9" s="275"/>
      <c r="I9" s="275"/>
      <c r="J9" s="276"/>
    </row>
    <row r="10" spans="1:10" ht="12.75">
      <c r="A10" s="4"/>
      <c r="B10" s="5"/>
      <c r="C10" s="5"/>
      <c r="D10" s="5"/>
      <c r="E10" s="5"/>
      <c r="F10" s="5"/>
      <c r="G10" s="5"/>
      <c r="H10" s="5"/>
      <c r="I10" s="5"/>
      <c r="J10" s="6"/>
    </row>
    <row r="11" spans="1:10" ht="12.75">
      <c r="A11" s="4" t="s">
        <v>844</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308" t="s">
        <v>404</v>
      </c>
      <c r="E13" s="309"/>
      <c r="F13" s="309"/>
      <c r="G13" s="309"/>
      <c r="H13" s="309"/>
      <c r="I13" s="309"/>
      <c r="J13" s="310"/>
    </row>
    <row r="14" spans="1:10" ht="12.75">
      <c r="A14" s="139" t="s">
        <v>414</v>
      </c>
      <c r="B14" s="132"/>
      <c r="C14" s="133"/>
      <c r="D14" s="38" t="s">
        <v>689</v>
      </c>
      <c r="E14" s="38" t="s">
        <v>76</v>
      </c>
      <c r="F14" s="38" t="s">
        <v>77</v>
      </c>
      <c r="G14" s="38" t="s">
        <v>78</v>
      </c>
      <c r="H14" s="38" t="s">
        <v>690</v>
      </c>
      <c r="I14" s="38" t="s">
        <v>681</v>
      </c>
      <c r="J14" s="3"/>
    </row>
    <row r="15" spans="1:10" ht="12.75">
      <c r="A15" s="141" t="s">
        <v>425</v>
      </c>
      <c r="B15" s="17"/>
      <c r="C15" s="29"/>
      <c r="D15" s="170">
        <v>90</v>
      </c>
      <c r="E15" s="170">
        <v>93.5</v>
      </c>
      <c r="F15" s="170">
        <v>97.5</v>
      </c>
      <c r="G15" s="170">
        <v>104.5</v>
      </c>
      <c r="H15" s="170">
        <v>108.5</v>
      </c>
      <c r="I15" s="170">
        <v>113.5</v>
      </c>
      <c r="J15" s="6"/>
    </row>
    <row r="16" spans="1:10" ht="12.75">
      <c r="A16" s="134" t="s">
        <v>408</v>
      </c>
      <c r="B16" s="135"/>
      <c r="C16" s="136"/>
      <c r="D16" s="170">
        <v>90</v>
      </c>
      <c r="E16" s="170">
        <v>93.5</v>
      </c>
      <c r="F16" s="170">
        <v>97.5</v>
      </c>
      <c r="G16" s="170">
        <v>104.5</v>
      </c>
      <c r="H16" s="170">
        <v>108.5</v>
      </c>
      <c r="I16" s="170">
        <v>113.5</v>
      </c>
      <c r="J16" s="6"/>
    </row>
    <row r="17" spans="1:10" ht="12.75">
      <c r="A17" s="131" t="s">
        <v>409</v>
      </c>
      <c r="B17" s="17"/>
      <c r="C17" s="29"/>
      <c r="D17" s="137"/>
      <c r="E17" s="137"/>
      <c r="F17" s="137"/>
      <c r="G17" s="137"/>
      <c r="H17" s="137"/>
      <c r="I17" s="221"/>
      <c r="J17" s="6"/>
    </row>
    <row r="18" spans="1:10" ht="12.75">
      <c r="A18" s="118" t="s">
        <v>410</v>
      </c>
      <c r="B18" s="17"/>
      <c r="C18" s="29"/>
      <c r="D18" s="38" t="s">
        <v>47</v>
      </c>
      <c r="E18" s="38" t="s">
        <v>47</v>
      </c>
      <c r="F18" s="38" t="s">
        <v>47</v>
      </c>
      <c r="G18" s="38" t="s">
        <v>47</v>
      </c>
      <c r="H18" s="38" t="s">
        <v>47</v>
      </c>
      <c r="I18" s="38" t="s">
        <v>47</v>
      </c>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57" t="s">
        <v>415</v>
      </c>
      <c r="B21" s="46" t="s">
        <v>434</v>
      </c>
      <c r="C21" s="5"/>
      <c r="D21" s="5"/>
      <c r="E21" s="5"/>
      <c r="F21" s="5"/>
      <c r="G21" s="5"/>
      <c r="H21" s="5"/>
      <c r="I21" s="5"/>
      <c r="J21" s="6"/>
    </row>
    <row r="22" spans="1:10" ht="12.75">
      <c r="A22" s="10" t="s">
        <v>435</v>
      </c>
      <c r="B22" s="46" t="s">
        <v>436</v>
      </c>
      <c r="C22" s="5"/>
      <c r="D22" s="5"/>
      <c r="E22" s="5"/>
      <c r="F22" s="5"/>
      <c r="G22" s="5"/>
      <c r="H22" s="5"/>
      <c r="I22" s="5"/>
      <c r="J22" s="6"/>
    </row>
    <row r="23" spans="1:10" ht="12.75">
      <c r="A23" s="57"/>
      <c r="B23" s="46" t="s">
        <v>683</v>
      </c>
      <c r="C23" s="5"/>
      <c r="D23" s="5"/>
      <c r="E23" s="5"/>
      <c r="F23" s="5"/>
      <c r="G23" s="5"/>
      <c r="H23" s="5"/>
      <c r="I23" s="5"/>
      <c r="J23" s="6"/>
    </row>
    <row r="24" spans="1:10" ht="12.75">
      <c r="A24" s="57"/>
      <c r="B24" s="46" t="s">
        <v>79</v>
      </c>
      <c r="C24" s="5"/>
      <c r="D24" s="5"/>
      <c r="E24" s="5"/>
      <c r="F24" s="5"/>
      <c r="G24" s="5"/>
      <c r="H24" s="5"/>
      <c r="I24" s="5"/>
      <c r="J24" s="6"/>
    </row>
    <row r="25" spans="1:10" ht="12.75">
      <c r="A25" s="57" t="s">
        <v>453</v>
      </c>
      <c r="B25" s="46" t="s">
        <v>454</v>
      </c>
      <c r="C25" s="5"/>
      <c r="D25" s="5"/>
      <c r="E25" s="5"/>
      <c r="F25" s="5"/>
      <c r="G25" s="5"/>
      <c r="H25" s="5"/>
      <c r="I25" s="5"/>
      <c r="J25" s="6"/>
    </row>
    <row r="26" spans="1:10" ht="12.75">
      <c r="A26" s="89" t="s">
        <v>57</v>
      </c>
      <c r="B26" s="114" t="s">
        <v>939</v>
      </c>
      <c r="C26" s="44"/>
      <c r="D26" s="44"/>
      <c r="E26" s="44"/>
      <c r="F26" s="44"/>
      <c r="G26" s="44"/>
      <c r="H26" s="44"/>
      <c r="I26" s="44"/>
      <c r="J26" s="54"/>
    </row>
    <row r="27" spans="1:10" ht="12.75">
      <c r="A27" s="57"/>
      <c r="B27" s="46" t="s">
        <v>57</v>
      </c>
      <c r="C27" s="5"/>
      <c r="D27" s="5"/>
      <c r="E27" s="5"/>
      <c r="F27" s="5"/>
      <c r="G27" s="5"/>
      <c r="H27" s="5"/>
      <c r="I27" s="5"/>
      <c r="J27" s="6"/>
    </row>
    <row r="28" spans="1:10" ht="12.75">
      <c r="A28" s="88"/>
      <c r="B28" s="46"/>
      <c r="C28" s="5"/>
      <c r="D28" s="5"/>
      <c r="E28" s="5"/>
      <c r="F28" s="5"/>
      <c r="G28" s="5"/>
      <c r="H28" s="5"/>
      <c r="I28" s="5"/>
      <c r="J28" s="6"/>
    </row>
    <row r="29" spans="1:10" ht="12.75">
      <c r="A29" s="57"/>
      <c r="B29" s="46"/>
      <c r="C29" s="5"/>
      <c r="D29" s="5"/>
      <c r="E29" s="5"/>
      <c r="F29" s="5"/>
      <c r="G29" s="5"/>
      <c r="H29" s="5"/>
      <c r="I29" s="5"/>
      <c r="J29" s="6"/>
    </row>
    <row r="30" spans="1:10" ht="12.75">
      <c r="A30" s="57" t="s">
        <v>421</v>
      </c>
      <c r="B30" s="46"/>
      <c r="C30" s="5"/>
      <c r="D30" s="5"/>
      <c r="E30" s="5"/>
      <c r="F30" s="5"/>
      <c r="G30" s="5"/>
      <c r="H30" s="5"/>
      <c r="I30" s="5"/>
      <c r="J30" s="6"/>
    </row>
    <row r="31" spans="1:10" ht="12.75">
      <c r="A31" s="57"/>
      <c r="B31" s="46"/>
      <c r="C31" s="5"/>
      <c r="D31" s="5"/>
      <c r="E31" s="5"/>
      <c r="F31" s="5"/>
      <c r="G31" s="5"/>
      <c r="H31" s="5"/>
      <c r="I31" s="5"/>
      <c r="J31" s="6"/>
    </row>
    <row r="32" spans="1:10" ht="12.75">
      <c r="A32" s="57"/>
      <c r="B32" s="46" t="s">
        <v>57</v>
      </c>
      <c r="C32" s="5"/>
      <c r="D32" s="5"/>
      <c r="E32" s="5"/>
      <c r="F32" s="5"/>
      <c r="G32" s="5"/>
      <c r="H32" s="5"/>
      <c r="I32" s="5"/>
      <c r="J32" s="6"/>
    </row>
    <row r="33" spans="1:10" ht="12.75">
      <c r="A33" s="57"/>
      <c r="B33" s="46" t="s">
        <v>57</v>
      </c>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7"/>
      <c r="B41" s="8"/>
      <c r="C41" s="8"/>
      <c r="D41" s="8"/>
      <c r="E41" s="8"/>
      <c r="F41" s="8"/>
      <c r="G41" s="8"/>
      <c r="H41" s="8"/>
      <c r="I41" s="8"/>
      <c r="J41" s="9"/>
    </row>
    <row r="42" spans="1:10" ht="12.75">
      <c r="A42" s="4" t="s">
        <v>561</v>
      </c>
      <c r="B42" s="5" t="str">
        <f>+'Check Sheet'!$B$53</f>
        <v>Irmgard R Wilcox</v>
      </c>
      <c r="C42" s="5"/>
      <c r="D42" s="5"/>
      <c r="E42" s="5"/>
      <c r="F42" s="5"/>
      <c r="G42" s="5"/>
      <c r="H42" s="5"/>
      <c r="I42" s="5"/>
      <c r="J42" s="6"/>
    </row>
    <row r="43" spans="1:10" ht="12.75">
      <c r="A43" s="4"/>
      <c r="B43" s="5"/>
      <c r="C43" s="5"/>
      <c r="D43" s="5"/>
      <c r="E43" s="5"/>
      <c r="F43" s="5"/>
      <c r="G43" s="5"/>
      <c r="H43" s="5"/>
      <c r="I43" s="5"/>
      <c r="J43" s="6"/>
    </row>
    <row r="44" spans="1:10" ht="12.75">
      <c r="A44" s="7" t="s">
        <v>560</v>
      </c>
      <c r="B44" s="145">
        <f>+'Check Sheet'!$B$55</f>
        <v>38366</v>
      </c>
      <c r="C44" s="8"/>
      <c r="D44" s="8"/>
      <c r="E44" s="8"/>
      <c r="F44" s="8"/>
      <c r="G44" s="8" t="s">
        <v>552</v>
      </c>
      <c r="I44" s="145">
        <f>+'Title Page'!$I$51</f>
        <v>38412</v>
      </c>
      <c r="J44" s="9"/>
    </row>
    <row r="45" spans="1:10" ht="12.75">
      <c r="A45" s="250" t="s">
        <v>528</v>
      </c>
      <c r="B45" s="251"/>
      <c r="C45" s="251"/>
      <c r="D45" s="251"/>
      <c r="E45" s="251"/>
      <c r="F45" s="251"/>
      <c r="G45" s="251"/>
      <c r="H45" s="251"/>
      <c r="I45" s="273"/>
      <c r="J45" s="239"/>
    </row>
    <row r="46" spans="1:10" ht="12.75">
      <c r="A46" s="4"/>
      <c r="B46" s="5"/>
      <c r="C46" s="5"/>
      <c r="D46" s="5"/>
      <c r="E46" s="5"/>
      <c r="F46" s="5"/>
      <c r="G46" s="5"/>
      <c r="H46" s="5"/>
      <c r="I46" s="5"/>
      <c r="J46" s="6"/>
    </row>
    <row r="47" spans="1:10" ht="12.75">
      <c r="A47" s="4" t="s">
        <v>559</v>
      </c>
      <c r="B47" s="5"/>
      <c r="C47" s="5"/>
      <c r="D47" s="5"/>
      <c r="E47" s="5"/>
      <c r="F47" s="5"/>
      <c r="G47" s="5"/>
      <c r="H47" s="5"/>
      <c r="I47" s="5"/>
      <c r="J47" s="6"/>
    </row>
    <row r="48" spans="1:10" ht="12.75">
      <c r="A48" s="7"/>
      <c r="B48" s="8"/>
      <c r="C48" s="8"/>
      <c r="D48" s="8"/>
      <c r="E48" s="8"/>
      <c r="F48" s="8"/>
      <c r="G48" s="8"/>
      <c r="H48" s="8"/>
      <c r="I48" s="8"/>
      <c r="J48" s="9"/>
    </row>
  </sheetData>
  <mergeCells count="6">
    <mergeCell ref="D13:J13"/>
    <mergeCell ref="A45:J45"/>
    <mergeCell ref="H2:I2"/>
    <mergeCell ref="A7:J7"/>
    <mergeCell ref="A8:J8"/>
    <mergeCell ref="A9:J9"/>
  </mergeCells>
  <printOptions/>
  <pageMargins left="0.75" right="0.75" top="1" bottom="1" header="0.5" footer="0.5"/>
  <pageSetup fitToHeight="1" fitToWidth="1" horizontalDpi="300" verticalDpi="300" orientation="portrait" scale="90" r:id="rId1"/>
</worksheet>
</file>

<file path=xl/worksheets/sheet56.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F24" sqref="F24"/>
    </sheetView>
  </sheetViews>
  <sheetFormatPr defaultColWidth="9.140625" defaultRowHeight="12.75"/>
  <cols>
    <col min="2" max="2" width="18.7109375" style="0" customWidth="1"/>
    <col min="5" max="5" width="10.57421875" style="0" customWidth="1"/>
    <col min="10" max="10" width="13.851562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54</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305" t="s">
        <v>456</v>
      </c>
      <c r="B7" s="249"/>
      <c r="C7" s="249"/>
      <c r="D7" s="249"/>
      <c r="E7" s="249"/>
      <c r="F7" s="249"/>
      <c r="G7" s="249"/>
      <c r="H7" s="249"/>
      <c r="I7" s="249"/>
      <c r="J7" s="292"/>
    </row>
    <row r="8" spans="1:10" ht="12.75">
      <c r="A8" s="339" t="s">
        <v>430</v>
      </c>
      <c r="B8" s="275"/>
      <c r="C8" s="275"/>
      <c r="D8" s="275"/>
      <c r="E8" s="275"/>
      <c r="F8" s="275"/>
      <c r="G8" s="275"/>
      <c r="H8" s="275"/>
      <c r="I8" s="275"/>
      <c r="J8" s="276"/>
    </row>
    <row r="9" spans="1:10" ht="12.75">
      <c r="A9" s="339" t="s">
        <v>433</v>
      </c>
      <c r="B9" s="275"/>
      <c r="C9" s="275"/>
      <c r="D9" s="275"/>
      <c r="E9" s="275"/>
      <c r="F9" s="275"/>
      <c r="G9" s="275"/>
      <c r="H9" s="275"/>
      <c r="I9" s="275"/>
      <c r="J9" s="276"/>
    </row>
    <row r="10" spans="1:10" ht="12.75">
      <c r="A10" s="4"/>
      <c r="B10" s="5"/>
      <c r="C10" s="5"/>
      <c r="D10" s="5"/>
      <c r="E10" s="5"/>
      <c r="F10" s="5"/>
      <c r="G10" s="5"/>
      <c r="H10" s="5"/>
      <c r="I10" s="5"/>
      <c r="J10" s="6"/>
    </row>
    <row r="11" spans="1:10" ht="12.75">
      <c r="A11" s="4" t="s">
        <v>844</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308" t="s">
        <v>404</v>
      </c>
      <c r="E13" s="309"/>
      <c r="F13" s="309"/>
      <c r="G13" s="309"/>
      <c r="H13" s="309"/>
      <c r="I13" s="309"/>
      <c r="J13" s="310"/>
    </row>
    <row r="14" spans="1:10" ht="12.75">
      <c r="A14" s="139" t="s">
        <v>414</v>
      </c>
      <c r="B14" s="132"/>
      <c r="C14" s="133"/>
      <c r="D14" s="38" t="s">
        <v>898</v>
      </c>
      <c r="E14" s="38" t="s">
        <v>682</v>
      </c>
      <c r="F14" s="38" t="s">
        <v>899</v>
      </c>
      <c r="G14" s="38" t="s">
        <v>899</v>
      </c>
      <c r="H14" s="38" t="s">
        <v>899</v>
      </c>
      <c r="I14" s="38" t="s">
        <v>899</v>
      </c>
      <c r="J14" s="38" t="s">
        <v>413</v>
      </c>
    </row>
    <row r="15" spans="1:10" ht="12.75">
      <c r="A15" s="141" t="s">
        <v>425</v>
      </c>
      <c r="B15" s="17"/>
      <c r="C15" s="29"/>
      <c r="D15" s="170">
        <v>120</v>
      </c>
      <c r="E15" s="170">
        <v>130</v>
      </c>
      <c r="F15" s="38" t="s">
        <v>47</v>
      </c>
      <c r="G15" s="38" t="s">
        <v>47</v>
      </c>
      <c r="H15" s="38" t="s">
        <v>47</v>
      </c>
      <c r="I15" s="38" t="s">
        <v>47</v>
      </c>
      <c r="J15" s="38" t="s">
        <v>47</v>
      </c>
    </row>
    <row r="16" spans="1:10" ht="12.75">
      <c r="A16" s="134" t="s">
        <v>408</v>
      </c>
      <c r="B16" s="135"/>
      <c r="C16" s="136"/>
      <c r="D16" s="170">
        <v>120</v>
      </c>
      <c r="E16" s="170">
        <v>130</v>
      </c>
      <c r="F16" s="38" t="s">
        <v>47</v>
      </c>
      <c r="G16" s="38" t="s">
        <v>47</v>
      </c>
      <c r="H16" s="38" t="s">
        <v>47</v>
      </c>
      <c r="I16" s="38" t="s">
        <v>47</v>
      </c>
      <c r="J16" s="38" t="s">
        <v>47</v>
      </c>
    </row>
    <row r="17" spans="1:10" ht="12.75">
      <c r="A17" s="131" t="s">
        <v>409</v>
      </c>
      <c r="B17" s="17"/>
      <c r="C17" s="29"/>
      <c r="D17" s="137"/>
      <c r="E17" s="137"/>
      <c r="F17" s="137"/>
      <c r="G17" s="137"/>
      <c r="H17" s="137"/>
      <c r="I17" s="137"/>
      <c r="J17" s="138"/>
    </row>
    <row r="18" spans="1:10" ht="12.75">
      <c r="A18" s="118" t="s">
        <v>410</v>
      </c>
      <c r="B18" s="17"/>
      <c r="C18" s="29"/>
      <c r="D18" s="38" t="s">
        <v>47</v>
      </c>
      <c r="E18" s="38" t="s">
        <v>47</v>
      </c>
      <c r="F18" s="38" t="s">
        <v>47</v>
      </c>
      <c r="G18" s="38" t="s">
        <v>47</v>
      </c>
      <c r="H18" s="38" t="s">
        <v>47</v>
      </c>
      <c r="I18" s="38" t="s">
        <v>47</v>
      </c>
      <c r="J18" s="38" t="s">
        <v>47</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57" t="s">
        <v>415</v>
      </c>
      <c r="B21" s="46" t="s">
        <v>434</v>
      </c>
      <c r="C21" s="5"/>
      <c r="D21" s="5"/>
      <c r="E21" s="5"/>
      <c r="F21" s="5"/>
      <c r="G21" s="5"/>
      <c r="H21" s="5"/>
      <c r="I21" s="5"/>
      <c r="J21" s="6"/>
    </row>
    <row r="22" spans="1:10" ht="12.75">
      <c r="A22" s="10" t="s">
        <v>435</v>
      </c>
      <c r="B22" s="46" t="s">
        <v>436</v>
      </c>
      <c r="C22" s="5"/>
      <c r="D22" s="5"/>
      <c r="E22" s="5"/>
      <c r="F22" s="5"/>
      <c r="G22" s="5"/>
      <c r="H22" s="5"/>
      <c r="I22" s="5"/>
      <c r="J22" s="6"/>
    </row>
    <row r="23" spans="1:10" ht="12.75">
      <c r="A23" s="57"/>
      <c r="B23" s="46" t="s">
        <v>683</v>
      </c>
      <c r="C23" s="5"/>
      <c r="D23" s="5"/>
      <c r="E23" s="5"/>
      <c r="F23" s="5"/>
      <c r="G23" s="5"/>
      <c r="H23" s="5"/>
      <c r="I23" s="5"/>
      <c r="J23" s="6"/>
    </row>
    <row r="24" spans="1:10" ht="12.75">
      <c r="A24" s="57"/>
      <c r="B24" s="46" t="s">
        <v>79</v>
      </c>
      <c r="C24" s="5"/>
      <c r="D24" s="5"/>
      <c r="E24" s="5"/>
      <c r="F24" s="5"/>
      <c r="G24" s="5"/>
      <c r="H24" s="5"/>
      <c r="I24" s="5"/>
      <c r="J24" s="6"/>
    </row>
    <row r="25" spans="1:10" ht="12.75">
      <c r="A25" s="57" t="s">
        <v>453</v>
      </c>
      <c r="B25" s="46" t="s">
        <v>454</v>
      </c>
      <c r="C25" s="5"/>
      <c r="D25" s="5"/>
      <c r="E25" s="5"/>
      <c r="F25" s="5"/>
      <c r="G25" s="5"/>
      <c r="H25" s="5"/>
      <c r="I25" s="5"/>
      <c r="J25" s="6"/>
    </row>
    <row r="26" spans="1:10" ht="12.75">
      <c r="A26" s="89" t="s">
        <v>57</v>
      </c>
      <c r="B26" s="114" t="s">
        <v>939</v>
      </c>
      <c r="C26" s="44"/>
      <c r="D26" s="44"/>
      <c r="E26" s="44"/>
      <c r="F26" s="44"/>
      <c r="G26" s="44"/>
      <c r="H26" s="44"/>
      <c r="I26" s="44"/>
      <c r="J26" s="54"/>
    </row>
    <row r="27" spans="1:10" ht="12.75">
      <c r="A27" s="57"/>
      <c r="B27" s="46" t="s">
        <v>57</v>
      </c>
      <c r="C27" s="5"/>
      <c r="D27" s="5"/>
      <c r="E27" s="5"/>
      <c r="F27" s="5"/>
      <c r="G27" s="5"/>
      <c r="H27" s="5"/>
      <c r="I27" s="5"/>
      <c r="J27" s="6"/>
    </row>
    <row r="28" spans="1:10" ht="12.75">
      <c r="A28" s="88"/>
      <c r="B28" s="46"/>
      <c r="C28" s="5"/>
      <c r="D28" s="5"/>
      <c r="E28" s="5"/>
      <c r="F28" s="5"/>
      <c r="G28" s="5"/>
      <c r="H28" s="5"/>
      <c r="I28" s="5"/>
      <c r="J28" s="6"/>
    </row>
    <row r="29" spans="1:10" ht="12.75">
      <c r="A29" s="57"/>
      <c r="B29" s="46"/>
      <c r="C29" s="5"/>
      <c r="D29" s="5"/>
      <c r="E29" s="5"/>
      <c r="F29" s="5"/>
      <c r="G29" s="5"/>
      <c r="H29" s="5"/>
      <c r="I29" s="5"/>
      <c r="J29" s="6"/>
    </row>
    <row r="30" spans="1:10" ht="12.75">
      <c r="A30" s="57" t="s">
        <v>421</v>
      </c>
      <c r="B30" s="46"/>
      <c r="C30" s="5"/>
      <c r="D30" s="5"/>
      <c r="E30" s="5"/>
      <c r="F30" s="5"/>
      <c r="G30" s="5"/>
      <c r="H30" s="5"/>
      <c r="I30" s="5"/>
      <c r="J30" s="6"/>
    </row>
    <row r="31" spans="1:10" ht="12.75">
      <c r="A31" s="57"/>
      <c r="B31" s="46"/>
      <c r="C31" s="5"/>
      <c r="D31" s="5"/>
      <c r="E31" s="5"/>
      <c r="F31" s="5"/>
      <c r="G31" s="5"/>
      <c r="H31" s="5"/>
      <c r="I31" s="5"/>
      <c r="J31" s="6"/>
    </row>
    <row r="32" spans="1:10" ht="12.75">
      <c r="A32" s="57"/>
      <c r="B32" s="46" t="s">
        <v>57</v>
      </c>
      <c r="C32" s="5"/>
      <c r="D32" s="5"/>
      <c r="E32" s="5"/>
      <c r="F32" s="5"/>
      <c r="G32" s="5"/>
      <c r="H32" s="5"/>
      <c r="I32" s="5"/>
      <c r="J32" s="6"/>
    </row>
    <row r="33" spans="1:10" ht="12.75">
      <c r="A33" s="57"/>
      <c r="B33" s="46" t="s">
        <v>57</v>
      </c>
      <c r="C33" s="5"/>
      <c r="D33" s="5"/>
      <c r="E33" s="5"/>
      <c r="F33" s="5"/>
      <c r="G33" s="5"/>
      <c r="H33" s="5"/>
      <c r="I33" s="5"/>
      <c r="J33" s="6"/>
    </row>
    <row r="34" spans="1:10" ht="12.75">
      <c r="A34" s="57"/>
      <c r="B34" s="46"/>
      <c r="C34" s="5"/>
      <c r="D34" s="5"/>
      <c r="E34" s="5"/>
      <c r="F34" s="5"/>
      <c r="G34" s="5"/>
      <c r="H34" s="5"/>
      <c r="I34" s="5"/>
      <c r="J34" s="6"/>
    </row>
    <row r="35" spans="1:10" ht="12.75">
      <c r="A35" s="4"/>
      <c r="B35" s="46"/>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44"/>
      <c r="E38" s="44"/>
      <c r="F38" s="44"/>
      <c r="G38" s="44"/>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561</v>
      </c>
      <c r="B47" s="5" t="str">
        <f>+'Check Sheet'!$B$53</f>
        <v>Irmgard R Wilcox</v>
      </c>
      <c r="C47" s="5"/>
      <c r="D47" s="5"/>
      <c r="E47" s="5"/>
      <c r="F47" s="5"/>
      <c r="G47" s="5"/>
      <c r="H47" s="5"/>
      <c r="I47" s="5"/>
      <c r="J47" s="6"/>
    </row>
    <row r="48" spans="1:10" ht="12.75">
      <c r="A48" s="4"/>
      <c r="B48" s="5"/>
      <c r="C48" s="5"/>
      <c r="D48" s="5"/>
      <c r="E48" s="5"/>
      <c r="F48" s="5"/>
      <c r="G48" s="5"/>
      <c r="H48" s="5"/>
      <c r="I48" s="5"/>
      <c r="J48" s="6"/>
    </row>
    <row r="49" spans="1:10" ht="12.75">
      <c r="A49" s="7" t="s">
        <v>560</v>
      </c>
      <c r="B49" s="145">
        <f>+'Check Sheet'!$B$55</f>
        <v>38366</v>
      </c>
      <c r="C49" s="8"/>
      <c r="D49" s="8"/>
      <c r="E49" s="8"/>
      <c r="F49" s="8"/>
      <c r="G49" s="8"/>
      <c r="H49" s="8" t="s">
        <v>552</v>
      </c>
      <c r="I49" s="8"/>
      <c r="J49" s="144">
        <f>+'Title Page'!$I$51</f>
        <v>38412</v>
      </c>
    </row>
    <row r="50" spans="1:10" ht="12.75">
      <c r="A50" s="250" t="s">
        <v>528</v>
      </c>
      <c r="B50" s="251"/>
      <c r="C50" s="251"/>
      <c r="D50" s="251"/>
      <c r="E50" s="251"/>
      <c r="F50" s="251"/>
      <c r="G50" s="251"/>
      <c r="H50" s="251"/>
      <c r="I50" s="251"/>
      <c r="J50" s="239"/>
    </row>
    <row r="51" spans="1:10" ht="12.75">
      <c r="A51" s="4"/>
      <c r="B51" s="5"/>
      <c r="C51" s="5"/>
      <c r="D51" s="5"/>
      <c r="E51" s="5"/>
      <c r="F51" s="5"/>
      <c r="G51" s="5"/>
      <c r="H51" s="5"/>
      <c r="I51" s="5"/>
      <c r="J51" s="6"/>
    </row>
    <row r="52" spans="1:10" ht="12.75">
      <c r="A52" s="4" t="s">
        <v>559</v>
      </c>
      <c r="B52" s="5"/>
      <c r="C52" s="5"/>
      <c r="D52" s="5"/>
      <c r="E52" s="5"/>
      <c r="F52" s="5"/>
      <c r="G52" s="5"/>
      <c r="H52" s="5"/>
      <c r="I52" s="5"/>
      <c r="J52" s="6"/>
    </row>
    <row r="53" spans="1:10" ht="12.75">
      <c r="A53" s="7"/>
      <c r="B53" s="8"/>
      <c r="C53" s="8"/>
      <c r="D53" s="8"/>
      <c r="E53" s="8"/>
      <c r="F53" s="8"/>
      <c r="G53" s="8"/>
      <c r="H53" s="8"/>
      <c r="I53" s="8"/>
      <c r="J53" s="9"/>
    </row>
  </sheetData>
  <mergeCells count="6">
    <mergeCell ref="H2:I2"/>
    <mergeCell ref="A50:J50"/>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91" r:id="rId1"/>
</worksheet>
</file>

<file path=xl/worksheets/sheet57.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140625" style="0" customWidth="1"/>
    <col min="10" max="10" width="14.7109375" style="0" customWidth="1"/>
  </cols>
  <sheetData>
    <row r="1" spans="1:10" ht="12.75">
      <c r="A1" s="1"/>
      <c r="B1" s="2"/>
      <c r="C1" s="2"/>
      <c r="D1" s="2"/>
      <c r="E1" s="2"/>
      <c r="F1" s="2"/>
      <c r="G1" s="2"/>
      <c r="H1" s="2"/>
      <c r="I1" s="2"/>
      <c r="J1" s="3"/>
    </row>
    <row r="2" spans="1:10" ht="12.75">
      <c r="A2" s="4" t="s">
        <v>555</v>
      </c>
      <c r="B2" s="96">
        <f>'Check Sheet'!$B$2</f>
        <v>25</v>
      </c>
      <c r="C2" s="5"/>
      <c r="D2" s="5" t="str">
        <f>'Check Sheet'!$C$2</f>
        <v> </v>
      </c>
      <c r="E2" s="5"/>
      <c r="F2" s="5"/>
      <c r="G2" s="96">
        <v>0</v>
      </c>
      <c r="H2" s="275" t="s">
        <v>556</v>
      </c>
      <c r="I2" s="275"/>
      <c r="J2" s="53">
        <v>55</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240" t="s">
        <v>457</v>
      </c>
      <c r="B7" s="249"/>
      <c r="C7" s="249"/>
      <c r="D7" s="249"/>
      <c r="E7" s="249"/>
      <c r="F7" s="249"/>
      <c r="G7" s="249"/>
      <c r="H7" s="249"/>
      <c r="I7" s="249"/>
      <c r="J7" s="292"/>
    </row>
    <row r="8" spans="1:10" ht="12.75">
      <c r="A8" s="4"/>
      <c r="B8" s="5"/>
      <c r="C8" s="5"/>
      <c r="D8" s="5"/>
      <c r="E8" s="5"/>
      <c r="F8" s="5"/>
      <c r="G8" s="5"/>
      <c r="H8" s="5"/>
      <c r="I8" s="5"/>
      <c r="J8" s="6"/>
    </row>
    <row r="9" spans="1:10" ht="12.75">
      <c r="A9" s="4" t="s">
        <v>458</v>
      </c>
      <c r="B9" s="5"/>
      <c r="C9" s="5"/>
      <c r="D9" s="5"/>
      <c r="E9" s="5"/>
      <c r="F9" s="5"/>
      <c r="G9" s="5"/>
      <c r="H9" s="5"/>
      <c r="I9" s="5"/>
      <c r="J9" s="6"/>
    </row>
    <row r="10" spans="1:10" ht="12.75">
      <c r="A10" s="4"/>
      <c r="B10" s="5"/>
      <c r="C10" s="5"/>
      <c r="D10" s="5"/>
      <c r="E10" s="5"/>
      <c r="F10" s="5"/>
      <c r="G10" s="5"/>
      <c r="H10" s="5"/>
      <c r="I10" s="5"/>
      <c r="J10" s="6"/>
    </row>
    <row r="11" spans="1:10" ht="12.75">
      <c r="A11" s="4" t="s">
        <v>459</v>
      </c>
      <c r="B11" s="15"/>
      <c r="C11" s="5"/>
      <c r="D11" s="5"/>
      <c r="E11" s="5"/>
      <c r="F11" s="5"/>
      <c r="G11" s="5"/>
      <c r="H11" s="5"/>
      <c r="I11" s="5"/>
      <c r="J11" s="6"/>
    </row>
    <row r="12" spans="1:10" ht="12.75">
      <c r="A12" s="4"/>
      <c r="B12" s="5"/>
      <c r="C12" s="5"/>
      <c r="D12" s="5"/>
      <c r="E12" s="5"/>
      <c r="F12" s="5"/>
      <c r="G12" s="5"/>
      <c r="H12" s="5"/>
      <c r="I12" s="5"/>
      <c r="J12" s="6"/>
    </row>
    <row r="13" spans="1:10" ht="12.75">
      <c r="A13" s="4" t="s">
        <v>706</v>
      </c>
      <c r="B13" s="41"/>
      <c r="C13" s="13"/>
      <c r="D13" s="5"/>
      <c r="E13" s="41"/>
      <c r="F13" s="13"/>
      <c r="G13" s="5"/>
      <c r="H13" s="41"/>
      <c r="I13" s="13"/>
      <c r="J13" s="6"/>
    </row>
    <row r="14" spans="1:10" ht="12.75">
      <c r="A14" s="4"/>
      <c r="B14" s="41"/>
      <c r="C14" s="13"/>
      <c r="D14" s="5"/>
      <c r="E14" s="41"/>
      <c r="F14" s="13"/>
      <c r="G14" s="5"/>
      <c r="H14" s="41"/>
      <c r="I14" s="13"/>
      <c r="J14" s="6"/>
    </row>
    <row r="15" spans="1:10" ht="12.75">
      <c r="A15" s="4" t="s">
        <v>460</v>
      </c>
      <c r="B15" s="5"/>
      <c r="C15" s="5"/>
      <c r="D15" s="5"/>
      <c r="E15" s="5"/>
      <c r="F15" s="5"/>
      <c r="G15" s="5"/>
      <c r="H15" s="5"/>
      <c r="I15" s="5"/>
      <c r="J15" s="6"/>
    </row>
    <row r="16" spans="1:10" ht="12.75">
      <c r="A16" s="4"/>
      <c r="B16" s="5"/>
      <c r="C16" s="5"/>
      <c r="D16" s="5"/>
      <c r="E16" s="5"/>
      <c r="F16" s="5"/>
      <c r="G16" s="5"/>
      <c r="H16" s="5"/>
      <c r="I16" s="5"/>
      <c r="J16" s="6"/>
    </row>
    <row r="17" spans="1:10" ht="12.75">
      <c r="A17" s="4" t="s">
        <v>461</v>
      </c>
      <c r="B17" s="5"/>
      <c r="C17" s="5"/>
      <c r="D17" s="5"/>
      <c r="E17" s="5"/>
      <c r="F17" s="5"/>
      <c r="G17" s="5"/>
      <c r="H17" s="5"/>
      <c r="I17" s="5"/>
      <c r="J17" s="6"/>
    </row>
    <row r="18" spans="1:10" ht="12.75">
      <c r="A18" s="45"/>
      <c r="B18" s="44"/>
      <c r="C18" s="44"/>
      <c r="D18" s="44"/>
      <c r="E18" s="44"/>
      <c r="F18" s="44"/>
      <c r="G18" s="44"/>
      <c r="H18" s="44"/>
      <c r="I18" s="44"/>
      <c r="J18" s="54"/>
    </row>
    <row r="19" spans="1:10" ht="12.75">
      <c r="A19" s="4" t="s">
        <v>462</v>
      </c>
      <c r="B19" s="5"/>
      <c r="C19" s="5"/>
      <c r="D19" s="5"/>
      <c r="E19" s="5"/>
      <c r="F19" s="5"/>
      <c r="G19" s="5"/>
      <c r="H19" s="5"/>
      <c r="I19" s="5"/>
      <c r="J19" s="6"/>
    </row>
    <row r="20" spans="1:10" ht="12.75">
      <c r="A20" s="4"/>
      <c r="B20" s="5"/>
      <c r="C20" s="5"/>
      <c r="D20" s="5"/>
      <c r="E20" s="5"/>
      <c r="F20" s="5"/>
      <c r="G20" s="5"/>
      <c r="H20" s="5"/>
      <c r="I20" s="5"/>
      <c r="J20" s="6"/>
    </row>
    <row r="21" spans="1:10" ht="12.75">
      <c r="A21" s="4" t="s">
        <v>463</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2"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workbookViewId="0" topLeftCell="A1">
      <selection activeCell="G3" sqref="G3"/>
    </sheetView>
  </sheetViews>
  <sheetFormatPr defaultColWidth="9.140625" defaultRowHeight="12.75"/>
  <cols>
    <col min="2" max="2" width="18.00390625" style="0" bestFit="1" customWidth="1"/>
    <col min="10" max="10" width="22.7109375" style="55" bestFit="1" customWidth="1"/>
  </cols>
  <sheetData>
    <row r="1" spans="1:10" ht="12.75">
      <c r="A1" s="1"/>
      <c r="B1" s="2"/>
      <c r="C1" s="2"/>
      <c r="D1" s="2"/>
      <c r="E1" s="2"/>
      <c r="F1" s="2"/>
      <c r="G1" s="2"/>
      <c r="H1" s="2"/>
      <c r="I1" s="2"/>
      <c r="J1" s="52"/>
    </row>
    <row r="2" spans="1:10" ht="12.75">
      <c r="A2" s="4" t="s">
        <v>555</v>
      </c>
      <c r="B2" s="173">
        <f>'Check Sheet'!$B$2</f>
        <v>25</v>
      </c>
      <c r="C2" s="5" t="str">
        <f>'Check Sheet'!$C$2</f>
        <v> </v>
      </c>
      <c r="D2" s="5"/>
      <c r="E2" s="5"/>
      <c r="F2" s="5"/>
      <c r="G2" s="96">
        <v>0</v>
      </c>
      <c r="H2" s="275" t="s">
        <v>556</v>
      </c>
      <c r="I2" s="275"/>
      <c r="J2" s="53">
        <v>4</v>
      </c>
    </row>
    <row r="3" spans="1:10" ht="12.75">
      <c r="A3" s="4"/>
      <c r="B3" s="5"/>
      <c r="C3" s="5"/>
      <c r="D3" s="5"/>
      <c r="E3" s="5"/>
      <c r="F3" s="5"/>
      <c r="G3" s="5"/>
      <c r="H3" s="5"/>
      <c r="I3" s="5"/>
      <c r="J3" s="19"/>
    </row>
    <row r="4" spans="1:10" ht="12.75">
      <c r="A4" s="4" t="s">
        <v>557</v>
      </c>
      <c r="B4" s="5"/>
      <c r="C4" s="5" t="str">
        <f>'Title Page'!$B$12</f>
        <v>Murrey's Disposal Co Inc   G-000009</v>
      </c>
      <c r="D4" s="5"/>
      <c r="E4" s="5"/>
      <c r="F4" s="5"/>
      <c r="G4" s="5"/>
      <c r="H4" s="5"/>
      <c r="I4" s="5"/>
      <c r="J4" s="19"/>
    </row>
    <row r="5" spans="1:10" ht="12.75">
      <c r="A5" s="7" t="s">
        <v>558</v>
      </c>
      <c r="B5" s="8"/>
      <c r="C5" s="8" t="str">
        <f>'Title Page'!E15</f>
        <v> </v>
      </c>
      <c r="D5" s="8"/>
      <c r="E5" s="8"/>
      <c r="F5" s="8"/>
      <c r="G5" s="8"/>
      <c r="H5" s="8"/>
      <c r="I5" s="8"/>
      <c r="J5" s="53"/>
    </row>
    <row r="6" spans="1:10" ht="12.75">
      <c r="A6" s="4"/>
      <c r="B6" s="5"/>
      <c r="C6" s="242" t="s">
        <v>720</v>
      </c>
      <c r="D6" s="241"/>
      <c r="E6" s="241"/>
      <c r="F6" s="241"/>
      <c r="G6" s="241"/>
      <c r="H6" s="241"/>
      <c r="I6" s="5"/>
      <c r="J6" s="19"/>
    </row>
    <row r="7" spans="1:10" ht="12.75">
      <c r="A7" s="4"/>
      <c r="B7" s="5"/>
      <c r="C7" s="13"/>
      <c r="D7" s="13"/>
      <c r="E7" s="13"/>
      <c r="F7" s="13"/>
      <c r="G7" s="13"/>
      <c r="H7" s="13"/>
      <c r="I7" s="5"/>
      <c r="J7" s="54" t="s">
        <v>702</v>
      </c>
    </row>
    <row r="8" spans="1:10" ht="12.75">
      <c r="A8" s="4" t="s">
        <v>908</v>
      </c>
      <c r="B8" s="5"/>
      <c r="C8" s="5"/>
      <c r="D8" s="5"/>
      <c r="E8" s="5" t="s">
        <v>466</v>
      </c>
      <c r="F8" s="5"/>
      <c r="G8" s="5"/>
      <c r="H8" s="5"/>
      <c r="I8" s="5" t="s">
        <v>490</v>
      </c>
      <c r="J8" s="19">
        <v>30</v>
      </c>
    </row>
    <row r="9" spans="1:10" ht="12.75">
      <c r="A9" s="10" t="s">
        <v>909</v>
      </c>
      <c r="B9" s="5"/>
      <c r="C9" s="5" t="s">
        <v>468</v>
      </c>
      <c r="D9" s="5"/>
      <c r="E9" s="5"/>
      <c r="F9" s="5"/>
      <c r="G9" s="5"/>
      <c r="H9" s="5"/>
      <c r="I9" s="5" t="s">
        <v>490</v>
      </c>
      <c r="J9" s="19">
        <v>50</v>
      </c>
    </row>
    <row r="10" spans="1:10" ht="12.75">
      <c r="A10" s="10" t="s">
        <v>910</v>
      </c>
      <c r="B10" s="5"/>
      <c r="C10" s="5"/>
      <c r="D10" s="5"/>
      <c r="E10" s="5"/>
      <c r="F10" s="5" t="s">
        <v>469</v>
      </c>
      <c r="G10" s="5"/>
      <c r="H10" s="5"/>
      <c r="I10" s="5"/>
      <c r="J10" s="19">
        <v>90</v>
      </c>
    </row>
    <row r="11" spans="1:10" ht="12.75">
      <c r="A11" s="10" t="s">
        <v>911</v>
      </c>
      <c r="B11" s="15"/>
      <c r="C11" s="5"/>
      <c r="D11" s="5"/>
      <c r="E11" s="5"/>
      <c r="F11" s="5"/>
      <c r="G11" s="5" t="s">
        <v>470</v>
      </c>
      <c r="H11" s="5"/>
      <c r="I11" s="5"/>
      <c r="J11" s="19">
        <v>55</v>
      </c>
    </row>
    <row r="12" spans="1:10" ht="12.75">
      <c r="A12" s="10" t="s">
        <v>912</v>
      </c>
      <c r="B12" s="5"/>
      <c r="C12" s="5"/>
      <c r="D12" s="5"/>
      <c r="E12" s="5"/>
      <c r="F12" s="5"/>
      <c r="G12" s="5"/>
      <c r="H12" s="5"/>
      <c r="I12" s="5" t="s">
        <v>465</v>
      </c>
      <c r="J12" s="19">
        <v>60</v>
      </c>
    </row>
    <row r="13" spans="1:10" ht="12.75">
      <c r="A13" s="10" t="s">
        <v>913</v>
      </c>
      <c r="B13" s="41"/>
      <c r="C13" s="13"/>
      <c r="D13" s="5"/>
      <c r="E13" s="41"/>
      <c r="F13" s="13"/>
      <c r="G13" s="5"/>
      <c r="H13" s="41"/>
      <c r="I13" s="13" t="s">
        <v>465</v>
      </c>
      <c r="J13" s="19">
        <v>55</v>
      </c>
    </row>
    <row r="14" spans="1:10" ht="12.75">
      <c r="A14" s="10" t="s">
        <v>471</v>
      </c>
      <c r="B14" s="41"/>
      <c r="C14" s="13"/>
      <c r="D14" s="5"/>
      <c r="E14" s="41"/>
      <c r="F14" s="13"/>
      <c r="G14" s="5"/>
      <c r="H14" s="41"/>
      <c r="I14" s="13" t="s">
        <v>465</v>
      </c>
      <c r="J14" s="19">
        <v>52</v>
      </c>
    </row>
    <row r="15" spans="1:10" ht="12.75">
      <c r="A15" s="10" t="s">
        <v>914</v>
      </c>
      <c r="B15" s="5"/>
      <c r="C15" s="5"/>
      <c r="D15" s="5"/>
      <c r="E15" s="5"/>
      <c r="F15" s="5"/>
      <c r="G15" s="5"/>
      <c r="H15" s="5"/>
      <c r="I15" s="15" t="s">
        <v>490</v>
      </c>
      <c r="J15" s="19">
        <v>17</v>
      </c>
    </row>
    <row r="16" spans="1:10" ht="12.75">
      <c r="A16" s="10" t="s">
        <v>472</v>
      </c>
      <c r="B16" s="5"/>
      <c r="C16" s="5"/>
      <c r="D16" s="5"/>
      <c r="E16" s="5"/>
      <c r="F16" s="5"/>
      <c r="G16" s="5"/>
      <c r="H16" s="5"/>
      <c r="I16" s="15" t="s">
        <v>489</v>
      </c>
      <c r="J16" s="19">
        <v>17</v>
      </c>
    </row>
    <row r="17" spans="1:10" ht="12.75">
      <c r="A17" s="10" t="s">
        <v>915</v>
      </c>
      <c r="B17" s="5"/>
      <c r="C17" s="5"/>
      <c r="D17" s="5"/>
      <c r="E17" s="5"/>
      <c r="F17" s="5"/>
      <c r="G17" s="5"/>
      <c r="H17" s="5"/>
      <c r="I17" s="15" t="s">
        <v>489</v>
      </c>
      <c r="J17" s="19">
        <v>17</v>
      </c>
    </row>
    <row r="18" spans="1:10" ht="12.75">
      <c r="A18" s="10" t="s">
        <v>916</v>
      </c>
      <c r="B18" s="5"/>
      <c r="C18" s="5"/>
      <c r="D18" s="5"/>
      <c r="E18" s="5"/>
      <c r="F18" s="5"/>
      <c r="G18" s="5"/>
      <c r="H18" s="5"/>
      <c r="I18" s="15" t="s">
        <v>465</v>
      </c>
      <c r="J18" s="19">
        <v>30</v>
      </c>
    </row>
    <row r="19" spans="1:10" ht="12.75">
      <c r="A19" s="10" t="s">
        <v>473</v>
      </c>
      <c r="B19" s="5"/>
      <c r="C19" s="5"/>
      <c r="D19" s="5"/>
      <c r="E19" s="5"/>
      <c r="F19" s="5"/>
      <c r="G19" s="5"/>
      <c r="H19" s="5"/>
      <c r="I19" s="15" t="s">
        <v>491</v>
      </c>
      <c r="J19" s="19">
        <v>100</v>
      </c>
    </row>
    <row r="20" spans="1:10" ht="12.75">
      <c r="A20" s="10" t="s">
        <v>475</v>
      </c>
      <c r="B20" s="5"/>
      <c r="C20" s="5"/>
      <c r="D20" s="5"/>
      <c r="E20" s="5"/>
      <c r="F20" s="5"/>
      <c r="G20" s="5"/>
      <c r="H20" s="5"/>
      <c r="I20" s="15" t="s">
        <v>465</v>
      </c>
      <c r="J20" s="19">
        <v>100</v>
      </c>
    </row>
    <row r="21" spans="1:10" ht="12.75">
      <c r="A21" s="10" t="s">
        <v>917</v>
      </c>
      <c r="B21" s="5"/>
      <c r="C21" s="5"/>
      <c r="D21" s="5"/>
      <c r="E21" s="5"/>
      <c r="F21" s="5"/>
      <c r="G21" s="5"/>
      <c r="H21" s="5"/>
      <c r="I21" s="15" t="s">
        <v>465</v>
      </c>
      <c r="J21" s="19">
        <v>100</v>
      </c>
    </row>
    <row r="22" spans="1:10" ht="12.75">
      <c r="A22" s="10" t="s">
        <v>476</v>
      </c>
      <c r="B22" s="5"/>
      <c r="C22" s="5"/>
      <c r="D22" s="5"/>
      <c r="E22" s="5"/>
      <c r="F22" s="5"/>
      <c r="G22" s="5"/>
      <c r="H22" s="5"/>
      <c r="I22" s="15" t="s">
        <v>492</v>
      </c>
      <c r="J22" s="19">
        <v>70</v>
      </c>
    </row>
    <row r="23" spans="1:10" ht="12.75">
      <c r="A23" s="10" t="s">
        <v>918</v>
      </c>
      <c r="B23" s="5"/>
      <c r="C23" s="5"/>
      <c r="D23" s="5"/>
      <c r="E23" s="5"/>
      <c r="F23" s="5"/>
      <c r="G23" s="5"/>
      <c r="H23" s="5"/>
      <c r="I23" s="5"/>
      <c r="J23" s="19">
        <v>205</v>
      </c>
    </row>
    <row r="24" spans="1:11" ht="12.75">
      <c r="A24" s="10" t="s">
        <v>919</v>
      </c>
      <c r="B24" s="5"/>
      <c r="C24" s="5"/>
      <c r="D24" s="5"/>
      <c r="E24" s="5"/>
      <c r="F24" s="5"/>
      <c r="G24" s="5"/>
      <c r="H24" s="5"/>
      <c r="I24" s="5"/>
      <c r="J24" s="19">
        <v>90</v>
      </c>
      <c r="K24" s="4"/>
    </row>
    <row r="25" spans="1:10" ht="12.75">
      <c r="A25" s="10" t="s">
        <v>920</v>
      </c>
      <c r="B25" s="5"/>
      <c r="C25" s="5"/>
      <c r="D25" s="5"/>
      <c r="E25" s="5"/>
      <c r="F25" s="5"/>
      <c r="G25" s="5"/>
      <c r="H25" s="5"/>
      <c r="I25" s="5"/>
      <c r="J25" s="19">
        <v>90</v>
      </c>
    </row>
    <row r="26" spans="1:10" ht="12.75">
      <c r="A26" s="10" t="s">
        <v>477</v>
      </c>
      <c r="B26" s="5"/>
      <c r="C26" s="5"/>
      <c r="D26" s="5"/>
      <c r="E26" s="5"/>
      <c r="F26" s="5"/>
      <c r="G26" s="5"/>
      <c r="H26" s="5"/>
      <c r="I26" s="5" t="s">
        <v>486</v>
      </c>
      <c r="J26" s="19">
        <v>300</v>
      </c>
    </row>
    <row r="27" spans="1:10" ht="12.75">
      <c r="A27" s="10" t="s">
        <v>478</v>
      </c>
      <c r="B27" s="5"/>
      <c r="C27" s="5"/>
      <c r="D27" s="5"/>
      <c r="E27" s="5"/>
      <c r="F27" s="5"/>
      <c r="G27" s="5"/>
      <c r="H27" s="5"/>
      <c r="I27" s="5" t="s">
        <v>487</v>
      </c>
      <c r="J27" s="19">
        <v>5</v>
      </c>
    </row>
    <row r="28" spans="1:10" ht="12.75">
      <c r="A28" s="10" t="s">
        <v>921</v>
      </c>
      <c r="B28" s="5"/>
      <c r="C28" s="5"/>
      <c r="D28" s="5"/>
      <c r="E28" s="5"/>
      <c r="F28" s="5"/>
      <c r="G28" s="5"/>
      <c r="H28" s="5"/>
      <c r="I28" s="5"/>
      <c r="J28" s="19">
        <v>160</v>
      </c>
    </row>
    <row r="29" spans="1:10" ht="12.75">
      <c r="A29" s="10"/>
      <c r="B29" s="5"/>
      <c r="C29" s="5"/>
      <c r="D29" s="5"/>
      <c r="E29" s="5"/>
      <c r="F29" s="5"/>
      <c r="G29" s="5"/>
      <c r="H29" s="5"/>
      <c r="I29" s="5"/>
      <c r="J29" s="19"/>
    </row>
    <row r="30" spans="1:10" ht="12.75">
      <c r="A30" s="4"/>
      <c r="B30" s="5"/>
      <c r="C30" s="5"/>
      <c r="D30" s="5"/>
      <c r="E30" s="5"/>
      <c r="F30" s="5"/>
      <c r="G30" s="5"/>
      <c r="H30" s="5"/>
      <c r="I30" s="5"/>
      <c r="J30" s="19"/>
    </row>
    <row r="31" spans="1:10" ht="12.75">
      <c r="A31" s="4"/>
      <c r="B31" s="5"/>
      <c r="C31" s="5"/>
      <c r="D31" s="5"/>
      <c r="E31" s="5"/>
      <c r="F31" s="5"/>
      <c r="G31" s="5"/>
      <c r="H31" s="5"/>
      <c r="I31" s="5"/>
      <c r="J31" s="19"/>
    </row>
    <row r="32" spans="1:10" ht="12.75">
      <c r="A32" s="4"/>
      <c r="B32" s="5"/>
      <c r="C32" s="5"/>
      <c r="D32" s="5"/>
      <c r="E32" s="5"/>
      <c r="F32" s="5"/>
      <c r="G32" s="5"/>
      <c r="H32" s="5"/>
      <c r="I32" s="5"/>
      <c r="J32" s="19"/>
    </row>
    <row r="33" spans="1:10" ht="12.75">
      <c r="A33" s="4"/>
      <c r="B33" s="5"/>
      <c r="C33" s="5"/>
      <c r="D33" s="5"/>
      <c r="E33" s="5"/>
      <c r="F33" s="5"/>
      <c r="G33" s="5"/>
      <c r="H33" s="5"/>
      <c r="I33" s="5"/>
      <c r="J33" s="19"/>
    </row>
    <row r="34" spans="1:10" ht="12.75">
      <c r="A34" s="4"/>
      <c r="B34" s="5"/>
      <c r="C34" s="5"/>
      <c r="D34" s="5"/>
      <c r="E34" s="5"/>
      <c r="F34" s="5"/>
      <c r="G34" s="5"/>
      <c r="H34" s="5"/>
      <c r="I34" s="5"/>
      <c r="J34" s="19"/>
    </row>
    <row r="35" spans="1:10" ht="12.75">
      <c r="A35" s="4"/>
      <c r="B35" s="5"/>
      <c r="C35" s="5"/>
      <c r="D35" s="5"/>
      <c r="E35" s="5"/>
      <c r="F35" s="5"/>
      <c r="G35" s="5"/>
      <c r="H35" s="5"/>
      <c r="I35" s="5"/>
      <c r="J35" s="19"/>
    </row>
    <row r="36" spans="1:10" ht="12.75">
      <c r="A36" s="4"/>
      <c r="B36" s="5"/>
      <c r="C36" s="5"/>
      <c r="D36" s="5"/>
      <c r="E36" s="5"/>
      <c r="F36" s="5"/>
      <c r="G36" s="5"/>
      <c r="H36" s="5"/>
      <c r="I36" s="5"/>
      <c r="J36" s="19"/>
    </row>
    <row r="37" spans="1:10" ht="12.75">
      <c r="A37" s="4"/>
      <c r="B37" s="5"/>
      <c r="C37" s="5"/>
      <c r="D37" s="5"/>
      <c r="E37" s="5"/>
      <c r="F37" s="5"/>
      <c r="G37" s="5"/>
      <c r="H37" s="5"/>
      <c r="I37" s="5"/>
      <c r="J37" s="19"/>
    </row>
    <row r="38" spans="1:10" ht="12.75">
      <c r="A38" s="4"/>
      <c r="B38" s="5"/>
      <c r="C38" s="5"/>
      <c r="D38" s="5"/>
      <c r="E38" s="5"/>
      <c r="F38" s="5"/>
      <c r="G38" s="5"/>
      <c r="H38" s="5"/>
      <c r="I38" s="5"/>
      <c r="J38" s="19"/>
    </row>
    <row r="39" spans="1:10" ht="12.75">
      <c r="A39" s="4"/>
      <c r="B39" s="5"/>
      <c r="C39" s="5"/>
      <c r="D39" s="5"/>
      <c r="E39" s="5"/>
      <c r="F39" s="5"/>
      <c r="G39" s="5"/>
      <c r="H39" s="5"/>
      <c r="I39" s="5"/>
      <c r="J39" s="19"/>
    </row>
    <row r="40" spans="1:10" ht="12.75">
      <c r="A40" s="10"/>
      <c r="B40" s="5"/>
      <c r="C40" s="5"/>
      <c r="D40" s="5"/>
      <c r="E40" s="5"/>
      <c r="F40" s="5"/>
      <c r="G40" s="5"/>
      <c r="H40" s="5"/>
      <c r="I40" s="5"/>
      <c r="J40" s="19"/>
    </row>
    <row r="41" spans="1:10" ht="12.75">
      <c r="A41" s="4"/>
      <c r="B41" s="5"/>
      <c r="C41" s="5"/>
      <c r="D41" s="5"/>
      <c r="E41" s="5"/>
      <c r="F41" s="5"/>
      <c r="G41" s="5"/>
      <c r="H41" s="5"/>
      <c r="I41" s="5"/>
      <c r="J41" s="19"/>
    </row>
    <row r="42" spans="1:10" ht="12.75">
      <c r="A42" s="4"/>
      <c r="B42" s="5"/>
      <c r="C42" s="5"/>
      <c r="D42" s="5"/>
      <c r="E42" s="5"/>
      <c r="F42" s="5"/>
      <c r="G42" s="5"/>
      <c r="H42" s="5"/>
      <c r="I42" s="5"/>
      <c r="J42" s="19"/>
    </row>
    <row r="43" spans="1:10" ht="12.75">
      <c r="A43" s="4"/>
      <c r="B43" s="5"/>
      <c r="C43" s="5"/>
      <c r="D43" s="44"/>
      <c r="E43" s="44"/>
      <c r="F43" s="44"/>
      <c r="G43" s="44"/>
      <c r="H43" s="5"/>
      <c r="I43" s="5"/>
      <c r="J43" s="19"/>
    </row>
    <row r="44" spans="1:10" ht="12.75">
      <c r="A44" s="4"/>
      <c r="B44" s="5"/>
      <c r="C44" s="5"/>
      <c r="D44" s="5"/>
      <c r="E44" s="5"/>
      <c r="F44" s="5"/>
      <c r="G44" s="5"/>
      <c r="H44" s="5"/>
      <c r="I44" s="5"/>
      <c r="J44" s="19"/>
    </row>
    <row r="45" spans="1:10" ht="12.75">
      <c r="A45" s="4"/>
      <c r="B45" s="5"/>
      <c r="C45" s="5"/>
      <c r="D45" s="5"/>
      <c r="E45" s="5"/>
      <c r="F45" s="5"/>
      <c r="G45" s="5"/>
      <c r="H45" s="5"/>
      <c r="I45" s="5"/>
      <c r="J45" s="19"/>
    </row>
    <row r="46" spans="1:10" ht="12.75">
      <c r="A46" s="4"/>
      <c r="B46" s="5"/>
      <c r="C46" s="5"/>
      <c r="D46" s="5"/>
      <c r="E46" s="5"/>
      <c r="F46" s="5"/>
      <c r="G46" s="5"/>
      <c r="H46" s="5"/>
      <c r="I46" s="5"/>
      <c r="J46" s="19"/>
    </row>
    <row r="47" spans="1:10" ht="12.75">
      <c r="A47" s="4"/>
      <c r="B47" s="5"/>
      <c r="C47" s="5"/>
      <c r="D47" s="5"/>
      <c r="E47" s="5"/>
      <c r="F47" s="5"/>
      <c r="G47" s="5"/>
      <c r="H47" s="5"/>
      <c r="I47" s="5"/>
      <c r="J47" s="19"/>
    </row>
    <row r="48" spans="1:10" ht="12.75">
      <c r="A48" s="4"/>
      <c r="B48" s="5"/>
      <c r="C48" s="5"/>
      <c r="D48" s="5"/>
      <c r="E48" s="5"/>
      <c r="F48" s="5"/>
      <c r="G48" s="5"/>
      <c r="H48" s="5"/>
      <c r="I48" s="5"/>
      <c r="J48" s="19"/>
    </row>
    <row r="49" spans="1:10" ht="12.75">
      <c r="A49" s="4"/>
      <c r="B49" s="5"/>
      <c r="C49" s="5"/>
      <c r="D49" s="5"/>
      <c r="E49" s="5"/>
      <c r="F49" s="5"/>
      <c r="G49" s="5"/>
      <c r="H49" s="5"/>
      <c r="I49" s="5"/>
      <c r="J49" s="19"/>
    </row>
    <row r="50" spans="1:11" ht="12.75">
      <c r="A50" s="4"/>
      <c r="B50" s="5"/>
      <c r="C50" s="5"/>
      <c r="D50" s="5"/>
      <c r="E50" s="5"/>
      <c r="F50" s="5"/>
      <c r="G50" s="5"/>
      <c r="H50" s="5"/>
      <c r="I50" s="5"/>
      <c r="J50" s="11" t="s">
        <v>57</v>
      </c>
      <c r="K50" s="56"/>
    </row>
    <row r="51" spans="1:10" ht="12.75">
      <c r="A51" s="7"/>
      <c r="B51" s="8"/>
      <c r="C51" s="8"/>
      <c r="D51" s="8"/>
      <c r="E51" s="8"/>
      <c r="F51" s="8"/>
      <c r="G51" s="8"/>
      <c r="H51" s="8"/>
      <c r="I51" s="8"/>
      <c r="J51" s="53"/>
    </row>
    <row r="52" spans="1:10" ht="12.75">
      <c r="A52" s="4" t="s">
        <v>561</v>
      </c>
      <c r="B52" s="5" t="str">
        <f>+'Check Sheet'!$B$53</f>
        <v>Irmgard R Wilcox</v>
      </c>
      <c r="C52" s="5"/>
      <c r="D52" s="5"/>
      <c r="E52" s="5"/>
      <c r="F52" s="5"/>
      <c r="G52" s="5"/>
      <c r="H52" s="5"/>
      <c r="I52" s="5"/>
      <c r="J52" s="19"/>
    </row>
    <row r="53" spans="1:10" ht="12.75">
      <c r="A53" s="4"/>
      <c r="B53" s="5"/>
      <c r="C53" s="5"/>
      <c r="D53" s="5"/>
      <c r="E53" s="5"/>
      <c r="F53" s="5"/>
      <c r="G53" s="5"/>
      <c r="H53" s="5"/>
      <c r="I53" s="5"/>
      <c r="J53" s="19"/>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19"/>
    </row>
    <row r="57" spans="1:10" ht="12.75">
      <c r="A57" s="4" t="s">
        <v>559</v>
      </c>
      <c r="B57" s="5"/>
      <c r="C57" s="5"/>
      <c r="D57" s="5"/>
      <c r="E57" s="5"/>
      <c r="F57" s="5"/>
      <c r="G57" s="5"/>
      <c r="H57" s="5"/>
      <c r="I57" s="5"/>
      <c r="J57" s="19"/>
    </row>
    <row r="58" spans="1:10" ht="12.75">
      <c r="A58" s="7"/>
      <c r="B58" s="8"/>
      <c r="C58" s="8"/>
      <c r="D58" s="8"/>
      <c r="E58" s="8"/>
      <c r="F58" s="8"/>
      <c r="G58" s="8"/>
      <c r="H58" s="8"/>
      <c r="I58" s="8"/>
      <c r="J58" s="53"/>
    </row>
  </sheetData>
  <mergeCells count="3">
    <mergeCell ref="H2:I2"/>
    <mergeCell ref="A55:J55"/>
    <mergeCell ref="C6:H6"/>
  </mergeCells>
  <printOptions horizontalCentered="1" verticalCentered="1"/>
  <pageMargins left="0.5" right="0.5" top="0.5" bottom="0.5" header="0.5" footer="0.5"/>
  <pageSetup fitToHeight="1" fitToWidth="1" horizontalDpi="600" verticalDpi="600" orientation="portrait" scale="79" r:id="rId1"/>
</worksheet>
</file>

<file path=xl/worksheets/sheet7.xml><?xml version="1.0" encoding="utf-8"?>
<worksheet xmlns="http://schemas.openxmlformats.org/spreadsheetml/2006/main" xmlns:r="http://schemas.openxmlformats.org/officeDocument/2006/relationships">
  <sheetPr>
    <pageSetUpPr fitToPage="1"/>
  </sheetPr>
  <dimension ref="A1:J52"/>
  <sheetViews>
    <sheetView workbookViewId="0" topLeftCell="A1">
      <selection activeCell="A13" sqref="A13"/>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555</v>
      </c>
      <c r="B2" s="173">
        <f>'Check Sheet'!$B$2</f>
        <v>25</v>
      </c>
      <c r="C2" s="5"/>
      <c r="D2" s="5" t="str">
        <f>'Check Sheet'!$C$2</f>
        <v> </v>
      </c>
      <c r="E2" s="5"/>
      <c r="F2" s="5"/>
      <c r="G2" s="96">
        <v>0</v>
      </c>
      <c r="H2" s="275" t="s">
        <v>556</v>
      </c>
      <c r="I2" s="275"/>
      <c r="J2" s="53">
        <v>5</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5"/>
      <c r="D6" s="5"/>
      <c r="E6" s="5"/>
      <c r="F6" s="5"/>
      <c r="G6" s="5"/>
      <c r="H6" s="5"/>
      <c r="I6" s="5"/>
      <c r="J6" s="6"/>
    </row>
    <row r="7" spans="1:10" ht="12.75">
      <c r="A7" s="4"/>
      <c r="B7" s="5"/>
      <c r="C7" s="249" t="s">
        <v>721</v>
      </c>
      <c r="D7" s="275"/>
      <c r="E7" s="275"/>
      <c r="F7" s="275"/>
      <c r="G7" s="275"/>
      <c r="H7" s="275"/>
      <c r="I7" s="5"/>
      <c r="J7" s="6"/>
    </row>
    <row r="8" spans="1:10" ht="12.75">
      <c r="A8" s="4"/>
      <c r="B8" s="5"/>
      <c r="C8" s="5"/>
      <c r="D8" s="5"/>
      <c r="E8" s="5"/>
      <c r="F8" s="5"/>
      <c r="G8" s="5"/>
      <c r="H8" s="5"/>
      <c r="I8" s="5"/>
      <c r="J8" s="6"/>
    </row>
    <row r="9" spans="1:10" ht="18" customHeight="1">
      <c r="A9" s="277" t="s">
        <v>722</v>
      </c>
      <c r="B9" s="278"/>
      <c r="C9" s="278" t="s">
        <v>723</v>
      </c>
      <c r="D9" s="278"/>
      <c r="E9" s="278" t="s">
        <v>724</v>
      </c>
      <c r="F9" s="278"/>
      <c r="G9" s="278" t="s">
        <v>725</v>
      </c>
      <c r="H9" s="278"/>
      <c r="I9" s="278"/>
      <c r="J9" s="278"/>
    </row>
    <row r="10" spans="1:10" ht="18" customHeight="1">
      <c r="A10" s="58" t="s">
        <v>68</v>
      </c>
      <c r="B10" s="29"/>
      <c r="C10" s="58" t="s">
        <v>69</v>
      </c>
      <c r="D10" s="29"/>
      <c r="E10" s="58" t="s">
        <v>787</v>
      </c>
      <c r="F10" s="29"/>
      <c r="G10" s="58" t="s">
        <v>72</v>
      </c>
      <c r="H10" s="17"/>
      <c r="I10" s="17"/>
      <c r="J10" s="29"/>
    </row>
    <row r="11" spans="1:10" ht="18" customHeight="1">
      <c r="A11" s="58"/>
      <c r="B11" s="59"/>
      <c r="C11" s="58" t="s">
        <v>70</v>
      </c>
      <c r="D11" s="29"/>
      <c r="E11" s="58" t="s">
        <v>57</v>
      </c>
      <c r="F11" s="29"/>
      <c r="G11" s="58" t="s">
        <v>74</v>
      </c>
      <c r="H11" s="17"/>
      <c r="I11" s="17"/>
      <c r="J11" s="29"/>
    </row>
    <row r="12" spans="1:10" ht="18" customHeight="1">
      <c r="A12" s="58"/>
      <c r="B12" s="29"/>
      <c r="C12" s="58" t="s">
        <v>71</v>
      </c>
      <c r="D12" s="29"/>
      <c r="E12" s="58"/>
      <c r="F12" s="29"/>
      <c r="G12" s="58" t="s">
        <v>73</v>
      </c>
      <c r="H12" s="17"/>
      <c r="I12" s="17"/>
      <c r="J12" s="29"/>
    </row>
    <row r="13" spans="1:10" ht="18" customHeight="1">
      <c r="A13" s="58"/>
      <c r="B13" s="60"/>
      <c r="C13" s="61"/>
      <c r="D13" s="29"/>
      <c r="E13" s="62"/>
      <c r="F13" s="63"/>
      <c r="G13" s="58"/>
      <c r="H13" s="64"/>
      <c r="I13" s="65"/>
      <c r="J13" s="29"/>
    </row>
    <row r="14" spans="1:10" ht="18" customHeight="1">
      <c r="A14" s="58"/>
      <c r="B14" s="60"/>
      <c r="C14" s="61"/>
      <c r="D14" s="29"/>
      <c r="E14" s="62"/>
      <c r="F14" s="63"/>
      <c r="G14" s="58"/>
      <c r="H14" s="64"/>
      <c r="I14" s="65"/>
      <c r="J14" s="29"/>
    </row>
    <row r="15" spans="1:10" ht="18" customHeight="1">
      <c r="A15" s="58"/>
      <c r="B15" s="29"/>
      <c r="C15" s="58"/>
      <c r="D15" s="29"/>
      <c r="E15" s="58"/>
      <c r="F15" s="29"/>
      <c r="G15" s="58"/>
      <c r="H15" s="17"/>
      <c r="I15" s="17"/>
      <c r="J15" s="29"/>
    </row>
    <row r="16" spans="1:10" ht="18" customHeight="1">
      <c r="A16" s="58"/>
      <c r="B16" s="29"/>
      <c r="C16" s="58"/>
      <c r="D16" s="29"/>
      <c r="E16" s="58"/>
      <c r="F16" s="29"/>
      <c r="G16" s="58"/>
      <c r="H16" s="17"/>
      <c r="I16" s="17"/>
      <c r="J16" s="29"/>
    </row>
    <row r="17" spans="1:10" ht="18" customHeight="1">
      <c r="A17" s="58"/>
      <c r="B17" s="29"/>
      <c r="C17" s="58"/>
      <c r="D17" s="29"/>
      <c r="E17" s="58"/>
      <c r="F17" s="29"/>
      <c r="G17" s="5"/>
      <c r="H17" s="5"/>
      <c r="I17" s="5"/>
      <c r="J17" s="6"/>
    </row>
    <row r="18" spans="1:10" ht="18" customHeight="1">
      <c r="A18" s="58"/>
      <c r="B18" s="29"/>
      <c r="C18" s="58"/>
      <c r="D18" s="29"/>
      <c r="E18" s="58"/>
      <c r="F18" s="29"/>
      <c r="G18" s="58"/>
      <c r="H18" s="17"/>
      <c r="I18" s="17"/>
      <c r="J18" s="29"/>
    </row>
    <row r="19" spans="1:10" ht="18" customHeight="1">
      <c r="A19" s="58"/>
      <c r="B19" s="29"/>
      <c r="C19" s="58"/>
      <c r="D19" s="29"/>
      <c r="E19" s="58"/>
      <c r="F19" s="29"/>
      <c r="G19" s="58"/>
      <c r="H19" s="17"/>
      <c r="I19" s="17"/>
      <c r="J19" s="29"/>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4"/>
      <c r="E40" s="44"/>
      <c r="F40" s="44"/>
      <c r="G40" s="44"/>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561</v>
      </c>
      <c r="B46" s="5" t="str">
        <f>+'Check Sheet'!$B$53</f>
        <v>Irmgard R Wilcox</v>
      </c>
      <c r="C46" s="5"/>
      <c r="D46" s="5"/>
      <c r="E46" s="5"/>
      <c r="F46" s="5"/>
      <c r="G46" s="5"/>
      <c r="H46" s="5"/>
      <c r="I46" s="5"/>
      <c r="J46" s="6"/>
    </row>
    <row r="47" spans="1:10" ht="12.75">
      <c r="A47" s="4"/>
      <c r="B47" s="5"/>
      <c r="C47" s="5"/>
      <c r="D47" s="5"/>
      <c r="E47" s="5"/>
      <c r="F47" s="5"/>
      <c r="G47" s="5"/>
      <c r="H47" s="5"/>
      <c r="I47" s="5"/>
      <c r="J47" s="6"/>
    </row>
    <row r="48" spans="1:10" ht="12.75">
      <c r="A48" s="7" t="s">
        <v>560</v>
      </c>
      <c r="B48" s="145">
        <f>+'Check Sheet'!$B$55</f>
        <v>38366</v>
      </c>
      <c r="C48" s="8"/>
      <c r="D48" s="8"/>
      <c r="E48" s="8"/>
      <c r="F48" s="8"/>
      <c r="G48" s="8"/>
      <c r="H48" s="8" t="s">
        <v>552</v>
      </c>
      <c r="I48" s="8"/>
      <c r="J48" s="144">
        <f>+'Title Page'!$I$51</f>
        <v>38412</v>
      </c>
    </row>
    <row r="49" spans="1:10" ht="12.75">
      <c r="A49" s="250" t="s">
        <v>528</v>
      </c>
      <c r="B49" s="251"/>
      <c r="C49" s="251"/>
      <c r="D49" s="251"/>
      <c r="E49" s="251"/>
      <c r="F49" s="251"/>
      <c r="G49" s="251"/>
      <c r="H49" s="251"/>
      <c r="I49" s="251"/>
      <c r="J49" s="239"/>
    </row>
    <row r="50" spans="1:10" ht="12.75">
      <c r="A50" s="4"/>
      <c r="B50" s="5"/>
      <c r="C50" s="5"/>
      <c r="D50" s="5"/>
      <c r="E50" s="5"/>
      <c r="F50" s="5"/>
      <c r="G50" s="5"/>
      <c r="H50" s="5"/>
      <c r="I50" s="5"/>
      <c r="J50" s="6"/>
    </row>
    <row r="51" spans="1:10" ht="12.75">
      <c r="A51" s="4" t="s">
        <v>559</v>
      </c>
      <c r="B51" s="5"/>
      <c r="C51" s="5"/>
      <c r="D51" s="5"/>
      <c r="E51" s="5"/>
      <c r="F51" s="5"/>
      <c r="G51" s="5"/>
      <c r="H51" s="5"/>
      <c r="I51" s="5"/>
      <c r="J51" s="6"/>
    </row>
    <row r="52" spans="1:10" ht="12.75">
      <c r="A52" s="7"/>
      <c r="B52" s="8"/>
      <c r="C52" s="8"/>
      <c r="D52" s="8"/>
      <c r="E52" s="8"/>
      <c r="F52" s="8"/>
      <c r="G52" s="8"/>
      <c r="H52" s="8"/>
      <c r="I52" s="8"/>
      <c r="J52" s="9"/>
    </row>
  </sheetData>
  <mergeCells count="7">
    <mergeCell ref="H2:I2"/>
    <mergeCell ref="A49:J49"/>
    <mergeCell ref="C7:H7"/>
    <mergeCell ref="A9:B9"/>
    <mergeCell ref="C9:D9"/>
    <mergeCell ref="E9:F9"/>
    <mergeCell ref="G9:J9"/>
  </mergeCells>
  <printOptions horizontalCentered="1" verticalCentered="1"/>
  <pageMargins left="0.5" right="0.5" top="0.5" bottom="0.5" header="0.5" footer="0.5"/>
  <pageSetup fitToHeight="1" fitToWidth="1" horizontalDpi="600" verticalDpi="600" orientation="portrait" scale="89" r:id="rId1"/>
</worksheet>
</file>

<file path=xl/worksheets/sheet8.xml><?xml version="1.0" encoding="utf-8"?>
<worksheet xmlns="http://schemas.openxmlformats.org/spreadsheetml/2006/main" xmlns:r="http://schemas.openxmlformats.org/officeDocument/2006/relationships">
  <sheetPr>
    <pageSetUpPr fitToPage="1"/>
  </sheetPr>
  <dimension ref="A1:J55"/>
  <sheetViews>
    <sheetView workbookViewId="0" topLeftCell="A29">
      <selection activeCell="A1" sqref="A1"/>
    </sheetView>
  </sheetViews>
  <sheetFormatPr defaultColWidth="9.140625" defaultRowHeight="12.75"/>
  <cols>
    <col min="2" max="2" width="17.57421875" style="0" customWidth="1"/>
    <col min="10" max="10" width="18.00390625" style="0" bestFit="1" customWidth="1"/>
  </cols>
  <sheetData>
    <row r="1" spans="1:10" ht="12.75">
      <c r="A1" s="1"/>
      <c r="B1" s="2"/>
      <c r="C1" s="2"/>
      <c r="D1" s="2"/>
      <c r="E1" s="2"/>
      <c r="F1" s="2"/>
      <c r="G1" s="2"/>
      <c r="H1" s="2"/>
      <c r="I1" s="2"/>
      <c r="J1" s="3"/>
    </row>
    <row r="2" spans="1:10" ht="12.75">
      <c r="A2" s="4" t="s">
        <v>555</v>
      </c>
      <c r="B2" s="173">
        <f>'Check Sheet'!$B$2</f>
        <v>25</v>
      </c>
      <c r="C2" s="5"/>
      <c r="D2" s="5" t="str">
        <f>'Check Sheet'!$C$2</f>
        <v> </v>
      </c>
      <c r="E2" s="5"/>
      <c r="F2" s="5"/>
      <c r="G2" s="96">
        <v>0</v>
      </c>
      <c r="H2" s="275" t="s">
        <v>556</v>
      </c>
      <c r="I2" s="275"/>
      <c r="J2" s="53">
        <v>6</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4"/>
      <c r="B6" s="5"/>
      <c r="C6" s="241" t="s">
        <v>726</v>
      </c>
      <c r="D6" s="241"/>
      <c r="E6" s="241"/>
      <c r="F6" s="241"/>
      <c r="G6" s="241"/>
      <c r="H6" s="241"/>
      <c r="I6" s="5"/>
      <c r="J6" s="6"/>
    </row>
    <row r="7" spans="1:10" ht="12.75">
      <c r="A7" s="4"/>
      <c r="B7" s="5"/>
      <c r="C7" s="13"/>
      <c r="D7" s="13"/>
      <c r="E7" s="13"/>
      <c r="F7" s="13"/>
      <c r="G7" s="13"/>
      <c r="H7" s="13"/>
      <c r="I7" s="5"/>
      <c r="J7" s="6"/>
    </row>
    <row r="8" spans="1:10" ht="25.5" customHeight="1">
      <c r="A8" s="279" t="s">
        <v>493</v>
      </c>
      <c r="B8" s="280"/>
      <c r="C8" s="280"/>
      <c r="D8" s="280"/>
      <c r="E8" s="280"/>
      <c r="F8" s="280"/>
      <c r="G8" s="280"/>
      <c r="H8" s="280"/>
      <c r="I8" s="280"/>
      <c r="J8" s="281"/>
    </row>
    <row r="9" spans="1:10" ht="12.75">
      <c r="A9" s="4"/>
      <c r="B9" s="5"/>
      <c r="C9" s="5"/>
      <c r="D9" s="5"/>
      <c r="E9" s="5"/>
      <c r="F9" s="5"/>
      <c r="G9" s="5"/>
      <c r="H9" s="5"/>
      <c r="I9" s="5"/>
      <c r="J9" s="6"/>
    </row>
    <row r="10" spans="1:10" ht="39" customHeight="1">
      <c r="A10" s="282" t="s">
        <v>727</v>
      </c>
      <c r="B10" s="283"/>
      <c r="C10" s="283"/>
      <c r="D10" s="283"/>
      <c r="E10" s="283"/>
      <c r="F10" s="283"/>
      <c r="G10" s="283"/>
      <c r="H10" s="283"/>
      <c r="I10" s="283"/>
      <c r="J10" s="284"/>
    </row>
    <row r="11" spans="1:10" ht="12.75">
      <c r="A11" s="4"/>
      <c r="B11" s="15"/>
      <c r="C11" s="5"/>
      <c r="D11" s="5"/>
      <c r="E11" s="5"/>
      <c r="F11" s="5"/>
      <c r="G11" s="5"/>
      <c r="H11" s="5"/>
      <c r="I11" s="5"/>
      <c r="J11" s="6"/>
    </row>
    <row r="12" spans="1:10" ht="12.75">
      <c r="A12" s="4" t="s">
        <v>728</v>
      </c>
      <c r="B12" s="5"/>
      <c r="C12" s="5"/>
      <c r="D12" s="5"/>
      <c r="E12" s="5"/>
      <c r="F12" s="5"/>
      <c r="G12" s="5"/>
      <c r="H12" s="5"/>
      <c r="I12" s="5"/>
      <c r="J12" s="6"/>
    </row>
    <row r="13" spans="1:10" ht="12.75">
      <c r="A13" s="4"/>
      <c r="B13" s="41"/>
      <c r="C13" s="13"/>
      <c r="D13" s="5"/>
      <c r="E13" s="41"/>
      <c r="F13" s="13"/>
      <c r="G13" s="5"/>
      <c r="H13" s="41"/>
      <c r="I13" s="13"/>
      <c r="J13" s="6"/>
    </row>
    <row r="14" spans="1:10" ht="13.5" customHeight="1">
      <c r="A14" s="10" t="s">
        <v>729</v>
      </c>
      <c r="B14" s="41"/>
      <c r="C14" s="13"/>
      <c r="D14" s="5"/>
      <c r="E14" s="41"/>
      <c r="F14" s="13"/>
      <c r="G14" s="5"/>
      <c r="H14" s="41"/>
      <c r="I14" s="13"/>
      <c r="J14" s="6"/>
    </row>
    <row r="15" spans="1:10" ht="12.75">
      <c r="A15" s="4" t="s">
        <v>730</v>
      </c>
      <c r="B15" s="5"/>
      <c r="C15" s="5"/>
      <c r="D15" s="5"/>
      <c r="E15" s="5"/>
      <c r="F15" s="5"/>
      <c r="G15" s="5"/>
      <c r="H15" s="5"/>
      <c r="I15" s="5"/>
      <c r="J15" s="6"/>
    </row>
    <row r="16" spans="1:10" ht="12.75">
      <c r="A16" s="7"/>
      <c r="B16" s="8"/>
      <c r="C16" s="8"/>
      <c r="D16" s="8"/>
      <c r="E16" s="8"/>
      <c r="F16" s="8"/>
      <c r="G16" s="8"/>
      <c r="H16" s="8"/>
      <c r="I16" s="8"/>
      <c r="J16" s="9"/>
    </row>
    <row r="17" spans="1:10" ht="12.75">
      <c r="A17" s="4"/>
      <c r="B17" s="5"/>
      <c r="C17" s="241" t="s">
        <v>736</v>
      </c>
      <c r="D17" s="241"/>
      <c r="E17" s="241"/>
      <c r="F17" s="241"/>
      <c r="G17" s="241"/>
      <c r="H17" s="241"/>
      <c r="I17" s="5"/>
      <c r="J17" s="6"/>
    </row>
    <row r="18" spans="1:10" ht="12.75">
      <c r="A18" s="4"/>
      <c r="B18" s="5"/>
      <c r="C18" s="5"/>
      <c r="D18" s="5"/>
      <c r="E18" s="5"/>
      <c r="F18" s="5"/>
      <c r="G18" s="5"/>
      <c r="H18" s="5"/>
      <c r="I18" s="66"/>
      <c r="J18" s="6"/>
    </row>
    <row r="19" spans="1:10" ht="12.75">
      <c r="A19" s="4" t="s">
        <v>737</v>
      </c>
      <c r="B19" s="5"/>
      <c r="C19" s="5"/>
      <c r="D19" s="5"/>
      <c r="E19" s="5"/>
      <c r="F19" s="5"/>
      <c r="G19" s="5"/>
      <c r="H19" s="5"/>
      <c r="I19" s="66"/>
      <c r="J19" s="6"/>
    </row>
    <row r="20" spans="1:10" ht="12.75">
      <c r="A20" s="4" t="s">
        <v>738</v>
      </c>
      <c r="B20" s="5"/>
      <c r="C20" s="5"/>
      <c r="D20" s="5"/>
      <c r="E20" s="5"/>
      <c r="F20" s="5"/>
      <c r="G20" s="5"/>
      <c r="H20" s="5"/>
      <c r="I20" s="5"/>
      <c r="J20" s="6"/>
    </row>
    <row r="21" spans="1:10" ht="12.75">
      <c r="A21" s="4"/>
      <c r="B21" s="5"/>
      <c r="C21" s="5"/>
      <c r="D21" s="5"/>
      <c r="E21" s="5"/>
      <c r="F21" s="5"/>
      <c r="G21" s="5"/>
      <c r="H21" s="5"/>
      <c r="I21" s="5"/>
      <c r="J21" s="6"/>
    </row>
    <row r="22" spans="1:10" ht="12.75">
      <c r="A22" s="4" t="s">
        <v>739</v>
      </c>
      <c r="B22" s="5"/>
      <c r="C22" s="5"/>
      <c r="D22" s="5"/>
      <c r="E22" s="5"/>
      <c r="F22" s="5"/>
      <c r="G22" s="5"/>
      <c r="H22" s="5"/>
      <c r="I22" s="5"/>
      <c r="J22" s="6"/>
    </row>
    <row r="23" spans="1:10" ht="12.75">
      <c r="A23" s="4"/>
      <c r="B23" s="5"/>
      <c r="C23" s="5"/>
      <c r="D23" s="5"/>
      <c r="E23" s="5"/>
      <c r="F23" s="5"/>
      <c r="G23" s="5"/>
      <c r="H23" s="5"/>
      <c r="I23" s="5"/>
      <c r="J23" s="6"/>
    </row>
    <row r="24" spans="1:10" ht="12.75">
      <c r="A24" s="4" t="s">
        <v>740</v>
      </c>
      <c r="B24" s="5"/>
      <c r="C24" s="5"/>
      <c r="D24" s="5"/>
      <c r="E24" s="5"/>
      <c r="F24" s="5"/>
      <c r="G24" s="5"/>
      <c r="H24" s="5"/>
      <c r="I24" s="5"/>
      <c r="J24" s="6"/>
    </row>
    <row r="25" spans="1:10" ht="12.75">
      <c r="A25" s="4"/>
      <c r="B25" s="5"/>
      <c r="C25" s="5"/>
      <c r="D25" s="5"/>
      <c r="E25" s="5"/>
      <c r="F25" s="5"/>
      <c r="G25" s="5"/>
      <c r="H25" s="5"/>
      <c r="I25" s="5"/>
      <c r="J25" s="6"/>
    </row>
    <row r="26" spans="1:10" ht="12.75">
      <c r="A26" s="4" t="s">
        <v>340</v>
      </c>
      <c r="C26" s="5"/>
      <c r="D26" s="5"/>
      <c r="E26" s="5"/>
      <c r="F26" s="5"/>
      <c r="G26" s="5"/>
      <c r="H26" s="5"/>
      <c r="I26" s="5"/>
      <c r="J26" s="6"/>
    </row>
    <row r="27" spans="1:10" ht="12.75">
      <c r="A27" s="4" t="s">
        <v>341</v>
      </c>
      <c r="C27" s="5"/>
      <c r="D27" s="5"/>
      <c r="E27" s="5"/>
      <c r="F27" s="5"/>
      <c r="G27" s="5"/>
      <c r="H27" s="5"/>
      <c r="I27" s="5"/>
      <c r="J27" s="6"/>
    </row>
    <row r="28" spans="1:10" ht="12.75">
      <c r="A28" s="4" t="s">
        <v>342</v>
      </c>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285" t="s">
        <v>741</v>
      </c>
      <c r="B31" s="241"/>
      <c r="C31" s="241"/>
      <c r="D31" s="241"/>
      <c r="E31" s="241"/>
      <c r="F31" s="241"/>
      <c r="G31" s="241"/>
      <c r="H31" s="241"/>
      <c r="I31" s="241"/>
      <c r="J31" s="286"/>
    </row>
    <row r="32" spans="1:10" ht="12.75">
      <c r="A32" s="4"/>
      <c r="B32" s="5"/>
      <c r="C32" s="5"/>
      <c r="D32" s="5"/>
      <c r="E32" s="5"/>
      <c r="F32" s="5"/>
      <c r="G32" s="5"/>
      <c r="H32" s="5"/>
      <c r="I32" s="5"/>
      <c r="J32" s="6"/>
    </row>
    <row r="33" spans="1:10" ht="12.75">
      <c r="A33" s="4" t="s">
        <v>742</v>
      </c>
      <c r="B33" s="5"/>
      <c r="C33" s="5"/>
      <c r="D33" s="5"/>
      <c r="E33" s="5"/>
      <c r="F33" s="5"/>
      <c r="G33" s="5"/>
      <c r="H33" s="5"/>
      <c r="I33" s="5"/>
      <c r="J33" s="6"/>
    </row>
    <row r="34" spans="1:10" ht="12.75">
      <c r="A34" s="4" t="s">
        <v>743</v>
      </c>
      <c r="B34" s="5"/>
      <c r="C34" s="5"/>
      <c r="D34" s="5"/>
      <c r="E34" s="5"/>
      <c r="F34" s="5"/>
      <c r="G34" s="5"/>
      <c r="H34" s="5"/>
      <c r="I34" s="5"/>
      <c r="J34" s="6"/>
    </row>
    <row r="35" spans="1:10" ht="12.75">
      <c r="A35" s="4"/>
      <c r="B35" s="5"/>
      <c r="C35" s="5"/>
      <c r="D35" s="5"/>
      <c r="E35" s="5"/>
      <c r="F35" s="5"/>
      <c r="G35" s="5"/>
      <c r="H35" s="5"/>
      <c r="I35" s="5"/>
      <c r="J35" s="6"/>
    </row>
    <row r="36" spans="1:10" ht="12.75">
      <c r="A36" s="4" t="s">
        <v>744</v>
      </c>
      <c r="B36" s="5"/>
      <c r="C36" s="5"/>
      <c r="D36" s="5"/>
      <c r="E36" s="5"/>
      <c r="F36" s="5"/>
      <c r="G36" s="5"/>
      <c r="H36" s="5"/>
      <c r="I36" s="5"/>
      <c r="J36" s="6"/>
    </row>
    <row r="37" spans="1:10" ht="12.75">
      <c r="A37" s="4" t="s">
        <v>745</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44"/>
      <c r="E41" s="44"/>
      <c r="F41" s="44"/>
      <c r="G41" s="44"/>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561</v>
      </c>
      <c r="B49" s="5" t="str">
        <f>+'Check Sheet'!$B$53</f>
        <v>Irmgard R Wilcox</v>
      </c>
      <c r="C49" s="5"/>
      <c r="D49" s="5"/>
      <c r="E49" s="5"/>
      <c r="F49" s="5"/>
      <c r="G49" s="5"/>
      <c r="H49" s="5"/>
      <c r="I49" s="5"/>
      <c r="J49" s="6"/>
    </row>
    <row r="50" spans="1:10" ht="12.75">
      <c r="A50" s="4"/>
      <c r="B50" s="5"/>
      <c r="C50" s="5"/>
      <c r="D50" s="5"/>
      <c r="E50" s="5"/>
      <c r="F50" s="5"/>
      <c r="G50" s="5"/>
      <c r="H50" s="5"/>
      <c r="I50" s="5"/>
      <c r="J50" s="6"/>
    </row>
    <row r="51" spans="1:10" ht="12.75">
      <c r="A51" s="7" t="s">
        <v>560</v>
      </c>
      <c r="B51" s="145">
        <f>+'Check Sheet'!$B$55</f>
        <v>38366</v>
      </c>
      <c r="C51" s="8"/>
      <c r="D51" s="8"/>
      <c r="E51" s="8"/>
      <c r="F51" s="8"/>
      <c r="G51" s="8"/>
      <c r="H51" s="8" t="s">
        <v>552</v>
      </c>
      <c r="I51" s="8"/>
      <c r="J51" s="144">
        <f>+'Title Page'!$I$51</f>
        <v>38412</v>
      </c>
    </row>
    <row r="52" spans="1:10" ht="12.75">
      <c r="A52" s="250" t="s">
        <v>528</v>
      </c>
      <c r="B52" s="251"/>
      <c r="C52" s="251"/>
      <c r="D52" s="251"/>
      <c r="E52" s="251"/>
      <c r="F52" s="251"/>
      <c r="G52" s="251"/>
      <c r="H52" s="251"/>
      <c r="I52" s="251"/>
      <c r="J52" s="239"/>
    </row>
    <row r="53" spans="1:10" ht="12.75">
      <c r="A53" s="4"/>
      <c r="B53" s="5"/>
      <c r="C53" s="5"/>
      <c r="D53" s="5"/>
      <c r="E53" s="5"/>
      <c r="F53" s="5"/>
      <c r="G53" s="5"/>
      <c r="H53" s="5"/>
      <c r="I53" s="5"/>
      <c r="J53" s="6"/>
    </row>
    <row r="54" spans="1:10" ht="12.75">
      <c r="A54" s="4" t="s">
        <v>559</v>
      </c>
      <c r="B54" s="5"/>
      <c r="C54" s="5"/>
      <c r="D54" s="5"/>
      <c r="E54" s="5"/>
      <c r="F54" s="5"/>
      <c r="G54" s="5"/>
      <c r="H54" s="5"/>
      <c r="I54" s="5"/>
      <c r="J54" s="6"/>
    </row>
    <row r="55" spans="1:10" ht="12.75">
      <c r="A55" s="7"/>
      <c r="B55" s="8"/>
      <c r="C55" s="8"/>
      <c r="D55" s="8"/>
      <c r="E55" s="8"/>
      <c r="F55" s="8"/>
      <c r="G55" s="8"/>
      <c r="H55" s="8"/>
      <c r="I55" s="8"/>
      <c r="J55" s="9"/>
    </row>
  </sheetData>
  <mergeCells count="7">
    <mergeCell ref="H2:I2"/>
    <mergeCell ref="A52:J52"/>
    <mergeCell ref="C6:H6"/>
    <mergeCell ref="A8:J8"/>
    <mergeCell ref="A10:J10"/>
    <mergeCell ref="C17:H17"/>
    <mergeCell ref="A31:J31"/>
  </mergeCells>
  <printOptions horizontalCentered="1" verticalCentered="1"/>
  <pageMargins left="0.5" right="0.5" top="0.5" bottom="0.5" header="0.5" footer="0.5"/>
  <pageSetup fitToHeight="1" fitToWidth="1" horizontalDpi="600" verticalDpi="600" orientation="portrait" scale="89" r:id="rId1"/>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workbookViewId="0" topLeftCell="A20">
      <selection activeCell="A1" sqref="A1"/>
    </sheetView>
  </sheetViews>
  <sheetFormatPr defaultColWidth="9.140625" defaultRowHeight="12.75"/>
  <cols>
    <col min="2" max="2" width="17.8515625" style="0" customWidth="1"/>
    <col min="10" max="10" width="18.00390625" style="0" bestFit="1" customWidth="1"/>
  </cols>
  <sheetData>
    <row r="1" spans="1:10" ht="12.75">
      <c r="A1" s="1"/>
      <c r="B1" s="2"/>
      <c r="C1" s="2"/>
      <c r="D1" s="2"/>
      <c r="E1" s="2"/>
      <c r="F1" s="2"/>
      <c r="G1" s="2"/>
      <c r="H1" s="2"/>
      <c r="I1" s="2"/>
      <c r="J1" s="3"/>
    </row>
    <row r="2" spans="1:10" ht="12.75">
      <c r="A2" s="4" t="s">
        <v>555</v>
      </c>
      <c r="B2" s="173">
        <f>'Check Sheet'!$B$2</f>
        <v>25</v>
      </c>
      <c r="C2" s="5"/>
      <c r="D2" s="5" t="str">
        <f>'Check Sheet'!$C$2</f>
        <v> </v>
      </c>
      <c r="E2" s="5"/>
      <c r="F2" s="5"/>
      <c r="G2" s="96">
        <v>0</v>
      </c>
      <c r="H2" s="275" t="s">
        <v>556</v>
      </c>
      <c r="I2" s="275"/>
      <c r="J2" s="53">
        <v>7</v>
      </c>
    </row>
    <row r="3" spans="1:10" ht="12.75">
      <c r="A3" s="4"/>
      <c r="B3" s="5"/>
      <c r="C3" s="5"/>
      <c r="D3" s="5"/>
      <c r="E3" s="5"/>
      <c r="F3" s="5"/>
      <c r="G3" s="5"/>
      <c r="H3" s="5"/>
      <c r="I3" s="5"/>
      <c r="J3" s="6"/>
    </row>
    <row r="4" spans="1:10" ht="12.75">
      <c r="A4" s="4" t="s">
        <v>557</v>
      </c>
      <c r="B4" s="5"/>
      <c r="C4" s="5"/>
      <c r="D4" s="5" t="str">
        <f>'Title Page'!$B$12</f>
        <v>Murrey's Disposal Co Inc   G-000009</v>
      </c>
      <c r="E4" s="5"/>
      <c r="F4" s="5"/>
      <c r="G4" s="5"/>
      <c r="H4" s="5"/>
      <c r="I4" s="5"/>
      <c r="J4" s="6"/>
    </row>
    <row r="5" spans="1:10" ht="12.75">
      <c r="A5" s="7" t="s">
        <v>558</v>
      </c>
      <c r="B5" s="8"/>
      <c r="C5" s="8"/>
      <c r="D5" s="8" t="str">
        <f>+'Title Page'!E15</f>
        <v> </v>
      </c>
      <c r="E5" s="8"/>
      <c r="F5" s="8"/>
      <c r="G5" s="8"/>
      <c r="H5" s="8"/>
      <c r="I5" s="8"/>
      <c r="J5" s="9"/>
    </row>
    <row r="6" spans="1:10" ht="12.75">
      <c r="A6" s="285" t="s">
        <v>746</v>
      </c>
      <c r="B6" s="241"/>
      <c r="C6" s="241"/>
      <c r="D6" s="241"/>
      <c r="E6" s="241"/>
      <c r="F6" s="241"/>
      <c r="G6" s="241"/>
      <c r="H6" s="241"/>
      <c r="I6" s="241"/>
      <c r="J6" s="286"/>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561</v>
      </c>
      <c r="B52" s="5" t="str">
        <f>+'Check Sheet'!$B$53</f>
        <v>Irmgard R Wilcox</v>
      </c>
      <c r="C52" s="5"/>
      <c r="D52" s="5"/>
      <c r="E52" s="5"/>
      <c r="F52" s="5"/>
      <c r="G52" s="5"/>
      <c r="H52" s="5"/>
      <c r="I52" s="5"/>
      <c r="J52" s="6"/>
    </row>
    <row r="53" spans="1:10" ht="12.75">
      <c r="A53" s="4"/>
      <c r="B53" s="5"/>
      <c r="C53" s="5"/>
      <c r="D53" s="5"/>
      <c r="E53" s="5"/>
      <c r="F53" s="5"/>
      <c r="G53" s="5"/>
      <c r="H53" s="5"/>
      <c r="I53" s="5"/>
      <c r="J53" s="6"/>
    </row>
    <row r="54" spans="1:10" ht="12.75">
      <c r="A54" s="7" t="s">
        <v>560</v>
      </c>
      <c r="B54" s="145">
        <f>+'Check Sheet'!$B$55</f>
        <v>38366</v>
      </c>
      <c r="C54" s="8"/>
      <c r="D54" s="8"/>
      <c r="E54" s="8"/>
      <c r="F54" s="8"/>
      <c r="G54" s="8"/>
      <c r="H54" s="8" t="s">
        <v>552</v>
      </c>
      <c r="I54" s="8"/>
      <c r="J54" s="144">
        <f>+'Title Page'!$I$51</f>
        <v>38412</v>
      </c>
    </row>
    <row r="55" spans="1:10" ht="12.75">
      <c r="A55" s="250" t="s">
        <v>528</v>
      </c>
      <c r="B55" s="251"/>
      <c r="C55" s="251"/>
      <c r="D55" s="251"/>
      <c r="E55" s="251"/>
      <c r="F55" s="251"/>
      <c r="G55" s="251"/>
      <c r="H55" s="251"/>
      <c r="I55" s="251"/>
      <c r="J55" s="239"/>
    </row>
    <row r="56" spans="1:10" ht="12.75">
      <c r="A56" s="4"/>
      <c r="B56" s="5"/>
      <c r="C56" s="5"/>
      <c r="D56" s="5"/>
      <c r="E56" s="5"/>
      <c r="F56" s="5"/>
      <c r="G56" s="5"/>
      <c r="H56" s="5"/>
      <c r="I56" s="5"/>
      <c r="J56" s="6"/>
    </row>
    <row r="57" spans="1:10" ht="12.75">
      <c r="A57" s="4" t="s">
        <v>559</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BeateH</cp:lastModifiedBy>
  <cp:lastPrinted>2005-01-14T21:31:03Z</cp:lastPrinted>
  <dcterms:created xsi:type="dcterms:W3CDTF">2002-02-08T00:35:58Z</dcterms:created>
  <dcterms:modified xsi:type="dcterms:W3CDTF">2005-01-14T21:51:15Z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050075</vt:lpwstr>
  </property>
  <property fmtid="{D5CDD505-2E9C-101B-9397-08002B2CF9AE}" pid="6" name="IsConfidenti">
    <vt:lpwstr>0</vt:lpwstr>
  </property>
  <property fmtid="{D5CDD505-2E9C-101B-9397-08002B2CF9AE}" pid="7" name="Dat">
    <vt:lpwstr>2005-01-14T00:00:00Z</vt:lpwstr>
  </property>
  <property fmtid="{D5CDD505-2E9C-101B-9397-08002B2CF9AE}" pid="8" name="CaseTy">
    <vt:lpwstr>Tariff Revision</vt:lpwstr>
  </property>
  <property fmtid="{D5CDD505-2E9C-101B-9397-08002B2CF9AE}" pid="9" name="OpenedDa">
    <vt:lpwstr>2005-01-14T00:00:00Z</vt:lpwstr>
  </property>
  <property fmtid="{D5CDD505-2E9C-101B-9397-08002B2CF9AE}" pid="10" name="Pref">
    <vt:lpwstr>TG</vt:lpwstr>
  </property>
  <property fmtid="{D5CDD505-2E9C-101B-9397-08002B2CF9AE}" pid="11" name="CaseCompanyNam">
    <vt:lpwstr>MURREY'S DISPOSAL COMPANY,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