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sd30day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<sst xmlns="http://schemas.openxmlformats.org/spreadsheetml/2006/main" count="10" uniqueCount="10">
  <si>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High</t>
  </si>
  <si>
    <t>Low</t>
  </si>
  <si>
    <t>Close</t>
  </si>
  <si>
    <t>Volume</t>
  </si>
  <si>
    <t>Puget Sound Energy Stock Prices</t>
  </si>
  <si>
    <t>Puget Sound Energy</t>
  </si>
  <si>
    <t>Stock Price Comparison</t>
  </si>
  <si>
    <t>Date</t>
  </si>
  <si>
    <t>30-day Avg</t>
  </si>
  <si>
    <t>Source:  AOL website, November 8,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</si>
</sst>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7" fontId="0" fillId="0" borderId="0" xfId="17" applyNumberForma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5" max="5" width="9.7109375" style="0" bestFit="1" customWidth="1"/>
  </cols>
  <sheetData>
    <row r="1" spans="1:7" ht="23.25">
      <c r="A1" s="14" t="s">
        <v>5</v>
      </c>
      <c r="B1" s="14"/>
      <c r="C1" s="14"/>
      <c r="D1" s="14"/>
      <c r="E1" s="14"/>
      <c r="F1" s="3"/>
      <c r="G1" s="3"/>
    </row>
    <row r="2" spans="1:7" ht="18">
      <c r="A2" s="15" t="s">
        <v>6</v>
      </c>
      <c r="B2" s="16"/>
      <c r="C2" s="16"/>
      <c r="D2" s="16"/>
      <c r="E2" s="16"/>
      <c r="F2" s="4"/>
      <c r="G2" s="4"/>
    </row>
    <row r="3" spans="1:5" ht="12.75">
      <c r="A3" s="6"/>
      <c r="B3" s="6"/>
      <c r="C3" s="6"/>
      <c r="D3" s="6"/>
      <c r="E3" s="6"/>
    </row>
    <row r="5" spans="1:5" ht="12.75">
      <c r="A5" s="13" t="s">
        <v>4</v>
      </c>
      <c r="B5" s="13"/>
      <c r="C5" s="13"/>
      <c r="D5" s="13"/>
      <c r="E5" s="13"/>
    </row>
    <row r="6" spans="1:5" ht="12.75">
      <c r="A6" s="9" t="s">
        <v>7</v>
      </c>
      <c r="B6" s="9" t="s">
        <v>0</v>
      </c>
      <c r="C6" s="9" t="s">
        <v>1</v>
      </c>
      <c r="D6" s="9" t="s">
        <v>2</v>
      </c>
      <c r="E6" s="9" t="s">
        <v>3</v>
      </c>
    </row>
    <row r="7" spans="1:5" ht="12.75">
      <c r="A7" s="1">
        <f>DATE(2001,10,9)</f>
        <v>37173</v>
      </c>
      <c r="B7" s="7">
        <v>20.5</v>
      </c>
      <c r="C7" s="7">
        <v>19.74</v>
      </c>
      <c r="D7" s="7">
        <v>19.9</v>
      </c>
      <c r="E7" s="10">
        <v>1051000</v>
      </c>
    </row>
    <row r="8" spans="1:5" ht="12.75">
      <c r="A8" s="1">
        <f>A7+1</f>
        <v>37174</v>
      </c>
      <c r="B8" s="7">
        <v>20.4</v>
      </c>
      <c r="C8" s="7">
        <v>19.91</v>
      </c>
      <c r="D8" s="7">
        <v>20.35</v>
      </c>
      <c r="E8" s="10">
        <v>897800</v>
      </c>
    </row>
    <row r="9" spans="1:5" ht="12.75">
      <c r="A9" s="1">
        <f aca="true" t="shared" si="0" ref="A9:A29">A8+1</f>
        <v>37175</v>
      </c>
      <c r="B9" s="7">
        <v>20.97</v>
      </c>
      <c r="C9" s="7">
        <v>20.36</v>
      </c>
      <c r="D9" s="7">
        <v>20.74</v>
      </c>
      <c r="E9" s="10">
        <v>364000</v>
      </c>
    </row>
    <row r="10" spans="1:5" ht="12.75">
      <c r="A10" s="1">
        <f t="shared" si="0"/>
        <v>37176</v>
      </c>
      <c r="B10" s="7">
        <v>20.74</v>
      </c>
      <c r="C10" s="7">
        <v>20.43</v>
      </c>
      <c r="D10" s="7">
        <v>20.52</v>
      </c>
      <c r="E10" s="10">
        <v>370000</v>
      </c>
    </row>
    <row r="11" spans="1:5" ht="12.75">
      <c r="A11" s="1">
        <f>A10+1+2</f>
        <v>37179</v>
      </c>
      <c r="B11" s="7">
        <v>20.75</v>
      </c>
      <c r="C11" s="7">
        <v>20.52</v>
      </c>
      <c r="D11" s="7">
        <v>20.69</v>
      </c>
      <c r="E11" s="10">
        <v>259900</v>
      </c>
    </row>
    <row r="12" spans="1:5" ht="12.75">
      <c r="A12" s="1">
        <f t="shared" si="0"/>
        <v>37180</v>
      </c>
      <c r="B12" s="7">
        <v>21</v>
      </c>
      <c r="C12" s="7">
        <v>20.73</v>
      </c>
      <c r="D12" s="7">
        <v>20.99</v>
      </c>
      <c r="E12" s="10">
        <v>377000</v>
      </c>
    </row>
    <row r="13" spans="1:5" ht="12.75">
      <c r="A13" s="1">
        <f t="shared" si="0"/>
        <v>37181</v>
      </c>
      <c r="B13" s="7">
        <v>20.85</v>
      </c>
      <c r="C13" s="7">
        <v>20.36</v>
      </c>
      <c r="D13" s="7">
        <v>20.4</v>
      </c>
      <c r="E13" s="10">
        <v>4716600</v>
      </c>
    </row>
    <row r="14" spans="1:5" ht="12.75">
      <c r="A14" s="1">
        <f t="shared" si="0"/>
        <v>37182</v>
      </c>
      <c r="B14" s="7">
        <v>20.5</v>
      </c>
      <c r="C14" s="7">
        <v>19.78</v>
      </c>
      <c r="D14" s="7">
        <v>19.78</v>
      </c>
      <c r="E14" s="10">
        <v>388700</v>
      </c>
    </row>
    <row r="15" spans="1:5" ht="12.75">
      <c r="A15" s="1">
        <f t="shared" si="0"/>
        <v>37183</v>
      </c>
      <c r="B15" s="7">
        <v>20.3</v>
      </c>
      <c r="C15" s="7">
        <v>19.8</v>
      </c>
      <c r="D15" s="7">
        <v>20.07</v>
      </c>
      <c r="E15" s="10">
        <v>317600</v>
      </c>
    </row>
    <row r="16" spans="1:5" ht="12.75">
      <c r="A16" s="1">
        <f>A15+1+2</f>
        <v>37186</v>
      </c>
      <c r="B16" s="7">
        <v>20.1</v>
      </c>
      <c r="C16" s="7">
        <v>19.56</v>
      </c>
      <c r="D16" s="7">
        <v>19.66</v>
      </c>
      <c r="E16" s="10">
        <v>292700</v>
      </c>
    </row>
    <row r="17" spans="1:5" ht="12.75">
      <c r="A17" s="1">
        <f t="shared" si="0"/>
        <v>37187</v>
      </c>
      <c r="B17" s="7">
        <v>19.76</v>
      </c>
      <c r="C17" s="7">
        <v>18.85</v>
      </c>
      <c r="D17" s="7">
        <v>19.1</v>
      </c>
      <c r="E17" s="10">
        <v>522400</v>
      </c>
    </row>
    <row r="18" spans="1:5" ht="12.75">
      <c r="A18" s="1">
        <f t="shared" si="0"/>
        <v>37188</v>
      </c>
      <c r="B18" s="7">
        <v>19.14</v>
      </c>
      <c r="C18" s="7">
        <v>18.64</v>
      </c>
      <c r="D18" s="7">
        <v>19.09</v>
      </c>
      <c r="E18" s="10">
        <v>478100</v>
      </c>
    </row>
    <row r="19" spans="1:5" ht="12.75">
      <c r="A19" s="1">
        <f t="shared" si="0"/>
        <v>37189</v>
      </c>
      <c r="B19" s="7">
        <v>19.81</v>
      </c>
      <c r="C19" s="7">
        <v>18.81</v>
      </c>
      <c r="D19" s="7">
        <v>19.64</v>
      </c>
      <c r="E19" s="10">
        <v>531900</v>
      </c>
    </row>
    <row r="20" spans="1:5" ht="12.75">
      <c r="A20" s="1">
        <f t="shared" si="0"/>
        <v>37190</v>
      </c>
      <c r="B20" s="7">
        <v>19.83</v>
      </c>
      <c r="C20" s="7">
        <v>19.38</v>
      </c>
      <c r="D20" s="7">
        <v>19.7</v>
      </c>
      <c r="E20" s="10">
        <v>421100</v>
      </c>
    </row>
    <row r="21" spans="1:5" ht="12.75">
      <c r="A21" s="1">
        <f>A20+1+2</f>
        <v>37193</v>
      </c>
      <c r="B21" s="7">
        <v>20</v>
      </c>
      <c r="C21" s="7">
        <v>19.5</v>
      </c>
      <c r="D21" s="7">
        <v>19.72</v>
      </c>
      <c r="E21" s="10">
        <v>314200</v>
      </c>
    </row>
    <row r="22" spans="1:5" ht="12.75">
      <c r="A22" s="1">
        <f t="shared" si="0"/>
        <v>37194</v>
      </c>
      <c r="B22" s="7">
        <v>19.74</v>
      </c>
      <c r="C22" s="7">
        <v>19.15</v>
      </c>
      <c r="D22" s="7">
        <v>19.22</v>
      </c>
      <c r="E22" s="10">
        <v>361500</v>
      </c>
    </row>
    <row r="23" spans="1:5" ht="12.75">
      <c r="A23" s="1">
        <f t="shared" si="0"/>
        <v>37195</v>
      </c>
      <c r="B23" s="7">
        <v>19.44</v>
      </c>
      <c r="C23" s="7">
        <v>18.9</v>
      </c>
      <c r="D23" s="7">
        <v>19.07</v>
      </c>
      <c r="E23" s="10">
        <v>277400</v>
      </c>
    </row>
    <row r="24" spans="1:5" ht="12.75">
      <c r="A24" s="1">
        <f t="shared" si="0"/>
        <v>37196</v>
      </c>
      <c r="B24" s="7">
        <v>19.24</v>
      </c>
      <c r="C24" s="7">
        <v>18.51</v>
      </c>
      <c r="D24" s="7">
        <v>18.8</v>
      </c>
      <c r="E24" s="10">
        <v>492400</v>
      </c>
    </row>
    <row r="25" spans="1:5" ht="12.75">
      <c r="A25" s="1">
        <f t="shared" si="0"/>
        <v>37197</v>
      </c>
      <c r="B25" s="7">
        <v>19.3</v>
      </c>
      <c r="C25" s="7">
        <v>18.58</v>
      </c>
      <c r="D25" s="7">
        <v>18.8</v>
      </c>
      <c r="E25" s="10">
        <v>470100</v>
      </c>
    </row>
    <row r="26" spans="1:5" ht="12.75">
      <c r="A26" s="1">
        <f>A25+1+2</f>
        <v>37200</v>
      </c>
      <c r="B26" s="7">
        <v>19.6</v>
      </c>
      <c r="C26" s="7">
        <v>19.02</v>
      </c>
      <c r="D26" s="7">
        <v>19.46</v>
      </c>
      <c r="E26" s="10">
        <v>629800</v>
      </c>
    </row>
    <row r="27" spans="1:5" ht="12.75">
      <c r="A27" s="1">
        <f t="shared" si="0"/>
        <v>37201</v>
      </c>
      <c r="B27" s="7">
        <v>19.9</v>
      </c>
      <c r="C27" s="7">
        <v>19.5</v>
      </c>
      <c r="D27" s="7">
        <v>19.61</v>
      </c>
      <c r="E27" s="10">
        <v>572800</v>
      </c>
    </row>
    <row r="28" spans="1:5" ht="12.75">
      <c r="A28" s="1">
        <f t="shared" si="0"/>
        <v>37202</v>
      </c>
      <c r="B28" s="7">
        <v>19.99</v>
      </c>
      <c r="C28" s="7">
        <v>19.45</v>
      </c>
      <c r="D28" s="7">
        <v>19.63</v>
      </c>
      <c r="E28" s="10">
        <v>429900</v>
      </c>
    </row>
    <row r="29" spans="1:5" ht="12.75">
      <c r="A29" s="2">
        <f t="shared" si="0"/>
        <v>37203</v>
      </c>
      <c r="B29" s="8">
        <v>20.19</v>
      </c>
      <c r="C29" s="8">
        <v>19.58</v>
      </c>
      <c r="D29" s="8">
        <v>19.95</v>
      </c>
      <c r="E29" s="11">
        <v>465400</v>
      </c>
    </row>
    <row r="30" spans="1:4" ht="12.75">
      <c r="A30" s="5" t="s">
        <v>8</v>
      </c>
      <c r="B30" s="12">
        <f>AVERAGE(B7:B29)</f>
        <v>20.08913043478261</v>
      </c>
      <c r="C30" s="12">
        <f>AVERAGE(C7:C29)</f>
        <v>19.524347826086952</v>
      </c>
      <c r="D30" s="12">
        <f>AVERAGE(D7:D29)</f>
        <v>19.77782608695652</v>
      </c>
    </row>
    <row r="31" ht="12.75">
      <c r="A31" s="1"/>
    </row>
    <row r="32" ht="12.75">
      <c r="A32" t="s">
        <v>9</v>
      </c>
    </row>
  </sheetData>
  <mergeCells count="3">
    <mergeCell ref="A5:E5"/>
    <mergeCell ref="A1:E1"/>
    <mergeCell ref="A2:E2"/>
  </mergeCells>
  <printOptions horizontalCentered="1"/>
  <pageMargins left="1" right="0.75" top="1.35" bottom="1" header="0.5" footer="0.5"/>
  <pageSetup horizontalDpi="300" verticalDpi="300" orientation="portrait" r:id="rId1"/>
  <headerFooter alignWithMargins="0">
    <oddHeader>&amp;R&amp;12Exhibit SCH-6</oddHeader>
    <oddFooter>&amp;L&amp;"Arial,Bold"&amp;8XL BA013160067/SCH-6&amp;R&amp;"Arial,Bold"&amp;8&amp;D/&amp;T/Excel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PSE/Exh 6/Stock Price Comparison/Hadaway</dc:title>
  <dc:subject>5</dc:subject>
  <dc:creator>Gearin, Vicki G.</dc:creator>
  <cp:keywords>07771-0082</cp:keywords>
  <dc:description/>
  <cp:lastModifiedBy>No Name</cp:lastModifiedBy>
  <cp:lastPrinted>2001-11-16T21:44:27Z</cp:lastPrinted>
  <dcterms:created xsi:type="dcterms:W3CDTF">2001-11-09T20:14:57Z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Schaefer, A. Chris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Environ/Energy</vt:lpwstr>
  </property>
  <property fmtid="{D5CDD505-2E9C-101B-9397-08002B2CF9AE}" pid="8" name="reference">
    <vt:lpwstr>07771-0082</vt:lpwstr>
  </property>
  <property fmtid="{D5CDD505-2E9C-101B-9397-08002B2CF9AE}" pid="9" name="doctype">
    <vt:lpwstr/>
  </property>
  <property fmtid="{D5CDD505-2E9C-101B-9397-08002B2CF9AE}" pid="10" name="title">
    <vt:lpwstr>PSE/Exh 6/Stock Price Comparison/Hadaway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2001 GENERAL RATE CASE - ELECTRIC AND GA</vt:lpwstr>
  </property>
  <property fmtid="{D5CDD505-2E9C-101B-9397-08002B2CF9AE}" pid="14" name="indextext">
    <vt:lpwstr>0</vt:lpwstr>
  </property>
  <property fmtid="{D5CDD505-2E9C-101B-9397-08002B2CF9AE}" pid="15" name="filecat">
    <vt:lpwstr>13 GENERAL BUSINESS</vt:lpwstr>
  </property>
  <property fmtid="{D5CDD505-2E9C-101B-9397-08002B2CF9AE}" pid="16" name="ckogroup">
    <vt:lpwstr>GENERAL USERS</vt:lpwstr>
  </property>
  <property fmtid="{D5CDD505-2E9C-101B-9397-08002B2CF9AE}" pid="17" name="version">
    <vt:lpwstr>5</vt:lpwstr>
  </property>
  <property fmtid="{D5CDD505-2E9C-101B-9397-08002B2CF9AE}" pid="18" name="typist">
    <vt:lpwstr>Gearin, Vicki G.</vt:lpwstr>
  </property>
  <property fmtid="{D5CDD505-2E9C-101B-9397-08002B2CF9AE}" pid="19" name="filename">
    <vt:lpwstr>BA013160.067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011571</vt:lpwstr>
  </property>
  <property fmtid="{D5CDD505-2E9C-101B-9397-08002B2CF9AE}" pid="23" name="IsConfidential">
    <vt:lpwstr>0</vt:lpwstr>
  </property>
  <property fmtid="{D5CDD505-2E9C-101B-9397-08002B2CF9AE}" pid="24" name="Date1">
    <vt:lpwstr>2001-11-26T00:00:00Z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UG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150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