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arconti-my.sharepoint.com/personal/elliott_arcon_construction/Documents/Documents/Investments/Eastside/2025/Kendra 2-18-25/"/>
    </mc:Choice>
  </mc:AlternateContent>
  <xr:revisionPtr revIDLastSave="217" documentId="8_{310C2435-D00A-40E0-92FB-D34CD0091FD7}" xr6:coauthVersionLast="47" xr6:coauthVersionMax="47" xr10:uidLastSave="{78BFD944-472D-484D-99BE-20477BAC7EF7}"/>
  <bookViews>
    <workbookView xWindow="34032" yWindow="936" windowWidth="23040" windowHeight="14580" xr2:uid="{00000000-000D-0000-FFFF-FFFF00000000}"/>
  </bookViews>
  <sheets>
    <sheet name="Grasslands 2024" sheetId="6" r:id="rId1"/>
    <sheet name="Grslnds Billable Exp Income" sheetId="5" r:id="rId2"/>
    <sheet name="Services" sheetId="4" r:id="rId3"/>
    <sheet name="Late Fee Income" sheetId="3" r:id="rId4"/>
    <sheet name="Transfer Fee" sheetId="1" r:id="rId5"/>
    <sheet name="Unapplied Cash" sheetId="2" r:id="rId6"/>
    <sheet name="Consultant" sheetId="7" r:id="rId7"/>
    <sheet name="Electric" sheetId="8" r:id="rId8"/>
    <sheet name="Professional fees" sheetId="9" r:id="rId9"/>
    <sheet name="Management" sheetId="10" r:id="rId10"/>
    <sheet name="Bank Fees" sheetId="12" r:id="rId11"/>
    <sheet name="Office Expenses" sheetId="13" r:id="rId12"/>
    <sheet name="Permit and Water Rights" sheetId="14" r:id="rId13"/>
    <sheet name="Repairs" sheetId="15" r:id="rId14"/>
    <sheet name="Water Testing" sheetId="16" r:id="rId15"/>
    <sheet name="KLS Interest" sheetId="17" r:id="rId16"/>
    <sheet name="QB Loan Interest" sheetId="18" r:id="rId17"/>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22" i="6"/>
  <c r="C18" i="6"/>
  <c r="C25" i="6"/>
  <c r="C42" i="6"/>
  <c r="H56" i="2"/>
  <c r="H1084" i="4" s="1"/>
  <c r="I6" i="2"/>
  <c r="I7" i="2" s="1"/>
  <c r="I8" i="2" s="1"/>
  <c r="I9" i="2" s="1"/>
  <c r="I10" i="2" s="1"/>
  <c r="I11" i="2" s="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H7" i="1"/>
  <c r="H8" i="1" s="1"/>
  <c r="I6" i="1"/>
  <c r="H326" i="3"/>
  <c r="H327" i="3" s="1"/>
  <c r="I6" i="3"/>
  <c r="I7" i="3" s="1"/>
  <c r="I8" i="3" s="1"/>
  <c r="I9" i="3" s="1"/>
  <c r="I10" i="3" s="1"/>
  <c r="I11" i="3" s="1"/>
  <c r="I12" i="3" s="1"/>
  <c r="I13" i="3" s="1"/>
  <c r="I14" i="3" s="1"/>
  <c r="I15" i="3" s="1"/>
  <c r="I16" i="3" s="1"/>
  <c r="I17" i="3" s="1"/>
  <c r="I18" i="3" s="1"/>
  <c r="I19" i="3" s="1"/>
  <c r="I20" i="3" s="1"/>
  <c r="I21" i="3" s="1"/>
  <c r="I22" i="3" s="1"/>
  <c r="I23" i="3" s="1"/>
  <c r="I24" i="3" s="1"/>
  <c r="I25" i="3" s="1"/>
  <c r="I26" i="3" s="1"/>
  <c r="I27" i="3" s="1"/>
  <c r="I28" i="3" s="1"/>
  <c r="I29" i="3" s="1"/>
  <c r="I30" i="3" s="1"/>
  <c r="I31" i="3" s="1"/>
  <c r="I32" i="3" s="1"/>
  <c r="I33" i="3" s="1"/>
  <c r="I34" i="3" s="1"/>
  <c r="I35" i="3" s="1"/>
  <c r="I36" i="3" s="1"/>
  <c r="I37" i="3" s="1"/>
  <c r="I38" i="3" s="1"/>
  <c r="I39" i="3" s="1"/>
  <c r="I40" i="3" s="1"/>
  <c r="I41" i="3" s="1"/>
  <c r="I42" i="3" s="1"/>
  <c r="I43" i="3" s="1"/>
  <c r="I44" i="3" s="1"/>
  <c r="I45" i="3" s="1"/>
  <c r="I46" i="3" s="1"/>
  <c r="I47" i="3" s="1"/>
  <c r="I48" i="3" s="1"/>
  <c r="I49" i="3" s="1"/>
  <c r="I50" i="3" s="1"/>
  <c r="I51" i="3" s="1"/>
  <c r="I52" i="3" s="1"/>
  <c r="I53" i="3" s="1"/>
  <c r="I54" i="3" s="1"/>
  <c r="I55" i="3" s="1"/>
  <c r="I56" i="3" s="1"/>
  <c r="I57" i="3" s="1"/>
  <c r="I58" i="3" s="1"/>
  <c r="I59" i="3" s="1"/>
  <c r="I60" i="3" s="1"/>
  <c r="I61" i="3" s="1"/>
  <c r="I62" i="3" s="1"/>
  <c r="I63" i="3" s="1"/>
  <c r="I64" i="3" s="1"/>
  <c r="I65" i="3" s="1"/>
  <c r="I66" i="3" s="1"/>
  <c r="I67" i="3" s="1"/>
  <c r="I68" i="3" s="1"/>
  <c r="I69" i="3" s="1"/>
  <c r="I70" i="3" s="1"/>
  <c r="I71" i="3" s="1"/>
  <c r="I72" i="3" s="1"/>
  <c r="I73" i="3" s="1"/>
  <c r="I74" i="3" s="1"/>
  <c r="I75" i="3" s="1"/>
  <c r="I76" i="3" s="1"/>
  <c r="I77" i="3" s="1"/>
  <c r="I78" i="3" s="1"/>
  <c r="I79" i="3" s="1"/>
  <c r="I80" i="3" s="1"/>
  <c r="I81" i="3" s="1"/>
  <c r="I82" i="3" s="1"/>
  <c r="I83" i="3" s="1"/>
  <c r="I84" i="3" s="1"/>
  <c r="I85" i="3" s="1"/>
  <c r="I86" i="3" s="1"/>
  <c r="I87" i="3" s="1"/>
  <c r="I88" i="3" s="1"/>
  <c r="I89" i="3" s="1"/>
  <c r="I90" i="3" s="1"/>
  <c r="I91" i="3" s="1"/>
  <c r="I92" i="3" s="1"/>
  <c r="I93" i="3" s="1"/>
  <c r="I94" i="3" s="1"/>
  <c r="I95" i="3" s="1"/>
  <c r="I96" i="3" s="1"/>
  <c r="I97" i="3" s="1"/>
  <c r="I98" i="3" s="1"/>
  <c r="I99" i="3" s="1"/>
  <c r="I100" i="3" s="1"/>
  <c r="I101" i="3" s="1"/>
  <c r="I102" i="3" s="1"/>
  <c r="I103" i="3" s="1"/>
  <c r="I104" i="3" s="1"/>
  <c r="I105" i="3" s="1"/>
  <c r="I106" i="3" s="1"/>
  <c r="I107" i="3" s="1"/>
  <c r="I108" i="3" s="1"/>
  <c r="I109" i="3" s="1"/>
  <c r="I110" i="3" s="1"/>
  <c r="I111" i="3" s="1"/>
  <c r="I112" i="3" s="1"/>
  <c r="I113" i="3" s="1"/>
  <c r="I114" i="3" s="1"/>
  <c r="I115" i="3" s="1"/>
  <c r="I116" i="3" s="1"/>
  <c r="I117" i="3" s="1"/>
  <c r="I118" i="3" s="1"/>
  <c r="I119" i="3" s="1"/>
  <c r="I120" i="3" s="1"/>
  <c r="I121" i="3" s="1"/>
  <c r="I122" i="3" s="1"/>
  <c r="I123" i="3" s="1"/>
  <c r="I124" i="3" s="1"/>
  <c r="I125" i="3" s="1"/>
  <c r="I126" i="3" s="1"/>
  <c r="I127" i="3" s="1"/>
  <c r="I128" i="3" s="1"/>
  <c r="I129" i="3" s="1"/>
  <c r="I130" i="3" s="1"/>
  <c r="I131" i="3" s="1"/>
  <c r="I132" i="3" s="1"/>
  <c r="I133" i="3" s="1"/>
  <c r="I134" i="3" s="1"/>
  <c r="I135" i="3" s="1"/>
  <c r="I136" i="3" s="1"/>
  <c r="I137" i="3" s="1"/>
  <c r="I138" i="3" s="1"/>
  <c r="I139" i="3" s="1"/>
  <c r="I140" i="3" s="1"/>
  <c r="I141" i="3" s="1"/>
  <c r="I142" i="3" s="1"/>
  <c r="I143" i="3" s="1"/>
  <c r="I144" i="3" s="1"/>
  <c r="I145" i="3" s="1"/>
  <c r="I146" i="3" s="1"/>
  <c r="I147" i="3" s="1"/>
  <c r="I148" i="3" s="1"/>
  <c r="I149" i="3" s="1"/>
  <c r="I150" i="3" s="1"/>
  <c r="I151" i="3" s="1"/>
  <c r="I152" i="3" s="1"/>
  <c r="I153" i="3" s="1"/>
  <c r="I154" i="3" s="1"/>
  <c r="I155" i="3" s="1"/>
  <c r="I156" i="3" s="1"/>
  <c r="I157" i="3" s="1"/>
  <c r="I158" i="3" s="1"/>
  <c r="I159" i="3" s="1"/>
  <c r="I160" i="3" s="1"/>
  <c r="I161" i="3" s="1"/>
  <c r="I162" i="3" s="1"/>
  <c r="I163" i="3" s="1"/>
  <c r="I164" i="3" s="1"/>
  <c r="I165" i="3" s="1"/>
  <c r="I166" i="3" s="1"/>
  <c r="I167" i="3" s="1"/>
  <c r="I168" i="3" s="1"/>
  <c r="I169" i="3" s="1"/>
  <c r="I170" i="3" s="1"/>
  <c r="I171" i="3" s="1"/>
  <c r="I172" i="3" s="1"/>
  <c r="I173" i="3" s="1"/>
  <c r="I174" i="3" s="1"/>
  <c r="I175" i="3" s="1"/>
  <c r="I176" i="3" s="1"/>
  <c r="I177" i="3" s="1"/>
  <c r="I178" i="3" s="1"/>
  <c r="I179" i="3" s="1"/>
  <c r="I180" i="3" s="1"/>
  <c r="I181" i="3" s="1"/>
  <c r="I182" i="3" s="1"/>
  <c r="I183" i="3" s="1"/>
  <c r="I184" i="3" s="1"/>
  <c r="I185" i="3" s="1"/>
  <c r="I186" i="3" s="1"/>
  <c r="I187" i="3" s="1"/>
  <c r="I188" i="3" s="1"/>
  <c r="I189" i="3" s="1"/>
  <c r="I190" i="3" s="1"/>
  <c r="I191" i="3" s="1"/>
  <c r="I192" i="3" s="1"/>
  <c r="I193" i="3" s="1"/>
  <c r="I194" i="3" s="1"/>
  <c r="I195" i="3" s="1"/>
  <c r="I196" i="3" s="1"/>
  <c r="I197" i="3" s="1"/>
  <c r="I198" i="3" s="1"/>
  <c r="I199" i="3" s="1"/>
  <c r="I200" i="3" s="1"/>
  <c r="I201" i="3" s="1"/>
  <c r="I202" i="3" s="1"/>
  <c r="I203" i="3" s="1"/>
  <c r="I204" i="3" s="1"/>
  <c r="I205" i="3" s="1"/>
  <c r="I206" i="3" s="1"/>
  <c r="I207" i="3" s="1"/>
  <c r="I208" i="3" s="1"/>
  <c r="I209" i="3" s="1"/>
  <c r="I210" i="3" s="1"/>
  <c r="I211" i="3" s="1"/>
  <c r="I212" i="3" s="1"/>
  <c r="I213" i="3" s="1"/>
  <c r="I214" i="3" s="1"/>
  <c r="I215" i="3" s="1"/>
  <c r="I216" i="3" s="1"/>
  <c r="I217" i="3" s="1"/>
  <c r="I218" i="3" s="1"/>
  <c r="I219" i="3" s="1"/>
  <c r="I220" i="3" s="1"/>
  <c r="I221" i="3" s="1"/>
  <c r="I222" i="3" s="1"/>
  <c r="I223" i="3" s="1"/>
  <c r="I224" i="3" s="1"/>
  <c r="I225" i="3" s="1"/>
  <c r="I226" i="3" s="1"/>
  <c r="I227" i="3" s="1"/>
  <c r="I228" i="3" s="1"/>
  <c r="I229" i="3" s="1"/>
  <c r="I230" i="3" s="1"/>
  <c r="I231" i="3" s="1"/>
  <c r="I232" i="3" s="1"/>
  <c r="I233" i="3" s="1"/>
  <c r="I234" i="3" s="1"/>
  <c r="I235" i="3" s="1"/>
  <c r="I236" i="3" s="1"/>
  <c r="I237" i="3" s="1"/>
  <c r="I238" i="3" s="1"/>
  <c r="I239" i="3" s="1"/>
  <c r="I240" i="3" s="1"/>
  <c r="I241" i="3" s="1"/>
  <c r="I242" i="3" s="1"/>
  <c r="I243" i="3" s="1"/>
  <c r="I244" i="3" s="1"/>
  <c r="I245" i="3" s="1"/>
  <c r="I246" i="3" s="1"/>
  <c r="I247" i="3" s="1"/>
  <c r="I248" i="3" s="1"/>
  <c r="I249" i="3" s="1"/>
  <c r="I250" i="3" s="1"/>
  <c r="I251" i="3" s="1"/>
  <c r="I252" i="3" s="1"/>
  <c r="I253" i="3" s="1"/>
  <c r="I254" i="3" s="1"/>
  <c r="I255" i="3" s="1"/>
  <c r="I256" i="3" s="1"/>
  <c r="I257" i="3" s="1"/>
  <c r="I258" i="3" s="1"/>
  <c r="I259" i="3" s="1"/>
  <c r="I260" i="3" s="1"/>
  <c r="I261" i="3" s="1"/>
  <c r="I262" i="3" s="1"/>
  <c r="I263" i="3" s="1"/>
  <c r="I264" i="3" s="1"/>
  <c r="I265" i="3" s="1"/>
  <c r="I266" i="3" s="1"/>
  <c r="I267" i="3" s="1"/>
  <c r="I268" i="3" s="1"/>
  <c r="I269" i="3" s="1"/>
  <c r="I270" i="3" s="1"/>
  <c r="I271" i="3" s="1"/>
  <c r="I272" i="3" s="1"/>
  <c r="I273" i="3" s="1"/>
  <c r="I274" i="3" s="1"/>
  <c r="I275" i="3" s="1"/>
  <c r="I276" i="3" s="1"/>
  <c r="I277" i="3" s="1"/>
  <c r="I278" i="3" s="1"/>
  <c r="I279" i="3" s="1"/>
  <c r="I280" i="3" s="1"/>
  <c r="I281" i="3" s="1"/>
  <c r="I282" i="3" s="1"/>
  <c r="I283" i="3" s="1"/>
  <c r="I284" i="3" s="1"/>
  <c r="I285" i="3" s="1"/>
  <c r="I286" i="3" s="1"/>
  <c r="I287" i="3" s="1"/>
  <c r="I288" i="3" s="1"/>
  <c r="I289" i="3" s="1"/>
  <c r="I290" i="3" s="1"/>
  <c r="I291" i="3" s="1"/>
  <c r="I292" i="3" s="1"/>
  <c r="I293" i="3" s="1"/>
  <c r="I294" i="3" s="1"/>
  <c r="I295" i="3" s="1"/>
  <c r="I296" i="3" s="1"/>
  <c r="I297" i="3" s="1"/>
  <c r="I298" i="3" s="1"/>
  <c r="I299" i="3" s="1"/>
  <c r="I300" i="3" s="1"/>
  <c r="I301" i="3" s="1"/>
  <c r="I302" i="3" s="1"/>
  <c r="I303" i="3" s="1"/>
  <c r="I304" i="3" s="1"/>
  <c r="I305" i="3" s="1"/>
  <c r="I306" i="3" s="1"/>
  <c r="I307" i="3" s="1"/>
  <c r="I308" i="3" s="1"/>
  <c r="I309" i="3" s="1"/>
  <c r="I310" i="3" s="1"/>
  <c r="I311" i="3" s="1"/>
  <c r="I312" i="3" s="1"/>
  <c r="I313" i="3" s="1"/>
  <c r="I314" i="3" s="1"/>
  <c r="I315" i="3" s="1"/>
  <c r="I316" i="3" s="1"/>
  <c r="I317" i="3" s="1"/>
  <c r="I318" i="3" s="1"/>
  <c r="I319" i="3" s="1"/>
  <c r="I320" i="3" s="1"/>
  <c r="I321" i="3" s="1"/>
  <c r="I322" i="3" s="1"/>
  <c r="I323" i="3" s="1"/>
  <c r="I324" i="3" s="1"/>
  <c r="I325" i="3" s="1"/>
  <c r="I6" i="4"/>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I38" i="4" s="1"/>
  <c r="I39" i="4" s="1"/>
  <c r="I40" i="4" s="1"/>
  <c r="I41" i="4" s="1"/>
  <c r="I42" i="4" s="1"/>
  <c r="I43" i="4" s="1"/>
  <c r="I44" i="4" s="1"/>
  <c r="I45" i="4" s="1"/>
  <c r="I46" i="4" s="1"/>
  <c r="I47" i="4" s="1"/>
  <c r="I48" i="4" s="1"/>
  <c r="I49" i="4" s="1"/>
  <c r="I50" i="4" s="1"/>
  <c r="I51" i="4" s="1"/>
  <c r="I52" i="4" s="1"/>
  <c r="I53" i="4" s="1"/>
  <c r="I54" i="4" s="1"/>
  <c r="I55" i="4" s="1"/>
  <c r="I56" i="4" s="1"/>
  <c r="I57" i="4" s="1"/>
  <c r="I58" i="4" s="1"/>
  <c r="I59" i="4" s="1"/>
  <c r="I60" i="4" s="1"/>
  <c r="I61" i="4" s="1"/>
  <c r="I62" i="4" s="1"/>
  <c r="I63" i="4" s="1"/>
  <c r="I64" i="4" s="1"/>
  <c r="I65" i="4" s="1"/>
  <c r="I66" i="4" s="1"/>
  <c r="I67" i="4" s="1"/>
  <c r="I68" i="4" s="1"/>
  <c r="I69" i="4" s="1"/>
  <c r="I70" i="4" s="1"/>
  <c r="I71" i="4" s="1"/>
  <c r="I72" i="4" s="1"/>
  <c r="I73" i="4" s="1"/>
  <c r="I74" i="4" s="1"/>
  <c r="I75" i="4" s="1"/>
  <c r="I76" i="4" s="1"/>
  <c r="I77" i="4" s="1"/>
  <c r="I78" i="4" s="1"/>
  <c r="I79" i="4" s="1"/>
  <c r="I80" i="4" s="1"/>
  <c r="I81" i="4" s="1"/>
  <c r="I82" i="4" s="1"/>
  <c r="I83" i="4" s="1"/>
  <c r="I84" i="4" s="1"/>
  <c r="I85" i="4" s="1"/>
  <c r="I86" i="4" s="1"/>
  <c r="I87" i="4" s="1"/>
  <c r="I88" i="4" s="1"/>
  <c r="I89" i="4" s="1"/>
  <c r="I90" i="4" s="1"/>
  <c r="I91" i="4" s="1"/>
  <c r="I92" i="4" s="1"/>
  <c r="I93" i="4" s="1"/>
  <c r="I94" i="4" s="1"/>
  <c r="I95" i="4" s="1"/>
  <c r="I96" i="4" s="1"/>
  <c r="I97" i="4" s="1"/>
  <c r="I98" i="4" s="1"/>
  <c r="I99" i="4" s="1"/>
  <c r="I100" i="4" s="1"/>
  <c r="I101" i="4" s="1"/>
  <c r="I102" i="4" s="1"/>
  <c r="I103" i="4" s="1"/>
  <c r="I104" i="4" s="1"/>
  <c r="I105" i="4" s="1"/>
  <c r="I106" i="4" s="1"/>
  <c r="I107" i="4" s="1"/>
  <c r="I108" i="4" s="1"/>
  <c r="I109" i="4" s="1"/>
  <c r="I110" i="4" s="1"/>
  <c r="I111" i="4" s="1"/>
  <c r="I112" i="4" s="1"/>
  <c r="I113" i="4" s="1"/>
  <c r="I114" i="4" s="1"/>
  <c r="I115" i="4" s="1"/>
  <c r="I116" i="4" s="1"/>
  <c r="I117" i="4" s="1"/>
  <c r="I118" i="4" s="1"/>
  <c r="I119" i="4" s="1"/>
  <c r="I120" i="4" s="1"/>
  <c r="I121" i="4" s="1"/>
  <c r="I122" i="4" s="1"/>
  <c r="I123" i="4" s="1"/>
  <c r="I124" i="4" s="1"/>
  <c r="I125" i="4" s="1"/>
  <c r="I126" i="4" s="1"/>
  <c r="I127" i="4" s="1"/>
  <c r="I128" i="4" s="1"/>
  <c r="I129" i="4" s="1"/>
  <c r="I130" i="4" s="1"/>
  <c r="I131" i="4" s="1"/>
  <c r="I132" i="4" s="1"/>
  <c r="I133" i="4" s="1"/>
  <c r="I134" i="4" s="1"/>
  <c r="I135" i="4" s="1"/>
  <c r="I136" i="4" s="1"/>
  <c r="I137" i="4" s="1"/>
  <c r="I138" i="4" s="1"/>
  <c r="I139" i="4" s="1"/>
  <c r="I140" i="4" s="1"/>
  <c r="I141" i="4" s="1"/>
  <c r="I142" i="4" s="1"/>
  <c r="I143" i="4" s="1"/>
  <c r="I144" i="4" s="1"/>
  <c r="I145" i="4" s="1"/>
  <c r="I146" i="4" s="1"/>
  <c r="I147" i="4" s="1"/>
  <c r="I148" i="4" s="1"/>
  <c r="I149" i="4" s="1"/>
  <c r="I150" i="4" s="1"/>
  <c r="I151" i="4" s="1"/>
  <c r="I152" i="4" s="1"/>
  <c r="I153" i="4" s="1"/>
  <c r="I154" i="4" s="1"/>
  <c r="I155" i="4" s="1"/>
  <c r="I156" i="4" s="1"/>
  <c r="I157" i="4" s="1"/>
  <c r="I158" i="4" s="1"/>
  <c r="I159" i="4" s="1"/>
  <c r="I160" i="4" s="1"/>
  <c r="I161" i="4" s="1"/>
  <c r="I162" i="4" s="1"/>
  <c r="I163" i="4" s="1"/>
  <c r="I164" i="4" s="1"/>
  <c r="I165" i="4" s="1"/>
  <c r="I166" i="4" s="1"/>
  <c r="I167" i="4" s="1"/>
  <c r="I168" i="4" s="1"/>
  <c r="I169" i="4" s="1"/>
  <c r="I170" i="4" s="1"/>
  <c r="I171" i="4" s="1"/>
  <c r="I172" i="4" s="1"/>
  <c r="I173" i="4" s="1"/>
  <c r="I174" i="4" s="1"/>
  <c r="I175" i="4" s="1"/>
  <c r="I176" i="4" s="1"/>
  <c r="I177" i="4" s="1"/>
  <c r="I178" i="4" s="1"/>
  <c r="I179" i="4" s="1"/>
  <c r="I180" i="4" s="1"/>
  <c r="I181" i="4" s="1"/>
  <c r="I182" i="4" s="1"/>
  <c r="I183" i="4" s="1"/>
  <c r="I184" i="4" s="1"/>
  <c r="I185" i="4" s="1"/>
  <c r="I186" i="4" s="1"/>
  <c r="I187" i="4" s="1"/>
  <c r="I188" i="4" s="1"/>
  <c r="I189" i="4" s="1"/>
  <c r="I190" i="4" s="1"/>
  <c r="I191" i="4" s="1"/>
  <c r="I192" i="4" s="1"/>
  <c r="I193" i="4" s="1"/>
  <c r="I194" i="4" s="1"/>
  <c r="I195" i="4" s="1"/>
  <c r="I196" i="4" s="1"/>
  <c r="I197" i="4" s="1"/>
  <c r="I198" i="4" s="1"/>
  <c r="I199" i="4" s="1"/>
  <c r="I200" i="4" s="1"/>
  <c r="I201" i="4" s="1"/>
  <c r="I202" i="4" s="1"/>
  <c r="I203" i="4" s="1"/>
  <c r="I204" i="4" s="1"/>
  <c r="I205" i="4" s="1"/>
  <c r="I206" i="4" s="1"/>
  <c r="I207" i="4" s="1"/>
  <c r="I208" i="4" s="1"/>
  <c r="I209" i="4" s="1"/>
  <c r="I210" i="4" s="1"/>
  <c r="I211" i="4" s="1"/>
  <c r="I212" i="4" s="1"/>
  <c r="I213" i="4" s="1"/>
  <c r="I214" i="4" s="1"/>
  <c r="I215" i="4" s="1"/>
  <c r="I216" i="4" s="1"/>
  <c r="I217" i="4" s="1"/>
  <c r="I218" i="4" s="1"/>
  <c r="I219" i="4" s="1"/>
  <c r="I220" i="4" s="1"/>
  <c r="I221" i="4" s="1"/>
  <c r="I222" i="4" s="1"/>
  <c r="I223" i="4" s="1"/>
  <c r="I224" i="4" s="1"/>
  <c r="I225" i="4" s="1"/>
  <c r="I226" i="4" s="1"/>
  <c r="I227" i="4" s="1"/>
  <c r="I228" i="4" s="1"/>
  <c r="I229" i="4" s="1"/>
  <c r="I230" i="4" s="1"/>
  <c r="I231" i="4" s="1"/>
  <c r="I232" i="4" s="1"/>
  <c r="I233" i="4" s="1"/>
  <c r="I234" i="4" s="1"/>
  <c r="I235" i="4" s="1"/>
  <c r="I236" i="4" s="1"/>
  <c r="I237" i="4" s="1"/>
  <c r="I238" i="4" s="1"/>
  <c r="I239" i="4" s="1"/>
  <c r="I240" i="4" s="1"/>
  <c r="I241" i="4" s="1"/>
  <c r="I242" i="4" s="1"/>
  <c r="I243" i="4" s="1"/>
  <c r="I244" i="4" s="1"/>
  <c r="I245" i="4" s="1"/>
  <c r="I246" i="4" s="1"/>
  <c r="I247" i="4" s="1"/>
  <c r="I248" i="4" s="1"/>
  <c r="I249" i="4" s="1"/>
  <c r="I250" i="4" s="1"/>
  <c r="I251" i="4" s="1"/>
  <c r="I252" i="4" s="1"/>
  <c r="I253" i="4" s="1"/>
  <c r="I254" i="4" s="1"/>
  <c r="I255" i="4" s="1"/>
  <c r="I256" i="4" s="1"/>
  <c r="I257" i="4" s="1"/>
  <c r="I258" i="4" s="1"/>
  <c r="I259" i="4" s="1"/>
  <c r="I260" i="4" s="1"/>
  <c r="I261" i="4" s="1"/>
  <c r="I262" i="4" s="1"/>
  <c r="I263" i="4" s="1"/>
  <c r="I264" i="4" s="1"/>
  <c r="I265" i="4" s="1"/>
  <c r="I266" i="4" s="1"/>
  <c r="I267" i="4" s="1"/>
  <c r="I268" i="4" s="1"/>
  <c r="I269" i="4" s="1"/>
  <c r="I270" i="4" s="1"/>
  <c r="I271" i="4" s="1"/>
  <c r="I272" i="4" s="1"/>
  <c r="I273" i="4" s="1"/>
  <c r="I274" i="4" s="1"/>
  <c r="I275" i="4" s="1"/>
  <c r="I276" i="4" s="1"/>
  <c r="I277" i="4" s="1"/>
  <c r="I278" i="4" s="1"/>
  <c r="I279" i="4" s="1"/>
  <c r="I280" i="4" s="1"/>
  <c r="I281" i="4" s="1"/>
  <c r="I282" i="4" s="1"/>
  <c r="I283" i="4" s="1"/>
  <c r="I284" i="4" s="1"/>
  <c r="I285" i="4" s="1"/>
  <c r="I286" i="4" s="1"/>
  <c r="I287" i="4" s="1"/>
  <c r="I288" i="4" s="1"/>
  <c r="I289" i="4" s="1"/>
  <c r="I290" i="4" s="1"/>
  <c r="I291" i="4" s="1"/>
  <c r="I292" i="4" s="1"/>
  <c r="I293" i="4" s="1"/>
  <c r="I294" i="4" s="1"/>
  <c r="I295" i="4" s="1"/>
  <c r="I296" i="4" s="1"/>
  <c r="I297" i="4" s="1"/>
  <c r="I298" i="4" s="1"/>
  <c r="I299" i="4" s="1"/>
  <c r="I300" i="4" s="1"/>
  <c r="I301" i="4" s="1"/>
  <c r="I302" i="4" s="1"/>
  <c r="I303" i="4" s="1"/>
  <c r="I304" i="4" s="1"/>
  <c r="I305" i="4" s="1"/>
  <c r="I306" i="4" s="1"/>
  <c r="I307" i="4" s="1"/>
  <c r="I308" i="4" s="1"/>
  <c r="I309" i="4" s="1"/>
  <c r="I310" i="4" s="1"/>
  <c r="I311" i="4" s="1"/>
  <c r="I312" i="4" s="1"/>
  <c r="I313" i="4" s="1"/>
  <c r="I314" i="4" s="1"/>
  <c r="I315" i="4" s="1"/>
  <c r="I316" i="4" s="1"/>
  <c r="I317" i="4" s="1"/>
  <c r="I318" i="4" s="1"/>
  <c r="I319" i="4" s="1"/>
  <c r="I320" i="4" s="1"/>
  <c r="I321" i="4" s="1"/>
  <c r="I322" i="4" s="1"/>
  <c r="I323" i="4" s="1"/>
  <c r="I324" i="4" s="1"/>
  <c r="I325" i="4" s="1"/>
  <c r="I326" i="4" s="1"/>
  <c r="I327" i="4" s="1"/>
  <c r="I328" i="4" s="1"/>
  <c r="I329" i="4" s="1"/>
  <c r="I330" i="4" s="1"/>
  <c r="I331" i="4" s="1"/>
  <c r="I332" i="4" s="1"/>
  <c r="I333" i="4" s="1"/>
  <c r="I334" i="4" s="1"/>
  <c r="I335" i="4" s="1"/>
  <c r="I336" i="4" s="1"/>
  <c r="I337" i="4" s="1"/>
  <c r="I338" i="4" s="1"/>
  <c r="I339" i="4" s="1"/>
  <c r="I340" i="4" s="1"/>
  <c r="I341" i="4" s="1"/>
  <c r="I342" i="4" s="1"/>
  <c r="I343" i="4" s="1"/>
  <c r="I344" i="4" s="1"/>
  <c r="I345" i="4" s="1"/>
  <c r="I346" i="4" s="1"/>
  <c r="I347" i="4" s="1"/>
  <c r="I348" i="4" s="1"/>
  <c r="I349" i="4" s="1"/>
  <c r="I350" i="4" s="1"/>
  <c r="I351" i="4" s="1"/>
  <c r="I352" i="4" s="1"/>
  <c r="I353" i="4" s="1"/>
  <c r="I354" i="4" s="1"/>
  <c r="I355" i="4" s="1"/>
  <c r="I356" i="4" s="1"/>
  <c r="I357" i="4" s="1"/>
  <c r="I358" i="4" s="1"/>
  <c r="I359" i="4" s="1"/>
  <c r="I360" i="4" s="1"/>
  <c r="I361" i="4" s="1"/>
  <c r="I362" i="4" s="1"/>
  <c r="I363" i="4" s="1"/>
  <c r="I364" i="4" s="1"/>
  <c r="I365" i="4" s="1"/>
  <c r="I366" i="4" s="1"/>
  <c r="I367" i="4" s="1"/>
  <c r="I368" i="4" s="1"/>
  <c r="I369" i="4" s="1"/>
  <c r="I370" i="4" s="1"/>
  <c r="I371" i="4" s="1"/>
  <c r="I372" i="4" s="1"/>
  <c r="I373" i="4" s="1"/>
  <c r="I374" i="4" s="1"/>
  <c r="I375" i="4" s="1"/>
  <c r="I376" i="4" s="1"/>
  <c r="I377" i="4" s="1"/>
  <c r="I378" i="4" s="1"/>
  <c r="I379" i="4" s="1"/>
  <c r="I380" i="4" s="1"/>
  <c r="I381" i="4" s="1"/>
  <c r="I382" i="4" s="1"/>
  <c r="I383" i="4" s="1"/>
  <c r="I384" i="4" s="1"/>
  <c r="I385" i="4" s="1"/>
  <c r="I386" i="4" s="1"/>
  <c r="I387" i="4" s="1"/>
  <c r="I388" i="4" s="1"/>
  <c r="I389" i="4" s="1"/>
  <c r="I390" i="4" s="1"/>
  <c r="I391" i="4" s="1"/>
  <c r="I392" i="4" s="1"/>
  <c r="I393" i="4" s="1"/>
  <c r="I394" i="4" s="1"/>
  <c r="I395" i="4" s="1"/>
  <c r="I396" i="4" s="1"/>
  <c r="I397" i="4" s="1"/>
  <c r="I398" i="4" s="1"/>
  <c r="I399" i="4" s="1"/>
  <c r="I400" i="4" s="1"/>
  <c r="I401" i="4" s="1"/>
  <c r="I402" i="4" s="1"/>
  <c r="I403" i="4" s="1"/>
  <c r="I404" i="4" s="1"/>
  <c r="I405" i="4" s="1"/>
  <c r="I406" i="4" s="1"/>
  <c r="I407" i="4" s="1"/>
  <c r="I408" i="4" s="1"/>
  <c r="I409" i="4" s="1"/>
  <c r="I410" i="4" s="1"/>
  <c r="I411" i="4" s="1"/>
  <c r="I412" i="4" s="1"/>
  <c r="I413" i="4" s="1"/>
  <c r="I414" i="4" s="1"/>
  <c r="I415" i="4" s="1"/>
  <c r="I416" i="4" s="1"/>
  <c r="I417" i="4" s="1"/>
  <c r="I418" i="4" s="1"/>
  <c r="I419" i="4" s="1"/>
  <c r="I420" i="4" s="1"/>
  <c r="I421" i="4" s="1"/>
  <c r="I422" i="4" s="1"/>
  <c r="I423" i="4" s="1"/>
  <c r="I424" i="4" s="1"/>
  <c r="I425" i="4" s="1"/>
  <c r="I426" i="4" s="1"/>
  <c r="I427" i="4" s="1"/>
  <c r="I428" i="4" s="1"/>
  <c r="I429" i="4" s="1"/>
  <c r="I430" i="4" s="1"/>
  <c r="I431" i="4" s="1"/>
  <c r="I432" i="4" s="1"/>
  <c r="I433" i="4" s="1"/>
  <c r="I434" i="4" s="1"/>
  <c r="I435" i="4" s="1"/>
  <c r="I436" i="4" s="1"/>
  <c r="I437" i="4" s="1"/>
  <c r="I438" i="4" s="1"/>
  <c r="I439" i="4" s="1"/>
  <c r="I440" i="4" s="1"/>
  <c r="I441" i="4" s="1"/>
  <c r="I442" i="4" s="1"/>
  <c r="I443" i="4" s="1"/>
  <c r="I444" i="4" s="1"/>
  <c r="I445" i="4" s="1"/>
  <c r="I446" i="4" s="1"/>
  <c r="I447" i="4" s="1"/>
  <c r="I448" i="4" s="1"/>
  <c r="I449" i="4" s="1"/>
  <c r="I450" i="4" s="1"/>
  <c r="I451" i="4" s="1"/>
  <c r="I452" i="4" s="1"/>
  <c r="I453" i="4" s="1"/>
  <c r="I454" i="4" s="1"/>
  <c r="I455" i="4" s="1"/>
  <c r="I456" i="4" s="1"/>
  <c r="I457" i="4" s="1"/>
  <c r="I458" i="4" s="1"/>
  <c r="I459" i="4" s="1"/>
  <c r="I460" i="4" s="1"/>
  <c r="I461" i="4" s="1"/>
  <c r="I462" i="4" s="1"/>
  <c r="I463" i="4" s="1"/>
  <c r="I464" i="4" s="1"/>
  <c r="I465" i="4" s="1"/>
  <c r="I466" i="4" s="1"/>
  <c r="I467" i="4" s="1"/>
  <c r="I468" i="4" s="1"/>
  <c r="I469" i="4" s="1"/>
  <c r="I470" i="4" s="1"/>
  <c r="I471" i="4" s="1"/>
  <c r="I472" i="4" s="1"/>
  <c r="I473" i="4" s="1"/>
  <c r="I474" i="4" s="1"/>
  <c r="I475" i="4" s="1"/>
  <c r="I476" i="4" s="1"/>
  <c r="I477" i="4" s="1"/>
  <c r="I478" i="4" s="1"/>
  <c r="I479" i="4" s="1"/>
  <c r="I480" i="4" s="1"/>
  <c r="I481" i="4" s="1"/>
  <c r="I482" i="4" s="1"/>
  <c r="I483" i="4" s="1"/>
  <c r="I484" i="4" s="1"/>
  <c r="I485" i="4" s="1"/>
  <c r="I486" i="4" s="1"/>
  <c r="I487" i="4" s="1"/>
  <c r="I488" i="4" s="1"/>
  <c r="I489" i="4" s="1"/>
  <c r="I490" i="4" s="1"/>
  <c r="I491" i="4" s="1"/>
  <c r="I492" i="4" s="1"/>
  <c r="I493" i="4" s="1"/>
  <c r="I494" i="4" s="1"/>
  <c r="I495" i="4" s="1"/>
  <c r="I496" i="4" s="1"/>
  <c r="I497" i="4" s="1"/>
  <c r="I498" i="4" s="1"/>
  <c r="I499" i="4" s="1"/>
  <c r="I500" i="4" s="1"/>
  <c r="I501" i="4" s="1"/>
  <c r="I502" i="4" s="1"/>
  <c r="I503" i="4" s="1"/>
  <c r="I504" i="4" s="1"/>
  <c r="I505" i="4" s="1"/>
  <c r="I506" i="4" s="1"/>
  <c r="I507" i="4" s="1"/>
  <c r="I508" i="4" s="1"/>
  <c r="I509" i="4" s="1"/>
  <c r="I510" i="4" s="1"/>
  <c r="I511" i="4" s="1"/>
  <c r="I512" i="4" s="1"/>
  <c r="I513" i="4" s="1"/>
  <c r="I514" i="4" s="1"/>
  <c r="I515" i="4" s="1"/>
  <c r="I516" i="4" s="1"/>
  <c r="I517" i="4" s="1"/>
  <c r="I518" i="4" s="1"/>
  <c r="I519" i="4" s="1"/>
  <c r="I520" i="4" s="1"/>
  <c r="I521" i="4" s="1"/>
  <c r="I522" i="4" s="1"/>
  <c r="I523" i="4" s="1"/>
  <c r="I524" i="4" s="1"/>
  <c r="I525" i="4" s="1"/>
  <c r="I526" i="4" s="1"/>
  <c r="I527" i="4" s="1"/>
  <c r="I528" i="4" s="1"/>
  <c r="I529" i="4" s="1"/>
  <c r="I530" i="4" s="1"/>
  <c r="I531" i="4" s="1"/>
  <c r="I532" i="4" s="1"/>
  <c r="I533" i="4" s="1"/>
  <c r="I534" i="4" s="1"/>
  <c r="I535" i="4" s="1"/>
  <c r="I536" i="4" s="1"/>
  <c r="I537" i="4" s="1"/>
  <c r="I538" i="4" s="1"/>
  <c r="I539" i="4" s="1"/>
  <c r="I540" i="4" s="1"/>
  <c r="I541" i="4" s="1"/>
  <c r="I542" i="4" s="1"/>
  <c r="I543" i="4" s="1"/>
  <c r="I544" i="4" s="1"/>
  <c r="I545" i="4" s="1"/>
  <c r="I546" i="4" s="1"/>
  <c r="I547" i="4" s="1"/>
  <c r="I548" i="4" s="1"/>
  <c r="I549" i="4" s="1"/>
  <c r="I550" i="4" s="1"/>
  <c r="I551" i="4" s="1"/>
  <c r="I552" i="4" s="1"/>
  <c r="I553" i="4" s="1"/>
  <c r="I554" i="4" s="1"/>
  <c r="I555" i="4" s="1"/>
  <c r="I556" i="4" s="1"/>
  <c r="I557" i="4" s="1"/>
  <c r="I558" i="4" s="1"/>
  <c r="I559" i="4" s="1"/>
  <c r="I560" i="4" s="1"/>
  <c r="I561" i="4" s="1"/>
  <c r="I562" i="4" s="1"/>
  <c r="I563" i="4" s="1"/>
  <c r="I564" i="4" s="1"/>
  <c r="I565" i="4" s="1"/>
  <c r="I566" i="4" s="1"/>
  <c r="I567" i="4" s="1"/>
  <c r="I568" i="4" s="1"/>
  <c r="I569" i="4" s="1"/>
  <c r="I570" i="4" s="1"/>
  <c r="I571" i="4" s="1"/>
  <c r="I572" i="4" s="1"/>
  <c r="I573" i="4" s="1"/>
  <c r="I574" i="4" s="1"/>
  <c r="I575" i="4" s="1"/>
  <c r="I576" i="4" s="1"/>
  <c r="I577" i="4" s="1"/>
  <c r="I578" i="4" s="1"/>
  <c r="I579" i="4" s="1"/>
  <c r="I580" i="4" s="1"/>
  <c r="I581" i="4" s="1"/>
  <c r="I582" i="4" s="1"/>
  <c r="I583" i="4" s="1"/>
  <c r="I584" i="4" s="1"/>
  <c r="I585" i="4" s="1"/>
  <c r="I586" i="4" s="1"/>
  <c r="I587" i="4" s="1"/>
  <c r="I588" i="4" s="1"/>
  <c r="I589" i="4" s="1"/>
  <c r="I590" i="4" s="1"/>
  <c r="I591" i="4" s="1"/>
  <c r="I592" i="4" s="1"/>
  <c r="I593" i="4" s="1"/>
  <c r="I594" i="4" s="1"/>
  <c r="I595" i="4" s="1"/>
  <c r="I596" i="4" s="1"/>
  <c r="I597" i="4" s="1"/>
  <c r="I598" i="4" s="1"/>
  <c r="I599" i="4" s="1"/>
  <c r="I600" i="4" s="1"/>
  <c r="I601" i="4" s="1"/>
  <c r="I602" i="4" s="1"/>
  <c r="I603" i="4" s="1"/>
  <c r="I604" i="4" s="1"/>
  <c r="I605" i="4" s="1"/>
  <c r="I606" i="4" s="1"/>
  <c r="I607" i="4" s="1"/>
  <c r="I608" i="4" s="1"/>
  <c r="I609" i="4" s="1"/>
  <c r="I610" i="4" s="1"/>
  <c r="I611" i="4" s="1"/>
  <c r="I612" i="4" s="1"/>
  <c r="I613" i="4" s="1"/>
  <c r="I614" i="4" s="1"/>
  <c r="I615" i="4" s="1"/>
  <c r="I616" i="4" s="1"/>
  <c r="I617" i="4" s="1"/>
  <c r="I618" i="4" s="1"/>
  <c r="I619" i="4" s="1"/>
  <c r="I620" i="4" s="1"/>
  <c r="I621" i="4" s="1"/>
  <c r="I622" i="4" s="1"/>
  <c r="I623" i="4" s="1"/>
  <c r="I624" i="4" s="1"/>
  <c r="I625" i="4" s="1"/>
  <c r="I626" i="4" s="1"/>
  <c r="I627" i="4" s="1"/>
  <c r="I628" i="4" s="1"/>
  <c r="I629" i="4" s="1"/>
  <c r="I630" i="4" s="1"/>
  <c r="I631" i="4" s="1"/>
  <c r="I632" i="4" s="1"/>
  <c r="I633" i="4" s="1"/>
  <c r="I634" i="4" s="1"/>
  <c r="I635" i="4" s="1"/>
  <c r="I636" i="4" s="1"/>
  <c r="I637" i="4" s="1"/>
  <c r="I638" i="4" s="1"/>
  <c r="I639" i="4" s="1"/>
  <c r="I640" i="4" s="1"/>
  <c r="I641" i="4" s="1"/>
  <c r="I642" i="4" s="1"/>
  <c r="I643" i="4" s="1"/>
  <c r="I644" i="4" s="1"/>
  <c r="I645" i="4" s="1"/>
  <c r="I646" i="4" s="1"/>
  <c r="I647" i="4" s="1"/>
  <c r="I648" i="4" s="1"/>
  <c r="I649" i="4" s="1"/>
  <c r="I650" i="4" s="1"/>
  <c r="I651" i="4" s="1"/>
  <c r="I652" i="4" s="1"/>
  <c r="I653" i="4" s="1"/>
  <c r="I654" i="4" s="1"/>
  <c r="I655" i="4" s="1"/>
  <c r="I656" i="4" s="1"/>
  <c r="I657" i="4" s="1"/>
  <c r="I658" i="4" s="1"/>
  <c r="I659" i="4" s="1"/>
  <c r="I660" i="4" s="1"/>
  <c r="I661" i="4" s="1"/>
  <c r="I662" i="4" s="1"/>
  <c r="I663" i="4" s="1"/>
  <c r="I664" i="4" s="1"/>
  <c r="I665" i="4" s="1"/>
  <c r="I666" i="4" s="1"/>
  <c r="I667" i="4" s="1"/>
  <c r="I668" i="4" s="1"/>
  <c r="I669" i="4" s="1"/>
  <c r="I670" i="4" s="1"/>
  <c r="I671" i="4" s="1"/>
  <c r="I672" i="4" s="1"/>
  <c r="I673" i="4" s="1"/>
  <c r="I674" i="4" s="1"/>
  <c r="I675" i="4" s="1"/>
  <c r="I676" i="4" s="1"/>
  <c r="I677" i="4" s="1"/>
  <c r="I678" i="4" s="1"/>
  <c r="I679" i="4" s="1"/>
  <c r="I680" i="4" s="1"/>
  <c r="I681" i="4" s="1"/>
  <c r="I682" i="4" s="1"/>
  <c r="I683" i="4" s="1"/>
  <c r="I684" i="4" s="1"/>
  <c r="I685" i="4" s="1"/>
  <c r="I686" i="4" s="1"/>
  <c r="I687" i="4" s="1"/>
  <c r="I688" i="4" s="1"/>
  <c r="I689" i="4" s="1"/>
  <c r="I690" i="4" s="1"/>
  <c r="I691" i="4" s="1"/>
  <c r="I692" i="4" s="1"/>
  <c r="I693" i="4" s="1"/>
  <c r="I694" i="4" s="1"/>
  <c r="I695" i="4" s="1"/>
  <c r="I696" i="4" s="1"/>
  <c r="I697" i="4" s="1"/>
  <c r="I698" i="4" s="1"/>
  <c r="I699" i="4" s="1"/>
  <c r="I700" i="4" s="1"/>
  <c r="I701" i="4" s="1"/>
  <c r="I702" i="4" s="1"/>
  <c r="I703" i="4" s="1"/>
  <c r="I704" i="4" s="1"/>
  <c r="I705" i="4" s="1"/>
  <c r="I706" i="4" s="1"/>
  <c r="I707" i="4" s="1"/>
  <c r="I708" i="4" s="1"/>
  <c r="I709" i="4" s="1"/>
  <c r="I710" i="4" s="1"/>
  <c r="I711" i="4" s="1"/>
  <c r="I712" i="4" s="1"/>
  <c r="I713" i="4" s="1"/>
  <c r="I714" i="4" s="1"/>
  <c r="I715" i="4" s="1"/>
  <c r="I716" i="4" s="1"/>
  <c r="I717" i="4" s="1"/>
  <c r="I718" i="4" s="1"/>
  <c r="I719" i="4" s="1"/>
  <c r="I720" i="4" s="1"/>
  <c r="I721" i="4" s="1"/>
  <c r="I722" i="4" s="1"/>
  <c r="I723" i="4" s="1"/>
  <c r="I724" i="4" s="1"/>
  <c r="I725" i="4" s="1"/>
  <c r="I726" i="4" s="1"/>
  <c r="I727" i="4" s="1"/>
  <c r="I728" i="4" s="1"/>
  <c r="I729" i="4" s="1"/>
  <c r="I730" i="4" s="1"/>
  <c r="I731" i="4" s="1"/>
  <c r="I732" i="4" s="1"/>
  <c r="I733" i="4" s="1"/>
  <c r="I734" i="4" s="1"/>
  <c r="I735" i="4" s="1"/>
  <c r="I736" i="4" s="1"/>
  <c r="I737" i="4" s="1"/>
  <c r="I738" i="4" s="1"/>
  <c r="I739" i="4" s="1"/>
  <c r="I740" i="4" s="1"/>
  <c r="I741" i="4" s="1"/>
  <c r="I742" i="4" s="1"/>
  <c r="I743" i="4" s="1"/>
  <c r="I744" i="4" s="1"/>
  <c r="I745" i="4" s="1"/>
  <c r="I746" i="4" s="1"/>
  <c r="I747" i="4" s="1"/>
  <c r="I748" i="4" s="1"/>
  <c r="I749" i="4" s="1"/>
  <c r="I750" i="4" s="1"/>
  <c r="I751" i="4" s="1"/>
  <c r="I752" i="4" s="1"/>
  <c r="I753" i="4" s="1"/>
  <c r="I754" i="4" s="1"/>
  <c r="I755" i="4" s="1"/>
  <c r="I756" i="4" s="1"/>
  <c r="I757" i="4" s="1"/>
  <c r="I758" i="4" s="1"/>
  <c r="I759" i="4" s="1"/>
  <c r="I760" i="4" s="1"/>
  <c r="I761" i="4" s="1"/>
  <c r="I762" i="4" s="1"/>
  <c r="I763" i="4" s="1"/>
  <c r="I764" i="4" s="1"/>
  <c r="I765" i="4" s="1"/>
  <c r="I766" i="4" s="1"/>
  <c r="I767" i="4" s="1"/>
  <c r="I768" i="4" s="1"/>
  <c r="I769" i="4" s="1"/>
  <c r="I770" i="4" s="1"/>
  <c r="I771" i="4" s="1"/>
  <c r="I772" i="4" s="1"/>
  <c r="I773" i="4" s="1"/>
  <c r="I774" i="4" s="1"/>
  <c r="I775" i="4" s="1"/>
  <c r="I776" i="4" s="1"/>
  <c r="I777" i="4" s="1"/>
  <c r="I778" i="4" s="1"/>
  <c r="I779" i="4" s="1"/>
  <c r="I780" i="4" s="1"/>
  <c r="I781" i="4" s="1"/>
  <c r="I782" i="4" s="1"/>
  <c r="I783" i="4" s="1"/>
  <c r="I784" i="4" s="1"/>
  <c r="I785" i="4" s="1"/>
  <c r="I786" i="4" s="1"/>
  <c r="I787" i="4" s="1"/>
  <c r="I788" i="4" s="1"/>
  <c r="I789" i="4" s="1"/>
  <c r="I790" i="4" s="1"/>
  <c r="I791" i="4" s="1"/>
  <c r="I792" i="4" s="1"/>
  <c r="I793" i="4" s="1"/>
  <c r="I794" i="4" s="1"/>
  <c r="I795" i="4" s="1"/>
  <c r="I796" i="4" s="1"/>
  <c r="I797" i="4" s="1"/>
  <c r="I798" i="4" s="1"/>
  <c r="I799" i="4" s="1"/>
  <c r="I800" i="4" s="1"/>
  <c r="I801" i="4" s="1"/>
  <c r="I802" i="4" s="1"/>
  <c r="I803" i="4" s="1"/>
  <c r="I804" i="4" s="1"/>
  <c r="I805" i="4" s="1"/>
  <c r="I806" i="4" s="1"/>
  <c r="I807" i="4" s="1"/>
  <c r="I808" i="4" s="1"/>
  <c r="I809" i="4" s="1"/>
  <c r="I810" i="4" s="1"/>
  <c r="I811" i="4" s="1"/>
  <c r="I812" i="4" s="1"/>
  <c r="I813" i="4" s="1"/>
  <c r="I814" i="4" s="1"/>
  <c r="I815" i="4" s="1"/>
  <c r="I816" i="4" s="1"/>
  <c r="I817" i="4" s="1"/>
  <c r="I818" i="4" s="1"/>
  <c r="I819" i="4" s="1"/>
  <c r="I820" i="4" s="1"/>
  <c r="I821" i="4" s="1"/>
  <c r="I822" i="4" s="1"/>
  <c r="I823" i="4" s="1"/>
  <c r="I824" i="4" s="1"/>
  <c r="I825" i="4" s="1"/>
  <c r="I826" i="4" s="1"/>
  <c r="I827" i="4" s="1"/>
  <c r="I828" i="4" s="1"/>
  <c r="I829" i="4" s="1"/>
  <c r="I830" i="4" s="1"/>
  <c r="I831" i="4" s="1"/>
  <c r="I832" i="4" s="1"/>
  <c r="I833" i="4" s="1"/>
  <c r="I834" i="4" s="1"/>
  <c r="I835" i="4" s="1"/>
  <c r="I836" i="4" s="1"/>
  <c r="I837" i="4" s="1"/>
  <c r="I838" i="4" s="1"/>
  <c r="I839" i="4" s="1"/>
  <c r="I840" i="4" s="1"/>
  <c r="I841" i="4" s="1"/>
  <c r="I842" i="4" s="1"/>
  <c r="I843" i="4" s="1"/>
  <c r="I844" i="4" s="1"/>
  <c r="I845" i="4" s="1"/>
  <c r="I846" i="4" s="1"/>
  <c r="I847" i="4" s="1"/>
  <c r="I848" i="4" s="1"/>
  <c r="I849" i="4" s="1"/>
  <c r="I850" i="4" s="1"/>
  <c r="I851" i="4" s="1"/>
  <c r="I852" i="4" s="1"/>
  <c r="I853" i="4" s="1"/>
  <c r="I854" i="4" s="1"/>
  <c r="I855" i="4" s="1"/>
  <c r="I856" i="4" s="1"/>
  <c r="I857" i="4" s="1"/>
  <c r="I858" i="4" s="1"/>
  <c r="I859" i="4" s="1"/>
  <c r="I860" i="4" s="1"/>
  <c r="I861" i="4" s="1"/>
  <c r="I862" i="4" s="1"/>
  <c r="I863" i="4" s="1"/>
  <c r="I864" i="4" s="1"/>
  <c r="I865" i="4" s="1"/>
  <c r="I866" i="4" s="1"/>
  <c r="I867" i="4" s="1"/>
  <c r="I868" i="4" s="1"/>
  <c r="I869" i="4" s="1"/>
  <c r="I870" i="4" s="1"/>
  <c r="I871" i="4" s="1"/>
  <c r="I872" i="4" s="1"/>
  <c r="I873" i="4" s="1"/>
  <c r="I874" i="4" s="1"/>
  <c r="I875" i="4" s="1"/>
  <c r="I876" i="4" s="1"/>
  <c r="I877" i="4" s="1"/>
  <c r="I878" i="4" s="1"/>
  <c r="I879" i="4" s="1"/>
  <c r="I880" i="4" s="1"/>
  <c r="I881" i="4" s="1"/>
  <c r="I882" i="4" s="1"/>
  <c r="I883" i="4" s="1"/>
  <c r="I884" i="4" s="1"/>
  <c r="I885" i="4" s="1"/>
  <c r="I886" i="4" s="1"/>
  <c r="I887" i="4" s="1"/>
  <c r="I888" i="4" s="1"/>
  <c r="I889" i="4" s="1"/>
  <c r="I890" i="4" s="1"/>
  <c r="I891" i="4" s="1"/>
  <c r="I892" i="4" s="1"/>
  <c r="I893" i="4" s="1"/>
  <c r="I894" i="4" s="1"/>
  <c r="I895" i="4" s="1"/>
  <c r="I896" i="4" s="1"/>
  <c r="I897" i="4" s="1"/>
  <c r="I898" i="4" s="1"/>
  <c r="I899" i="4" s="1"/>
  <c r="I900" i="4" s="1"/>
  <c r="I901" i="4" s="1"/>
  <c r="I902" i="4" s="1"/>
  <c r="I903" i="4" s="1"/>
  <c r="I904" i="4" s="1"/>
  <c r="I905" i="4" s="1"/>
  <c r="I906" i="4" s="1"/>
  <c r="I907" i="4" s="1"/>
  <c r="I908" i="4" s="1"/>
  <c r="I909" i="4" s="1"/>
  <c r="I910" i="4" s="1"/>
  <c r="I911" i="4" s="1"/>
  <c r="I912" i="4" s="1"/>
  <c r="I913" i="4" s="1"/>
  <c r="I914" i="4" s="1"/>
  <c r="I915" i="4" s="1"/>
  <c r="I916" i="4" s="1"/>
  <c r="I917" i="4" s="1"/>
  <c r="I918" i="4" s="1"/>
  <c r="I919" i="4" s="1"/>
  <c r="I920" i="4" s="1"/>
  <c r="I921" i="4" s="1"/>
  <c r="I922" i="4" s="1"/>
  <c r="I923" i="4" s="1"/>
  <c r="I924" i="4" s="1"/>
  <c r="I925" i="4" s="1"/>
  <c r="I926" i="4" s="1"/>
  <c r="I927" i="4" s="1"/>
  <c r="I928" i="4" s="1"/>
  <c r="I929" i="4" s="1"/>
  <c r="I930" i="4" s="1"/>
  <c r="I931" i="4" s="1"/>
  <c r="I932" i="4" s="1"/>
  <c r="I933" i="4" s="1"/>
  <c r="I934" i="4" s="1"/>
  <c r="I935" i="4" s="1"/>
  <c r="I936" i="4" s="1"/>
  <c r="I937" i="4" s="1"/>
  <c r="I938" i="4" s="1"/>
  <c r="I939" i="4" s="1"/>
  <c r="I940" i="4" s="1"/>
  <c r="I941" i="4" s="1"/>
  <c r="I942" i="4" s="1"/>
  <c r="I943" i="4" s="1"/>
  <c r="I944" i="4" s="1"/>
  <c r="I945" i="4" s="1"/>
  <c r="I946" i="4" s="1"/>
  <c r="I947" i="4" s="1"/>
  <c r="I948" i="4" s="1"/>
  <c r="I949" i="4" s="1"/>
  <c r="I950" i="4" s="1"/>
  <c r="I951" i="4" s="1"/>
  <c r="I952" i="4" s="1"/>
  <c r="I953" i="4" s="1"/>
  <c r="I954" i="4" s="1"/>
  <c r="I955" i="4" s="1"/>
  <c r="I956" i="4" s="1"/>
  <c r="I957" i="4" s="1"/>
  <c r="I958" i="4" s="1"/>
  <c r="I959" i="4" s="1"/>
  <c r="I960" i="4" s="1"/>
  <c r="I961" i="4" s="1"/>
  <c r="I962" i="4" s="1"/>
  <c r="I963" i="4" s="1"/>
  <c r="I964" i="4" s="1"/>
  <c r="I965" i="4" s="1"/>
  <c r="I966" i="4" s="1"/>
  <c r="I967" i="4" s="1"/>
  <c r="I968" i="4" s="1"/>
  <c r="I969" i="4" s="1"/>
  <c r="I970" i="4" s="1"/>
  <c r="I971" i="4" s="1"/>
  <c r="I972" i="4" s="1"/>
  <c r="I973" i="4" s="1"/>
  <c r="I974" i="4" s="1"/>
  <c r="I975" i="4" s="1"/>
  <c r="I976" i="4" s="1"/>
  <c r="I977" i="4" s="1"/>
  <c r="I978" i="4" s="1"/>
  <c r="I979" i="4" s="1"/>
  <c r="I980" i="4" s="1"/>
  <c r="I981" i="4" s="1"/>
  <c r="I982" i="4" s="1"/>
  <c r="I983" i="4" s="1"/>
  <c r="I984" i="4" s="1"/>
  <c r="I985" i="4" s="1"/>
  <c r="I986" i="4" s="1"/>
  <c r="I987" i="4" s="1"/>
  <c r="I988" i="4" s="1"/>
  <c r="I989" i="4" s="1"/>
  <c r="I990" i="4" s="1"/>
  <c r="I991" i="4" s="1"/>
  <c r="I992" i="4" s="1"/>
  <c r="I993" i="4" s="1"/>
  <c r="I994" i="4" s="1"/>
  <c r="I995" i="4" s="1"/>
  <c r="I996" i="4" s="1"/>
  <c r="I997" i="4" s="1"/>
  <c r="I998" i="4" s="1"/>
  <c r="I999" i="4" s="1"/>
  <c r="I1000" i="4" s="1"/>
  <c r="I1001" i="4" s="1"/>
  <c r="I1002" i="4" s="1"/>
  <c r="I1003" i="4" s="1"/>
  <c r="I1004" i="4" s="1"/>
  <c r="I1005" i="4" s="1"/>
  <c r="I1006" i="4" s="1"/>
  <c r="I1007" i="4" s="1"/>
  <c r="I1008" i="4" s="1"/>
  <c r="I1009" i="4" s="1"/>
  <c r="I1010" i="4" s="1"/>
  <c r="I1011" i="4" s="1"/>
  <c r="I1012" i="4" s="1"/>
  <c r="I1013" i="4" s="1"/>
  <c r="I1014" i="4" s="1"/>
  <c r="I1015" i="4" s="1"/>
  <c r="I1016" i="4" s="1"/>
  <c r="I1017" i="4" s="1"/>
  <c r="I1018" i="4" s="1"/>
  <c r="I1019" i="4" s="1"/>
  <c r="I1020" i="4" s="1"/>
  <c r="I1021" i="4" s="1"/>
  <c r="I1022" i="4" s="1"/>
  <c r="I1023" i="4" s="1"/>
  <c r="I1024" i="4" s="1"/>
  <c r="I1025" i="4" s="1"/>
  <c r="I1026" i="4" s="1"/>
  <c r="I1027" i="4" s="1"/>
  <c r="I1028" i="4" s="1"/>
  <c r="I1029" i="4" s="1"/>
  <c r="I1030" i="4" s="1"/>
  <c r="I1031" i="4" s="1"/>
  <c r="I1032" i="4" s="1"/>
  <c r="I1033" i="4" s="1"/>
  <c r="I1034" i="4" s="1"/>
  <c r="I1035" i="4" s="1"/>
  <c r="I1036" i="4" s="1"/>
  <c r="I1037" i="4" s="1"/>
  <c r="I1038" i="4" s="1"/>
  <c r="I1039" i="4" s="1"/>
  <c r="I1040" i="4" s="1"/>
  <c r="I1041" i="4" s="1"/>
  <c r="I1042" i="4" s="1"/>
  <c r="I1043" i="4" s="1"/>
  <c r="I1044" i="4" s="1"/>
  <c r="I1045" i="4" s="1"/>
  <c r="I1046" i="4" s="1"/>
  <c r="I1047" i="4" s="1"/>
  <c r="I1048" i="4" s="1"/>
  <c r="I1049" i="4" s="1"/>
  <c r="I1050" i="4" s="1"/>
  <c r="I1051" i="4" s="1"/>
  <c r="I1052" i="4" s="1"/>
  <c r="I1053" i="4" s="1"/>
  <c r="I1054" i="4" s="1"/>
  <c r="I1055" i="4" s="1"/>
  <c r="I1056" i="4" s="1"/>
  <c r="I1057" i="4" s="1"/>
  <c r="I1058" i="4" s="1"/>
  <c r="I1059" i="4" s="1"/>
  <c r="I1060" i="4" s="1"/>
  <c r="I1061" i="4" s="1"/>
  <c r="I1062" i="4" s="1"/>
  <c r="I1063" i="4" s="1"/>
  <c r="I1064" i="4" s="1"/>
  <c r="I1065" i="4" s="1"/>
  <c r="I1066" i="4" s="1"/>
  <c r="I1067" i="4" s="1"/>
  <c r="I1068" i="4" s="1"/>
  <c r="I1069" i="4" s="1"/>
  <c r="I1070" i="4" s="1"/>
  <c r="I1071" i="4" s="1"/>
  <c r="I1072" i="4" s="1"/>
  <c r="I1073" i="4" s="1"/>
  <c r="I1074" i="4" s="1"/>
  <c r="I1075" i="4" s="1"/>
  <c r="I1076" i="4" s="1"/>
  <c r="I1077" i="4" s="1"/>
  <c r="I1078" i="4" s="1"/>
  <c r="I1079" i="4" s="1"/>
  <c r="I1080" i="4" s="1"/>
  <c r="I1081" i="4" s="1"/>
  <c r="H1082" i="4"/>
  <c r="H1083" i="4" s="1"/>
  <c r="O460" i="12"/>
  <c r="O447" i="12"/>
  <c r="O461" i="12" s="1"/>
  <c r="C19" i="6"/>
  <c r="C17" i="6"/>
  <c r="C8" i="6"/>
  <c r="C7" i="6"/>
  <c r="C9" i="6"/>
  <c r="B13" i="6"/>
  <c r="C16" i="6" s="1"/>
  <c r="B27" i="6"/>
  <c r="B28" i="6"/>
  <c r="B29" i="6"/>
  <c r="B30" i="6"/>
  <c r="C32" i="6"/>
  <c r="C33" i="6"/>
  <c r="H1085" i="4" l="1"/>
  <c r="H57" i="2"/>
  <c r="C31" i="6"/>
  <c r="C34" i="6" l="1"/>
  <c r="C35" i="6" s="1"/>
  <c r="C36" i="6" s="1"/>
</calcChain>
</file>

<file path=xl/sharedStrings.xml><?xml version="1.0" encoding="utf-8"?>
<sst xmlns="http://schemas.openxmlformats.org/spreadsheetml/2006/main" count="12913" uniqueCount="1181">
  <si>
    <t>Date</t>
  </si>
  <si>
    <t>Transaction Type</t>
  </si>
  <si>
    <t>Num</t>
  </si>
  <si>
    <t>Adj</t>
  </si>
  <si>
    <t>Name</t>
  </si>
  <si>
    <t>Memo/Description</t>
  </si>
  <si>
    <t>Amount</t>
  </si>
  <si>
    <t>Balance</t>
  </si>
  <si>
    <t>Transfer Fee</t>
  </si>
  <si>
    <t>01/04/2024</t>
  </si>
  <si>
    <t>Sales Receipt</t>
  </si>
  <si>
    <t>No</t>
  </si>
  <si>
    <t>New owner transfer fee</t>
  </si>
  <si>
    <t>02/01/2024</t>
  </si>
  <si>
    <t>03/08/2024</t>
  </si>
  <si>
    <t>05/07/2024</t>
  </si>
  <si>
    <t>Invoice</t>
  </si>
  <si>
    <t>05/09/2024</t>
  </si>
  <si>
    <t>07/10/2024</t>
  </si>
  <si>
    <t>Happy Trails:Ray M. &amp; Crystal L Gilmour</t>
  </si>
  <si>
    <t>08/07/2024</t>
  </si>
  <si>
    <t>09/30/2024</t>
  </si>
  <si>
    <t>10/22/2024</t>
  </si>
  <si>
    <t>11/22/2024</t>
  </si>
  <si>
    <t>12/12/2024</t>
  </si>
  <si>
    <t>12/26/2024</t>
  </si>
  <si>
    <t>Total for Transfer Fee</t>
  </si>
  <si>
    <t>TOTAL</t>
  </si>
  <si>
    <t>East Side Improvement Co., Inc</t>
  </si>
  <si>
    <t>Transaction Report</t>
  </si>
  <si>
    <t>January - December 2024</t>
  </si>
  <si>
    <t>Total for Unapplied Cash Payment Income</t>
  </si>
  <si>
    <t>Unapplied Cash Payment Income</t>
  </si>
  <si>
    <t>Cody and Alenda Burton overpaid in 2024.  Then they made a point of paying for the Grasslands surcharge in November and continued to overpay after that.  To force QBO to apply payments and credit memos to all surcharge item related lines, I created a generic invoice, payment, and credit memo dated 12/31/24.  This clears out all items related to the surcharge and still leaves the Burtons with the correct credit on their account.  This journal is to create the correct cash basis balance in the unapplied cash basis account.</t>
  </si>
  <si>
    <t>Journal Entry</t>
  </si>
  <si>
    <t>12/31/2024</t>
  </si>
  <si>
    <t>Services</t>
  </si>
  <si>
    <t>Grasslands Pk:Cody &amp; Alenda Burton</t>
  </si>
  <si>
    <t>Payment</t>
  </si>
  <si>
    <t>12/07/2024</t>
  </si>
  <si>
    <t>12/01/2024</t>
  </si>
  <si>
    <t>11/07/2024</t>
  </si>
  <si>
    <t>11/01/2024</t>
  </si>
  <si>
    <t>10/07/2024</t>
  </si>
  <si>
    <t>10/01/2024</t>
  </si>
  <si>
    <t>Happy Trails:Mike and Wendie Castillo</t>
  </si>
  <si>
    <t>09/24/2024</t>
  </si>
  <si>
    <t>09/17/2024</t>
  </si>
  <si>
    <t>09/11/2024</t>
  </si>
  <si>
    <t>09/05/2024</t>
  </si>
  <si>
    <t>09/01/2024</t>
  </si>
  <si>
    <t>Grasslands Pk:Justin &amp; Jennifer Bader</t>
  </si>
  <si>
    <t>08/16/2024</t>
  </si>
  <si>
    <t>08/01/2024</t>
  </si>
  <si>
    <t>Happy Trails:Robert &amp; Patricia Waddell</t>
  </si>
  <si>
    <t>Green Trails:Kevin Warren</t>
  </si>
  <si>
    <t>07/31/2024</t>
  </si>
  <si>
    <t>07/29/2024</t>
  </si>
  <si>
    <t>07/11/2024</t>
  </si>
  <si>
    <t>07/01/2024</t>
  </si>
  <si>
    <t>06/10/2024</t>
  </si>
  <si>
    <t>06/02/2024</t>
  </si>
  <si>
    <t>06/01/2024</t>
  </si>
  <si>
    <t>05/29/2024</t>
  </si>
  <si>
    <t>05/14/2024</t>
  </si>
  <si>
    <t>05/10/2024</t>
  </si>
  <si>
    <t>05/06/2024</t>
  </si>
  <si>
    <t>05/02/2024</t>
  </si>
  <si>
    <t>05/01/2024</t>
  </si>
  <si>
    <t>04/08/2024</t>
  </si>
  <si>
    <t>04/01/2024</t>
  </si>
  <si>
    <t>03/31/2024</t>
  </si>
  <si>
    <t>03/29/2024</t>
  </si>
  <si>
    <t>03/26/2024</t>
  </si>
  <si>
    <t>03/23/2024</t>
  </si>
  <si>
    <t>03/22/2024</t>
  </si>
  <si>
    <t>03/07/2024</t>
  </si>
  <si>
    <t>03/05/2024</t>
  </si>
  <si>
    <t>03/01/2024</t>
  </si>
  <si>
    <t>02/13/2024</t>
  </si>
  <si>
    <t>02/07/2024</t>
  </si>
  <si>
    <t>Grasslands Pk:Robert Brownfield</t>
  </si>
  <si>
    <t>01/16/2024</t>
  </si>
  <si>
    <t>01/09/2024</t>
  </si>
  <si>
    <t>01/01/2024</t>
  </si>
  <si>
    <t>Total for Late Fee Income</t>
  </si>
  <si>
    <t>Late Fee Income</t>
  </si>
  <si>
    <t>Flat fee - Applied on Jul 26, 2024</t>
  </si>
  <si>
    <t>Turf Trails:Susan Madley</t>
  </si>
  <si>
    <t>Turf Trails:Rick and Christianne Sinclair</t>
  </si>
  <si>
    <t>Flat fee - Applied on Jan 25, 2024</t>
  </si>
  <si>
    <t>01/30/2024</t>
  </si>
  <si>
    <t>Flat fee - Applied on Jan 12, 2024</t>
  </si>
  <si>
    <t>01/22/2024</t>
  </si>
  <si>
    <t>Flat fee - Applied on Dec 26, 2024</t>
  </si>
  <si>
    <t>Turf Trails:Nabin Joshi 2</t>
  </si>
  <si>
    <t>Flat fee - Applied on Nov 26, 2024</t>
  </si>
  <si>
    <t>Flat fee - Applied on Oct 26, 2024</t>
  </si>
  <si>
    <t>Flat fee - Applied on Sep 26, 2024</t>
  </si>
  <si>
    <t>Flat fee - Applied on Aug 26, 2024</t>
  </si>
  <si>
    <t>Flat fee - Applied on Jul 27, 2024</t>
  </si>
  <si>
    <t>Flat fee - Applied on Jun 27, 2024</t>
  </si>
  <si>
    <t>Flat fee - Applied on May 26, 2024</t>
  </si>
  <si>
    <t>Flat fee - Applied on Apr 26, 2024</t>
  </si>
  <si>
    <t>Flat fee - Applied on Mar 26, 2024</t>
  </si>
  <si>
    <t>Flat fee - Applied on Feb 26, 2024</t>
  </si>
  <si>
    <t>Flat fee - Applied on Jan 26, 2024</t>
  </si>
  <si>
    <t>Flat fee - Applied on Dec 26, 2023</t>
  </si>
  <si>
    <t>Flat fee - Applied on Nov 26, 2023</t>
  </si>
  <si>
    <t>Flat fee - Applied on Oct 26, 2023</t>
  </si>
  <si>
    <t>Flat fee - Applied on Sep 26, 2023</t>
  </si>
  <si>
    <t>Flat fee - Applied on Aug 26, 2023</t>
  </si>
  <si>
    <t>04/23/2024</t>
  </si>
  <si>
    <t>Turf Trails:Matthew McLaughlin</t>
  </si>
  <si>
    <t>07/26/2024</t>
  </si>
  <si>
    <t>Turf Trails:Kevin Dwight</t>
  </si>
  <si>
    <t>07/12/2024</t>
  </si>
  <si>
    <t>01/27/2024</t>
  </si>
  <si>
    <t>Turf Trails:Christopher &amp; Shelley McClellan</t>
  </si>
  <si>
    <t>11/18/2024</t>
  </si>
  <si>
    <t>1% - Applied on Jan 28, 2025</t>
  </si>
  <si>
    <t>Flat fee - Applied on Dec 28, 2024</t>
  </si>
  <si>
    <t>Flat fee - Applied on Nov 27, 2024</t>
  </si>
  <si>
    <t>Flat fee - Applied on Oct 27, 2024</t>
  </si>
  <si>
    <t>Flat fee - Applied on Sep 27, 2024</t>
  </si>
  <si>
    <t>Flat fee - Applied on Aug 27, 2024</t>
  </si>
  <si>
    <t>Flat fee - Applied on Mar 15, 2024</t>
  </si>
  <si>
    <t>Flat fee - Applied on Feb 15, 2024</t>
  </si>
  <si>
    <t>03/04/2024</t>
  </si>
  <si>
    <t>Green Trails:Deborah Gaidos</t>
  </si>
  <si>
    <t>10/11/2024</t>
  </si>
  <si>
    <t>Grasslands Pk:Patrick Bufi and Janine Bufi</t>
  </si>
  <si>
    <t>12/20/2024</t>
  </si>
  <si>
    <t>Grasslands Pk:Marilyn Steele</t>
  </si>
  <si>
    <t>Grasslands Pk:Margaret Davie</t>
  </si>
  <si>
    <t>09/16/2024</t>
  </si>
  <si>
    <t>Interest for 66 days</t>
  </si>
  <si>
    <t>Flat fee - Applied on Jan 26, 2025</t>
  </si>
  <si>
    <t>Grasslands Pk:Jeffrey &amp; Mandy Ravet</t>
  </si>
  <si>
    <t>11/14/2024</t>
  </si>
  <si>
    <t>10/29/2024</t>
  </si>
  <si>
    <t>Flat fee - Applied on Jun 13, 2024</t>
  </si>
  <si>
    <t>Flat fee - Applied on May 13, 2024</t>
  </si>
  <si>
    <t>to correct December payment applied to outstanding invoice instead of December invoice</t>
  </si>
  <si>
    <t>2% late fee Dec</t>
  </si>
  <si>
    <t>2% late fee Nov</t>
  </si>
  <si>
    <t>2% late fee Oct</t>
  </si>
  <si>
    <t>2% late fee Sept</t>
  </si>
  <si>
    <t>2% late fee Aug</t>
  </si>
  <si>
    <t>2% late fee July</t>
  </si>
  <si>
    <t>2% late fee June</t>
  </si>
  <si>
    <t>2% late fee May</t>
  </si>
  <si>
    <t>2% late fee April</t>
  </si>
  <si>
    <t>2% late fee March</t>
  </si>
  <si>
    <t>2% late fee February</t>
  </si>
  <si>
    <t>2% late fee January</t>
  </si>
  <si>
    <t>2% late fee December</t>
  </si>
  <si>
    <t>06/21/2024</t>
  </si>
  <si>
    <t>05/22/2024</t>
  </si>
  <si>
    <t>to correct December payment applied to old outstanding invoice instead of December invoice</t>
  </si>
  <si>
    <t>Credit Memo</t>
  </si>
  <si>
    <t>Grasslands Pk:James &amp; Barbara Davis</t>
  </si>
  <si>
    <t>04/26/2024</t>
  </si>
  <si>
    <t>12/25/2024</t>
  </si>
  <si>
    <t>06/19/2024</t>
  </si>
  <si>
    <t>05/19/2024</t>
  </si>
  <si>
    <t>06/25/2024</t>
  </si>
  <si>
    <t>12/18/2024</t>
  </si>
  <si>
    <t>02/19/2024</t>
  </si>
  <si>
    <t>10/04/2024</t>
  </si>
  <si>
    <t>07/25/2024</t>
  </si>
  <si>
    <t>06/03/2024</t>
  </si>
  <si>
    <t>09/03/2024</t>
  </si>
  <si>
    <t>06/05/2024</t>
  </si>
  <si>
    <t>11/25/2024</t>
  </si>
  <si>
    <t>05/31/2024</t>
  </si>
  <si>
    <t>04/30/2024</t>
  </si>
  <si>
    <t>07/21/2024</t>
  </si>
  <si>
    <t>07/24/2024</t>
  </si>
  <si>
    <t>08/02/2024</t>
  </si>
  <si>
    <t>07/19/2024</t>
  </si>
  <si>
    <t>07/18/2024</t>
  </si>
  <si>
    <t>12/09/2024</t>
  </si>
  <si>
    <t>08/20/2024</t>
  </si>
  <si>
    <t>12/06/2024</t>
  </si>
  <si>
    <t>09/04/2024</t>
  </si>
  <si>
    <t>11/26/2024</t>
  </si>
  <si>
    <t>03/06/2024</t>
  </si>
  <si>
    <t>Friday, Feb 14, 2025 02:42:30 PM GMT-8 - Cash Basis</t>
  </si>
  <si>
    <t>Total for Services</t>
  </si>
  <si>
    <t>Residential Water</t>
  </si>
  <si>
    <t>Irrigation Water</t>
  </si>
  <si>
    <t>Turf Trails:Stephen &amp; Kellie Mackie</t>
  </si>
  <si>
    <t>06/13/2024</t>
  </si>
  <si>
    <t>Returned or rejected payment</t>
  </si>
  <si>
    <t>Residential Water - January ACH payment did not go through</t>
  </si>
  <si>
    <t>Irrigation Water - January ACH payment did not go through</t>
  </si>
  <si>
    <t>Residential Water - automatic payment did not go through</t>
  </si>
  <si>
    <t>Turf Trails:Michael &amp; Cori Henry</t>
  </si>
  <si>
    <t>09/18/2024</t>
  </si>
  <si>
    <t>06/17/2024</t>
  </si>
  <si>
    <t>05/17/2024</t>
  </si>
  <si>
    <t>04/17/2024</t>
  </si>
  <si>
    <t>03/17/2024</t>
  </si>
  <si>
    <t>02/23/2024</t>
  </si>
  <si>
    <t>01/17/2024</t>
  </si>
  <si>
    <t>Turf Trails:Logan &amp; Amanda Graham</t>
  </si>
  <si>
    <t>12/02/2024</t>
  </si>
  <si>
    <t>10/05/2024</t>
  </si>
  <si>
    <t>09/02/2024</t>
  </si>
  <si>
    <t>07/08/2024</t>
  </si>
  <si>
    <t>06/18/2024</t>
  </si>
  <si>
    <t>02/17/2024</t>
  </si>
  <si>
    <t>12/15/2024</t>
  </si>
  <si>
    <t>11/02/2024</t>
  </si>
  <si>
    <t>10/06/2024</t>
  </si>
  <si>
    <t>04/15/2024</t>
  </si>
  <si>
    <t>02/25/2024</t>
  </si>
  <si>
    <t>Turf Trails:James &amp; Kathleen Cruse</t>
  </si>
  <si>
    <t>12/03/2024</t>
  </si>
  <si>
    <t>07/02/2024</t>
  </si>
  <si>
    <t>04/02/2024</t>
  </si>
  <si>
    <t>03/02/2024</t>
  </si>
  <si>
    <t>Turf Trails:Hueiming &amp; Mudan Chow</t>
  </si>
  <si>
    <t>11/04/2024</t>
  </si>
  <si>
    <t>07/09/2024</t>
  </si>
  <si>
    <t>06/12/2024</t>
  </si>
  <si>
    <t>01/06/2024</t>
  </si>
  <si>
    <t>Turf Trails:Eric Twaites</t>
  </si>
  <si>
    <t>11/05/2024</t>
  </si>
  <si>
    <t>10/02/2024</t>
  </si>
  <si>
    <t>09/09/2024</t>
  </si>
  <si>
    <t>07/06/2024</t>
  </si>
  <si>
    <t>02/05/2024</t>
  </si>
  <si>
    <t>01/05/2024</t>
  </si>
  <si>
    <t>12/17/2024</t>
  </si>
  <si>
    <t>10/20/2024</t>
  </si>
  <si>
    <t>09/19/2024</t>
  </si>
  <si>
    <t>Happy Trails:Shirley Sendelbach</t>
  </si>
  <si>
    <t>Residential Water - To reconcile with funds at closing</t>
  </si>
  <si>
    <t>Irrigation Water - To reconcile with funds at closing</t>
  </si>
  <si>
    <t>Paper Invoice Fee from 8/1/24 refunded</t>
  </si>
  <si>
    <t>10/08/2024</t>
  </si>
  <si>
    <t>Paper Invoice Fee</t>
  </si>
  <si>
    <t>Happy Trails:Michelle Clerf</t>
  </si>
  <si>
    <t>Happy Trails:Megan and Isaac Sullivan</t>
  </si>
  <si>
    <t>11/03/2024</t>
  </si>
  <si>
    <t>07/03/2024</t>
  </si>
  <si>
    <t>02/02/2024</t>
  </si>
  <si>
    <t>01/02/2024</t>
  </si>
  <si>
    <t>Happy Trails:Laura Bobovski &amp; Jon Ward</t>
  </si>
  <si>
    <t>11/12/2024</t>
  </si>
  <si>
    <t>10/12/2024</t>
  </si>
  <si>
    <t>09/12/2024</t>
  </si>
  <si>
    <t>08/08/2024</t>
  </si>
  <si>
    <t>06/04/2024</t>
  </si>
  <si>
    <t>05/04/2024</t>
  </si>
  <si>
    <t>04/09/2024</t>
  </si>
  <si>
    <t>02/04/2024</t>
  </si>
  <si>
    <t>Happy Trails:Jeffrey &amp; Daneill Cochran</t>
  </si>
  <si>
    <t>Happy Trails:James Jankowski &amp; Lily Vuong (deleted)</t>
  </si>
  <si>
    <t>06/24/2024</t>
  </si>
  <si>
    <t>Water availability letter signed 2/25/24</t>
  </si>
  <si>
    <t>Happy Trails:Brian Nethero</t>
  </si>
  <si>
    <t>Green Trails:Stanley and Rose Gray</t>
  </si>
  <si>
    <t>Green Trails:Ronnie &amp; Trisha Cunningham</t>
  </si>
  <si>
    <t>09/10/2024</t>
  </si>
  <si>
    <t>Green Trails:Robert Schildgen and Marisa Sandberg</t>
  </si>
  <si>
    <t>Green Trails:Mathew &amp; Sharon James</t>
  </si>
  <si>
    <t>11/08/2024</t>
  </si>
  <si>
    <t>09/14/2024</t>
  </si>
  <si>
    <t>05/03/2024</t>
  </si>
  <si>
    <t>03/03/2024</t>
  </si>
  <si>
    <t>Residential &amp; Irrigation Water</t>
  </si>
  <si>
    <t>Green Trails:Kenneth Garrett</t>
  </si>
  <si>
    <t>08/04/2024</t>
  </si>
  <si>
    <t>07/05/2024</t>
  </si>
  <si>
    <t>Green Trails:Kay Gretchen</t>
  </si>
  <si>
    <t>Green Trails:Gregory Harvill</t>
  </si>
  <si>
    <t>Green Trails:Corey &amp; Faith Atherton</t>
  </si>
  <si>
    <t>08/09/2024</t>
  </si>
  <si>
    <t>02/03/2024</t>
  </si>
  <si>
    <t>Grasslands Pk:Scott and Cindy Skelton</t>
  </si>
  <si>
    <t>11/27/2024</t>
  </si>
  <si>
    <t>Grasslands Pk:Nancy Richey</t>
  </si>
  <si>
    <t>08/19/2024</t>
  </si>
  <si>
    <t>Grasslands Pk:Luke &amp; Stephanie Hartung</t>
  </si>
  <si>
    <t>Grasslands Pk:John Littel and Kathryn Martell</t>
  </si>
  <si>
    <t>11/23/2024</t>
  </si>
  <si>
    <t>09/23/2024</t>
  </si>
  <si>
    <t>08/21/2024</t>
  </si>
  <si>
    <t>06/14/2024</t>
  </si>
  <si>
    <t>04/21/2024</t>
  </si>
  <si>
    <t>02/21/2024</t>
  </si>
  <si>
    <t>01/23/2024</t>
  </si>
  <si>
    <t>09/20/2024</t>
  </si>
  <si>
    <t>07/20/2024</t>
  </si>
  <si>
    <t>to force QBO to clear out invoices and credit memos</t>
  </si>
  <si>
    <t>11/20/2024</t>
  </si>
  <si>
    <t>Grasslands Pk:Brody Sorenson</t>
  </si>
  <si>
    <t>Grasslands Pk:Annemarie Semper</t>
  </si>
  <si>
    <t>Irrigation Water.    new amount of $116.10/month is approved by Annemarie for autopay on 4/3/24 via phone</t>
  </si>
  <si>
    <t>Refund</t>
  </si>
  <si>
    <t>03/11/2024</t>
  </si>
  <si>
    <t>08/12/2024</t>
  </si>
  <si>
    <t>03/13/2024</t>
  </si>
  <si>
    <t>09/06/2024</t>
  </si>
  <si>
    <t>06/06/2024</t>
  </si>
  <si>
    <t>08/14/2024</t>
  </si>
  <si>
    <t>12312024IncomeAdj</t>
  </si>
  <si>
    <t xml:space="preserve">   Grasslands Late Fee Income</t>
  </si>
  <si>
    <t xml:space="preserve">   Total for Grasslands Billable Expense Income with sub-accounts</t>
  </si>
  <si>
    <t xml:space="preserve">      Total for Happy Trials Billable Expense Income</t>
  </si>
  <si>
    <t>Grasslands Pk:Elliott Severson</t>
  </si>
  <si>
    <t>10% Administrative Fee</t>
  </si>
  <si>
    <t>2024 assessment for screen replacement to irrigation system</t>
  </si>
  <si>
    <t xml:space="preserve">      Happy Trials Billable Expense Income</t>
  </si>
  <si>
    <t xml:space="preserve">      Total for Grasslands Billable Repairs &amp; Maintenance</t>
  </si>
  <si>
    <t>The UTC approved surcharge will recover a portion of the cost of the new screens that have recently been installed for the irrigation system. The surcharge can be paid in a one-time payment of $522.61 or be paid over 24 months with an
additional monthly charge of $26.09 for 24 months.  Please contact (406) 602-3444 from 8am to 3pm if you would like to pay the obligation in full.</t>
  </si>
  <si>
    <t>The UTC approved surcharge will recover a portion of the cost of the new screens that have recently been installed for the irrigation system. The surcharge can be paid in a one-time payment of $522.61 or be paid over 24 months with an additional monthly charge of $26.09 for 24 months.  Please contact (406) 602-3444 from 8am to 3pm if you would like to pay the obligation in full.</t>
  </si>
  <si>
    <t>paid in full</t>
  </si>
  <si>
    <t>to reverse AR for 5 months @ $26.09</t>
  </si>
  <si>
    <t>The UTC approved surcharge will recover a portion of the cost of the new screens that have recently been installed for the irrigation system. The surcharge can be paid in a one-time payment of $522.61 or be paid over 24 months with an additional monthly charge of $26.09 for 24 months.  Please contact (406) 602-3444 from 8am to 3pm if you would like to pay the obligation in full. - Paying the remainder off in full.</t>
  </si>
  <si>
    <t>144 day of interest</t>
  </si>
  <si>
    <t>surcharge paid in full</t>
  </si>
  <si>
    <t>remainder of principal balance from $522.61 surcharge</t>
  </si>
  <si>
    <t>emailed an invoice for payment in full per Elishia's request 7/26/24</t>
  </si>
  <si>
    <t>Surcharge paid in full</t>
  </si>
  <si>
    <t>July 2024 surcharge</t>
  </si>
  <si>
    <t>paid in full on 7/31/24</t>
  </si>
  <si>
    <t>Elected to pay in full</t>
  </si>
  <si>
    <t xml:space="preserve">      Grasslands Billable Repairs &amp; Maintenance</t>
  </si>
  <si>
    <t xml:space="preserve">      Total for Grasslands Billable Expense Income</t>
  </si>
  <si>
    <t>10% admin fee</t>
  </si>
  <si>
    <t>2021 special assessment for repairs</t>
  </si>
  <si>
    <t>to void check 1233 sent to Margaret but not cashed as of 12/31/23</t>
  </si>
  <si>
    <t xml:space="preserve">   Grasslands Billable Expense Income</t>
  </si>
  <si>
    <t>Grasslands Income</t>
  </si>
  <si>
    <t>Net Income</t>
  </si>
  <si>
    <t>Net Operating Income</t>
  </si>
  <si>
    <t>Total Expenses</t>
  </si>
  <si>
    <t xml:space="preserve">      Quickbooks Loan Interest</t>
  </si>
  <si>
    <t xml:space="preserve">      KLS Loan Interest</t>
  </si>
  <si>
    <t xml:space="preserve">         Turf Trails Water Testing</t>
  </si>
  <si>
    <t xml:space="preserve">         Happy Trails Water Testing</t>
  </si>
  <si>
    <t xml:space="preserve">         Green Trails Water Testing</t>
  </si>
  <si>
    <t xml:space="preserve">         Grasslands Park Water Testing</t>
  </si>
  <si>
    <t>Expenses</t>
  </si>
  <si>
    <t>Total Income</t>
  </si>
  <si>
    <t>Income</t>
  </si>
  <si>
    <t>Total</t>
  </si>
  <si>
    <t>Profit and Loss</t>
  </si>
  <si>
    <t>GBA</t>
  </si>
  <si>
    <t>Check</t>
  </si>
  <si>
    <t>for 1099 reporting</t>
  </si>
  <si>
    <t>Green Trails Management Fee</t>
  </si>
  <si>
    <t>Happy Trails Management Fee</t>
  </si>
  <si>
    <t>Turf Trails Management Fee</t>
  </si>
  <si>
    <t>Grasslands Park Management Fee</t>
  </si>
  <si>
    <t>11/30/2024</t>
  </si>
  <si>
    <t>10/31/2024</t>
  </si>
  <si>
    <t>08/31/2024</t>
  </si>
  <si>
    <t>06/30/2024</t>
  </si>
  <si>
    <t>02/29/2024</t>
  </si>
  <si>
    <t>01/31/2024</t>
  </si>
  <si>
    <t>Grasslands Expenses</t>
  </si>
  <si>
    <t>Wednesday, Feb 19, 2025 10:07:53 AM GMT-8 - Cash Basis</t>
  </si>
  <si>
    <t>act  200022475756</t>
  </si>
  <si>
    <t>Puget Sound Energy 5756</t>
  </si>
  <si>
    <t>Bill</t>
  </si>
  <si>
    <t>act 220019463839</t>
  </si>
  <si>
    <t>Puget Sound Energy 3839</t>
  </si>
  <si>
    <t>act  ********5756</t>
  </si>
  <si>
    <t>200022475756</t>
  </si>
  <si>
    <t>act ********3839</t>
  </si>
  <si>
    <t>220019463839</t>
  </si>
  <si>
    <t>04/24/2024</t>
  </si>
  <si>
    <t>Nov bookkeeping and accounting</t>
  </si>
  <si>
    <t>Galloping Pony Bookkeeping</t>
  </si>
  <si>
    <t>12/04/2024</t>
  </si>
  <si>
    <t>Oct bookkeeping and accounting</t>
  </si>
  <si>
    <t>September bookkeeping and accounting</t>
  </si>
  <si>
    <t>May bookkeeping and accounting</t>
  </si>
  <si>
    <t>August bookkeeping and accounting</t>
  </si>
  <si>
    <t>July bookkeeping and accounting</t>
  </si>
  <si>
    <t>June bookkeeping and accounting</t>
  </si>
  <si>
    <t>client 80085550-522337</t>
  </si>
  <si>
    <t>Vine Dahlen</t>
  </si>
  <si>
    <t>March bookkeeping and accounting</t>
  </si>
  <si>
    <t>April bookkeeping and accounting</t>
  </si>
  <si>
    <t>March bookkeeping and accounting - additional services</t>
  </si>
  <si>
    <t>February bookkeeping and accounting</t>
  </si>
  <si>
    <t>January bookkeeping and accounting</t>
  </si>
  <si>
    <t>December bookkeeping and accounting</t>
  </si>
  <si>
    <t>Elliott Severson Mtt</t>
  </si>
  <si>
    <t>Umpqua Bank</t>
  </si>
  <si>
    <t>Deposit</t>
  </si>
  <si>
    <t>Intuit</t>
  </si>
  <si>
    <t>Expense</t>
  </si>
  <si>
    <t>Wells Fargo</t>
  </si>
  <si>
    <t>QuickBooks Payments</t>
  </si>
  <si>
    <t>02/12/2024</t>
  </si>
  <si>
    <t>01/25/2024</t>
  </si>
  <si>
    <t>Trans ID</t>
  </si>
  <si>
    <t>Cardholder Name</t>
  </si>
  <si>
    <t>Card</t>
  </si>
  <si>
    <t>Card No</t>
  </si>
  <si>
    <t>Credit/Debit</t>
  </si>
  <si>
    <t>Check Number</t>
  </si>
  <si>
    <t>Type</t>
  </si>
  <si>
    <t>Funded Date</t>
  </si>
  <si>
    <t>Payor First Name</t>
  </si>
  <si>
    <t>Payor Last Name</t>
  </si>
  <si>
    <t>Batch ID</t>
  </si>
  <si>
    <t>Status</t>
  </si>
  <si>
    <t>Comment</t>
  </si>
  <si>
    <t>Fee</t>
  </si>
  <si>
    <t>subdivision</t>
  </si>
  <si>
    <t>MS0250861310</t>
  </si>
  <si>
    <t>Amanda Graham</t>
  </si>
  <si>
    <t>Visa</t>
  </si>
  <si>
    <t>...3267</t>
  </si>
  <si>
    <t>Credit</t>
  </si>
  <si>
    <t>SALE</t>
  </si>
  <si>
    <t>funded</t>
  </si>
  <si>
    <t>tt</t>
  </si>
  <si>
    <t>MQ0246984712</t>
  </si>
  <si>
    <t>MQ0243266160</t>
  </si>
  <si>
    <t>MQ0238601701</t>
  </si>
  <si>
    <t>MQ0234509486</t>
  </si>
  <si>
    <t>MS0230247111</t>
  </si>
  <si>
    <t>MQ0228587518</t>
  </si>
  <si>
    <t>MQ0224374174</t>
  </si>
  <si>
    <t>asms2nrp43904186</t>
  </si>
  <si>
    <t>MS0214172545</t>
  </si>
  <si>
    <t>MU0199391313</t>
  </si>
  <si>
    <t>MQ0226478512</t>
  </si>
  <si>
    <t>Eric Twaites</t>
  </si>
  <si>
    <t>...1143</t>
  </si>
  <si>
    <t>MU0210055555</t>
  </si>
  <si>
    <t>MQ0218014931</t>
  </si>
  <si>
    <t>MQ0213662630</t>
  </si>
  <si>
    <t>...5331</t>
  </si>
  <si>
    <t>asguvkap44704722</t>
  </si>
  <si>
    <t>...2052</t>
  </si>
  <si>
    <t>MU0198115762</t>
  </si>
  <si>
    <t>MU0198115658</t>
  </si>
  <si>
    <t>declined</t>
  </si>
  <si>
    <t>MQ0206432078</t>
  </si>
  <si>
    <t>...6857</t>
  </si>
  <si>
    <t>MQ0227767538</t>
  </si>
  <si>
    <t>Hueiming Chow</t>
  </si>
  <si>
    <t>...7529</t>
  </si>
  <si>
    <t>MQ0223435180</t>
  </si>
  <si>
    <t>MU0207693997</t>
  </si>
  <si>
    <t>MQ0214245336</t>
  </si>
  <si>
    <t>MQ0210742726</t>
  </si>
  <si>
    <t>MQ0207006033</t>
  </si>
  <si>
    <t>aso27oir95139648</t>
  </si>
  <si>
    <t>James Cruse</t>
  </si>
  <si>
    <t>...9112</t>
  </si>
  <si>
    <t>MS0216504351</t>
  </si>
  <si>
    <t>MU0203932897</t>
  </si>
  <si>
    <t>MS0208171282</t>
  </si>
  <si>
    <t>MU0197531108</t>
  </si>
  <si>
    <t>MS0225138532</t>
  </si>
  <si>
    <t>Kathleen Cruse</t>
  </si>
  <si>
    <t>...7257</t>
  </si>
  <si>
    <t>MS0220669160</t>
  </si>
  <si>
    <t>Kellie  S Mackie</t>
  </si>
  <si>
    <t>...1822</t>
  </si>
  <si>
    <t>MS0216192306</t>
  </si>
  <si>
    <t>MQ0213547416</t>
  </si>
  <si>
    <t>MS0208011135</t>
  </si>
  <si>
    <t>MQ0206256593</t>
  </si>
  <si>
    <t>MQ0250632494</t>
  </si>
  <si>
    <t>Kellie S Mackie</t>
  </si>
  <si>
    <t>...1827</t>
  </si>
  <si>
    <t>MU0228612331</t>
  </si>
  <si>
    <t>MQ0242493701</t>
  </si>
  <si>
    <t>MQ0239017459</t>
  </si>
  <si>
    <t>MQ0221974901</t>
  </si>
  <si>
    <t>kristy dwight</t>
  </si>
  <si>
    <t>...9359</t>
  </si>
  <si>
    <t>MS0218454987</t>
  </si>
  <si>
    <t>Kristy Dwight</t>
  </si>
  <si>
    <t>MQ0214425254</t>
  </si>
  <si>
    <t>Kristy j Dwight</t>
  </si>
  <si>
    <t>...4173</t>
  </si>
  <si>
    <t>MS0211038179</t>
  </si>
  <si>
    <t>MU0202506937</t>
  </si>
  <si>
    <t>Logan Graham</t>
  </si>
  <si>
    <t>...8417</t>
  </si>
  <si>
    <t>MS0227238287</t>
  </si>
  <si>
    <t>Matt McLaughlin</t>
  </si>
  <si>
    <t>...2553</t>
  </si>
  <si>
    <t>MQ0224320955</t>
  </si>
  <si>
    <t>MQ0220069662</t>
  </si>
  <si>
    <t>MQ0215716282</t>
  </si>
  <si>
    <t>MU0203110142</t>
  </si>
  <si>
    <t>MS0206284326</t>
  </si>
  <si>
    <t>MATT MCLAUGHLIN</t>
  </si>
  <si>
    <t>MU0213235559</t>
  </si>
  <si>
    <t>Michael Henry</t>
  </si>
  <si>
    <t>...4287</t>
  </si>
  <si>
    <t>MU0210071220</t>
  </si>
  <si>
    <t>MQ0217703963</t>
  </si>
  <si>
    <t>MS0211904346</t>
  </si>
  <si>
    <t>MS0208010712</t>
  </si>
  <si>
    <t>MU0197514245</t>
  </si>
  <si>
    <t>MQ0220883505</t>
  </si>
  <si>
    <t>Nabin Joshi 2</t>
  </si>
  <si>
    <t>AMEX</t>
  </si>
  <si>
    <t>...2007</t>
  </si>
  <si>
    <t>MQ0222902870</t>
  </si>
  <si>
    <t>Rick and Christianne Sinclair</t>
  </si>
  <si>
    <t>...5414</t>
  </si>
  <si>
    <t>MS0226803892</t>
  </si>
  <si>
    <t>Rick M Sinclair</t>
  </si>
  <si>
    <t>MS0204403243</t>
  </si>
  <si>
    <t>Rick Sinclair</t>
  </si>
  <si>
    <t>...0435</t>
  </si>
  <si>
    <t>MQ0238518277</t>
  </si>
  <si>
    <t>Stephen Mackie</t>
  </si>
  <si>
    <t>...7908</t>
  </si>
  <si>
    <t>MQ0234398519</t>
  </si>
  <si>
    <t>MQ0231749296</t>
  </si>
  <si>
    <t>MS0225092206</t>
  </si>
  <si>
    <t>MS0225092007</t>
  </si>
  <si>
    <t>Susan Madley</t>
  </si>
  <si>
    <t>...8919</t>
  </si>
  <si>
    <t>MQ0222024325</t>
  </si>
  <si>
    <t>MS0216192134</t>
  </si>
  <si>
    <t>MQ0213547550</t>
  </si>
  <si>
    <t>MQ0209822540</t>
  </si>
  <si>
    <t>MQ0206256566</t>
  </si>
  <si>
    <t>a9ynj75h</t>
  </si>
  <si>
    <t>S</t>
  </si>
  <si>
    <t>Shelley</t>
  </si>
  <si>
    <t>McClellan</t>
  </si>
  <si>
    <t>asnw2w71</t>
  </si>
  <si>
    <t>asl9t2jr</t>
  </si>
  <si>
    <t>asirtz9t</t>
  </si>
  <si>
    <t>asghtbaj</t>
  </si>
  <si>
    <t>ase6jljn</t>
  </si>
  <si>
    <t>asl9t39v</t>
  </si>
  <si>
    <t>WSECU</t>
  </si>
  <si>
    <t>asirubnn</t>
  </si>
  <si>
    <t>asghtnjd</t>
  </si>
  <si>
    <t>MS0230949300</t>
  </si>
  <si>
    <t>MS0207267996</t>
  </si>
  <si>
    <t>MQ0220883865</t>
  </si>
  <si>
    <t>asfpgx0d</t>
  </si>
  <si>
    <t>Rick</t>
  </si>
  <si>
    <t>M Sinclair</t>
  </si>
  <si>
    <t>disputed</t>
  </si>
  <si>
    <t>MQ0250867108</t>
  </si>
  <si>
    <t>MQ0247469513</t>
  </si>
  <si>
    <t>MS0242405695</t>
  </si>
  <si>
    <t>MU0223130032</t>
  </si>
  <si>
    <t>MS0233601091</t>
  </si>
  <si>
    <t>MQ0231046139</t>
  </si>
  <si>
    <t>MS0251828825</t>
  </si>
  <si>
    <t>MS0247151636</t>
  </si>
  <si>
    <t>MQ0243422565</t>
  </si>
  <si>
    <t>aa5d1yj736900942</t>
  </si>
  <si>
    <t>MQ0235293951</t>
  </si>
  <si>
    <t>aa0y2ns799068104</t>
  </si>
  <si>
    <t>MQ0250998389</t>
  </si>
  <si>
    <t>MS0246840230</t>
  </si>
  <si>
    <t>MS0237912320</t>
  </si>
  <si>
    <t>MS0229561415</t>
  </si>
  <si>
    <t>MU0216969871</t>
  </si>
  <si>
    <t>MS0242200682</t>
  </si>
  <si>
    <t>MQ0234499027</t>
  </si>
  <si>
    <t>MQ0247064752</t>
  </si>
  <si>
    <t>MU0225974796</t>
  </si>
  <si>
    <t>aa5czzwp33431331</t>
  </si>
  <si>
    <t xml:space="preserve">Kristy Dwight </t>
  </si>
  <si>
    <t>MQ0252639753</t>
  </si>
  <si>
    <t>kristy j dwight</t>
  </si>
  <si>
    <t>MS0233755684</t>
  </si>
  <si>
    <t>Kristy j dwight</t>
  </si>
  <si>
    <t>MS0230948999</t>
  </si>
  <si>
    <t>MS0240327252</t>
  </si>
  <si>
    <t>MS0233635030</t>
  </si>
  <si>
    <t>aa2afba170956869</t>
  </si>
  <si>
    <t>MS0251705240</t>
  </si>
  <si>
    <t>Disc</t>
  </si>
  <si>
    <t>...8673</t>
  </si>
  <si>
    <t>MQ0209435034</t>
  </si>
  <si>
    <t>MS0233313425</t>
  </si>
  <si>
    <t>MU0233140775</t>
  </si>
  <si>
    <t>SHELLEY A MCCLELLAN</t>
  </si>
  <si>
    <t>...1009</t>
  </si>
  <si>
    <t>MS0249045774</t>
  </si>
  <si>
    <t>MU0227356627</t>
  </si>
  <si>
    <t>MS0240485909</t>
  </si>
  <si>
    <t>...6559</t>
  </si>
  <si>
    <t>MU0221117482</t>
  </si>
  <si>
    <t>MS0249045408</t>
  </si>
  <si>
    <t>MU0217361843</t>
  </si>
  <si>
    <t>MU0231478297</t>
  </si>
  <si>
    <t>MS0246624931</t>
  </si>
  <si>
    <t>MQ0242493541</t>
  </si>
  <si>
    <t>MU0222275136</t>
  </si>
  <si>
    <t>MS0233568388</t>
  </si>
  <si>
    <t>MS0232888962</t>
  </si>
  <si>
    <t>MQ0223252571</t>
  </si>
  <si>
    <t>Jeffrey &amp; Daneill Cochran</t>
  </si>
  <si>
    <t>...4196</t>
  </si>
  <si>
    <t>ht</t>
  </si>
  <si>
    <t>MS0212120210</t>
  </si>
  <si>
    <t>MU0200883976</t>
  </si>
  <si>
    <t>MS0204422193</t>
  </si>
  <si>
    <t>MS0221286863</t>
  </si>
  <si>
    <t>Jon Ward</t>
  </si>
  <si>
    <t>...5118</t>
  </si>
  <si>
    <t>MS0217489039</t>
  </si>
  <si>
    <t>MU0204061413</t>
  </si>
  <si>
    <t>MU0213557645</t>
  </si>
  <si>
    <t>Laura Bobovski &amp; Jon Ward</t>
  </si>
  <si>
    <t>MS0208453816</t>
  </si>
  <si>
    <t>...8584</t>
  </si>
  <si>
    <t>MQ0206707095</t>
  </si>
  <si>
    <t>MQ0250749223</t>
  </si>
  <si>
    <t>Megan Sullivan</t>
  </si>
  <si>
    <t>MC</t>
  </si>
  <si>
    <t>...1170</t>
  </si>
  <si>
    <t>MS0246906762</t>
  </si>
  <si>
    <t>MS0242291129</t>
  </si>
  <si>
    <t>MU0222293630</t>
  </si>
  <si>
    <t>MS0233774358</t>
  </si>
  <si>
    <t>MS0229732160</t>
  </si>
  <si>
    <t>MQ0226371941</t>
  </si>
  <si>
    <t>MQ0222006694</t>
  </si>
  <si>
    <t>MQ0217980116</t>
  </si>
  <si>
    <t>MQ0213724346</t>
  </si>
  <si>
    <t>MU0201155145</t>
  </si>
  <si>
    <t>MS0204514962</t>
  </si>
  <si>
    <t>MU0213235232</t>
  </si>
  <si>
    <t>Michelle Clerf</t>
  </si>
  <si>
    <t>...6572</t>
  </si>
  <si>
    <t>MS0220669056</t>
  </si>
  <si>
    <t>MS0216192213</t>
  </si>
  <si>
    <t>MQ0213547295</t>
  </si>
  <si>
    <t>MQ0209822611</t>
  </si>
  <si>
    <t>MS0204403182</t>
  </si>
  <si>
    <t>MU0197514348</t>
  </si>
  <si>
    <t>Pat Waddell</t>
  </si>
  <si>
    <t>...9730</t>
  </si>
  <si>
    <t>MU0231478185</t>
  </si>
  <si>
    <t>Patricia L Waddell</t>
  </si>
  <si>
    <t>...6274</t>
  </si>
  <si>
    <t>MU0228611885</t>
  </si>
  <si>
    <t>MU0225340607</t>
  </si>
  <si>
    <t>MS0237880418</t>
  </si>
  <si>
    <t>MQ0226272643</t>
  </si>
  <si>
    <t>MU0210071882</t>
  </si>
  <si>
    <t>MS0216192824</t>
  </si>
  <si>
    <t>MU0203763664</t>
  </si>
  <si>
    <t>MS0208011540</t>
  </si>
  <si>
    <t>MU0226231552</t>
  </si>
  <si>
    <t>Ray M. &amp; Crystal L Gilmour</t>
  </si>
  <si>
    <t>...9509</t>
  </si>
  <si>
    <t>MU0223964452</t>
  </si>
  <si>
    <t>MQ0226258741</t>
  </si>
  <si>
    <t>Shirley Sendelbach</t>
  </si>
  <si>
    <t>...0301</t>
  </si>
  <si>
    <t>MU0210063141</t>
  </si>
  <si>
    <t>MS0216192380</t>
  </si>
  <si>
    <t>Turf Trails:Shirley Sendelbach</t>
  </si>
  <si>
    <t>MU0203763417</t>
  </si>
  <si>
    <t>MS0208011022</t>
  </si>
  <si>
    <t>MQ0206256558</t>
  </si>
  <si>
    <t>aa0nolk1</t>
  </si>
  <si>
    <t>James</t>
  </si>
  <si>
    <t>Jankowski</t>
  </si>
  <si>
    <t>a9ynj8kb</t>
  </si>
  <si>
    <t>asnw3k77</t>
  </si>
  <si>
    <t>asl9ttib</t>
  </si>
  <si>
    <t>asirukvb</t>
  </si>
  <si>
    <t>asght9s3</t>
  </si>
  <si>
    <t>ase6jn6t</t>
  </si>
  <si>
    <t>MQ0240684500</t>
  </si>
  <si>
    <t>MU0231490391</t>
  </si>
  <si>
    <t>MQ0246769600</t>
  </si>
  <si>
    <t>MS0237985683</t>
  </si>
  <si>
    <t>MQ0234319248</t>
  </si>
  <si>
    <t>MS0230745870</t>
  </si>
  <si>
    <t>MU0226595450</t>
  </si>
  <si>
    <t>Jon S Ward</t>
  </si>
  <si>
    <t>...1007</t>
  </si>
  <si>
    <t>MS0230750404</t>
  </si>
  <si>
    <t>MU0232726901</t>
  </si>
  <si>
    <t>MS0248174870</t>
  </si>
  <si>
    <t>MS0239478670</t>
  </si>
  <si>
    <t>...2060</t>
  </si>
  <si>
    <t>MS0234700539</t>
  </si>
  <si>
    <t>MQ0230729316</t>
  </si>
  <si>
    <t>MQ0234443672</t>
  </si>
  <si>
    <t>MQ0250680316</t>
  </si>
  <si>
    <t>MU0228583592</t>
  </si>
  <si>
    <t>MS0241979733</t>
  </si>
  <si>
    <t>MQ0238626132</t>
  </si>
  <si>
    <t>MS0237971149</t>
  </si>
  <si>
    <t>MU0222259039</t>
  </si>
  <si>
    <t>MQ0238498169</t>
  </si>
  <si>
    <t>MQ0234320461</t>
  </si>
  <si>
    <t>MU0216951714</t>
  </si>
  <si>
    <t>MS0233665573</t>
  </si>
  <si>
    <t>Wendie Castillo</t>
  </si>
  <si>
    <t>...9921</t>
  </si>
  <si>
    <t>MS0223270086</t>
  </si>
  <si>
    <t>Corey L Atherton</t>
  </si>
  <si>
    <t>...9928</t>
  </si>
  <si>
    <t>gt</t>
  </si>
  <si>
    <t>MS0216545299</t>
  </si>
  <si>
    <t>...7440</t>
  </si>
  <si>
    <t>MU0204450327</t>
  </si>
  <si>
    <t>MU0197757800</t>
  </si>
  <si>
    <t>...2275</t>
  </si>
  <si>
    <t>MQ0226272509</t>
  </si>
  <si>
    <t>Deborah Gaidos</t>
  </si>
  <si>
    <t>...6526</t>
  </si>
  <si>
    <t>MU0210071848</t>
  </si>
  <si>
    <t>MQ0217704700</t>
  </si>
  <si>
    <t>MQ0213548018</t>
  </si>
  <si>
    <t>MQ0209823141</t>
  </si>
  <si>
    <t>MS0204403266</t>
  </si>
  <si>
    <t>MQ0233245705</t>
  </si>
  <si>
    <t>ELISHIA HARVILL</t>
  </si>
  <si>
    <t>...2979</t>
  </si>
  <si>
    <t>MU0231478322</t>
  </si>
  <si>
    <t>Gregory Harvil</t>
  </si>
  <si>
    <t>...5298</t>
  </si>
  <si>
    <t>MQ0246873005</t>
  </si>
  <si>
    <t>MQ0242493863</t>
  </si>
  <si>
    <t>MS0237880508</t>
  </si>
  <si>
    <t>MS0233568665</t>
  </si>
  <si>
    <t>MU0213235436</t>
  </si>
  <si>
    <t>MQ0222024494</t>
  </si>
  <si>
    <t>MS0216192493</t>
  </si>
  <si>
    <t>MS0211904734</t>
  </si>
  <si>
    <t>MU0200912508</t>
  </si>
  <si>
    <t>MS0204403255</t>
  </si>
  <si>
    <t>MQ0226359738</t>
  </si>
  <si>
    <t>Kenneth Garrett</t>
  </si>
  <si>
    <t>...5464</t>
  </si>
  <si>
    <t>MQ0221954871</t>
  </si>
  <si>
    <t>MQ0217804004</t>
  </si>
  <si>
    <t>MU0203926039</t>
  </si>
  <si>
    <t>MQ0209982632</t>
  </si>
  <si>
    <t>MS0204452892</t>
  </si>
  <si>
    <t>MU0206801044</t>
  </si>
  <si>
    <t>Kevin K  Warren</t>
  </si>
  <si>
    <t>...0920</t>
  </si>
  <si>
    <t>MQ0250638063</t>
  </si>
  <si>
    <t>Kevin K Warren</t>
  </si>
  <si>
    <t>MQ0242421903</t>
  </si>
  <si>
    <t>MU0213222291</t>
  </si>
  <si>
    <t>MU0210037092</t>
  </si>
  <si>
    <t>MS0207967592</t>
  </si>
  <si>
    <t>aseu70n360708000</t>
  </si>
  <si>
    <t xml:space="preserve">Kevin K Warren </t>
  </si>
  <si>
    <t>MU0222724014</t>
  </si>
  <si>
    <t>Kevin Warren</t>
  </si>
  <si>
    <t>MS0211901627</t>
  </si>
  <si>
    <t>asq89s2974113130</t>
  </si>
  <si>
    <t>Robert Schildgen</t>
  </si>
  <si>
    <t>...3885</t>
  </si>
  <si>
    <t>MS0212010004</t>
  </si>
  <si>
    <t>...5558</t>
  </si>
  <si>
    <t>MQ0206282750</t>
  </si>
  <si>
    <t>MQ0222057557</t>
  </si>
  <si>
    <t>Robert W Schildgen</t>
  </si>
  <si>
    <t>MU0206876049</t>
  </si>
  <si>
    <t>MS0212006621</t>
  </si>
  <si>
    <t>MQ0213643521</t>
  </si>
  <si>
    <t>asghqanz33399672</t>
  </si>
  <si>
    <t>asldlfbv16918081</t>
  </si>
  <si>
    <t>Rose Gray</t>
  </si>
  <si>
    <t>...2782</t>
  </si>
  <si>
    <t>asiujetr37855384</t>
  </si>
  <si>
    <t>...8612</t>
  </si>
  <si>
    <t>MQ0226292688</t>
  </si>
  <si>
    <t>Rose M Gray</t>
  </si>
  <si>
    <t>...0698</t>
  </si>
  <si>
    <t>MQ0209869022</t>
  </si>
  <si>
    <t>...6265</t>
  </si>
  <si>
    <t>MQ0206285134</t>
  </si>
  <si>
    <t>MQ0250643135</t>
  </si>
  <si>
    <t>Sharon james</t>
  </si>
  <si>
    <t>...1058</t>
  </si>
  <si>
    <t>MS0247737629</t>
  </si>
  <si>
    <t>sharon james</t>
  </si>
  <si>
    <t>MQ0226253092</t>
  </si>
  <si>
    <t>MS0221150282</t>
  </si>
  <si>
    <t>MS0218778133</t>
  </si>
  <si>
    <t>MS0212246788</t>
  </si>
  <si>
    <t>MQ0210255651</t>
  </si>
  <si>
    <t>ase99va921648929</t>
  </si>
  <si>
    <t>MQ0222081901</t>
  </si>
  <si>
    <t>Stan L Gray</t>
  </si>
  <si>
    <t>MS0250764160</t>
  </si>
  <si>
    <t>Trisha Cunningham</t>
  </si>
  <si>
    <t>...5857</t>
  </si>
  <si>
    <t>MQ0242460421</t>
  </si>
  <si>
    <t>MU0223249860</t>
  </si>
  <si>
    <t>MQ0231890777</t>
  </si>
  <si>
    <t>MQ0226385425</t>
  </si>
  <si>
    <t>MU0211045842</t>
  </si>
  <si>
    <t>asl8s1tz34628349</t>
  </si>
  <si>
    <t>MQ0213554567</t>
  </si>
  <si>
    <t>MU0200927482</t>
  </si>
  <si>
    <t>ase7mls545509132</t>
  </si>
  <si>
    <t>a9ynztzj</t>
  </si>
  <si>
    <t>Corey</t>
  </si>
  <si>
    <t>L Atherton</t>
  </si>
  <si>
    <t>asgpxz0d</t>
  </si>
  <si>
    <t>a9ynj90f</t>
  </si>
  <si>
    <t>Kay</t>
  </si>
  <si>
    <t>Gretchen</t>
  </si>
  <si>
    <t>asnw3b3p</t>
  </si>
  <si>
    <t>asl9tdlj</t>
  </si>
  <si>
    <t>asiru8vd</t>
  </si>
  <si>
    <t>asghto6p</t>
  </si>
  <si>
    <t>ase6jot5</t>
  </si>
  <si>
    <t>MS0250855620</t>
  </si>
  <si>
    <t>MS0240369814</t>
  </si>
  <si>
    <t>MS0240369593</t>
  </si>
  <si>
    <t>MS0231897162</t>
  </si>
  <si>
    <t>MQ0250632573</t>
  </si>
  <si>
    <t>MQ0246873127</t>
  </si>
  <si>
    <t>MS0243694878</t>
  </si>
  <si>
    <t>MU0218789063</t>
  </si>
  <si>
    <t>MS0236327342</t>
  </si>
  <si>
    <t>Kathleen E Gretchen</t>
  </si>
  <si>
    <t>...3684</t>
  </si>
  <si>
    <t>aa4etav150175450</t>
  </si>
  <si>
    <t xml:space="preserve">Kathleen E Gretchen </t>
  </si>
  <si>
    <t>MU0228781538</t>
  </si>
  <si>
    <t>MS0242799548</t>
  </si>
  <si>
    <t>MU0222325019</t>
  </si>
  <si>
    <t>MU0219736861</t>
  </si>
  <si>
    <t>MU0216737652</t>
  </si>
  <si>
    <t>MQ0230261768</t>
  </si>
  <si>
    <t>MQ0234375072</t>
  </si>
  <si>
    <t>MQ0246864334</t>
  </si>
  <si>
    <t>MS0242055502</t>
  </si>
  <si>
    <t>MU0222272715</t>
  </si>
  <si>
    <t>MQ0234512360</t>
  </si>
  <si>
    <t>MS0229290675</t>
  </si>
  <si>
    <t>MS0250882644</t>
  </si>
  <si>
    <t>MS0242734888</t>
  </si>
  <si>
    <t>ROSE GRAY</t>
  </si>
  <si>
    <t>aa0bcu6588660630</t>
  </si>
  <si>
    <t>MU0222463600</t>
  </si>
  <si>
    <t>MQ0234488501</t>
  </si>
  <si>
    <t>MQ0240307185</t>
  </si>
  <si>
    <t>MU0219401581</t>
  </si>
  <si>
    <t>MQ0242654763</t>
  </si>
  <si>
    <t>MQ0230344259</t>
  </si>
  <si>
    <t>Shea james</t>
  </si>
  <si>
    <t>MS0230941293</t>
  </si>
  <si>
    <t>aacx63x7</t>
  </si>
  <si>
    <t>aaal97bl</t>
  </si>
  <si>
    <t>aa7wj5cj</t>
  </si>
  <si>
    <t>aa5cwpqj</t>
  </si>
  <si>
    <t>aa3jdl03</t>
  </si>
  <si>
    <t>MQ0228659959</t>
  </si>
  <si>
    <t>BARBARA DAVIS</t>
  </si>
  <si>
    <t>...8479</t>
  </si>
  <si>
    <t>gp</t>
  </si>
  <si>
    <t>MU0212295284</t>
  </si>
  <si>
    <t>MQ0216557445</t>
  </si>
  <si>
    <t>MS0210313132</t>
  </si>
  <si>
    <t>MU0199395339</t>
  </si>
  <si>
    <t>MS0246646076</t>
  </si>
  <si>
    <t>Bob J Brownfield</t>
  </si>
  <si>
    <t>...1251</t>
  </si>
  <si>
    <t>MU0225803112</t>
  </si>
  <si>
    <t>MQ0243124926</t>
  </si>
  <si>
    <t>...5257</t>
  </si>
  <si>
    <t>MQ0243116519</t>
  </si>
  <si>
    <t>MS0237868209</t>
  </si>
  <si>
    <t>MU0210030075</t>
  </si>
  <si>
    <t>MU0206826197</t>
  </si>
  <si>
    <t>MS0216147962</t>
  </si>
  <si>
    <t>MS0211874079</t>
  </si>
  <si>
    <t>MS0250569883</t>
  </si>
  <si>
    <t>Brody Sorenson</t>
  </si>
  <si>
    <t>...9198</t>
  </si>
  <si>
    <t>MU0228612452</t>
  </si>
  <si>
    <t>MS0242046670</t>
  </si>
  <si>
    <t>MU0222275206</t>
  </si>
  <si>
    <t>MU0219415152</t>
  </si>
  <si>
    <t>MU0216959907</t>
  </si>
  <si>
    <t>MS0225092282</t>
  </si>
  <si>
    <t>MS0220669375</t>
  </si>
  <si>
    <t>MQ0217704408</t>
  </si>
  <si>
    <t>MS0211904778</t>
  </si>
  <si>
    <t>MS0208011439</t>
  </si>
  <si>
    <t>MQ0206256604</t>
  </si>
  <si>
    <t>MU0210071660</t>
  </si>
  <si>
    <t>Janine Bufi</t>
  </si>
  <si>
    <t>...0368</t>
  </si>
  <si>
    <t>MS0216192406</t>
  </si>
  <si>
    <t>MQ0213547785</t>
  </si>
  <si>
    <t>MQ0209823070</t>
  </si>
  <si>
    <t>MQ0206256584</t>
  </si>
  <si>
    <t>MU0231478219</t>
  </si>
  <si>
    <t>Jennifer Bader</t>
  </si>
  <si>
    <t>...5207</t>
  </si>
  <si>
    <t>MQ0246872713</t>
  </si>
  <si>
    <t>MS0242045843</t>
  </si>
  <si>
    <t>MQ0226272247</t>
  </si>
  <si>
    <t>MU0210071321</t>
  </si>
  <si>
    <t>MU0206852122</t>
  </si>
  <si>
    <t>MS0211904569</t>
  </si>
  <si>
    <t>MQ0209822731</t>
  </si>
  <si>
    <t>MQ0206256552</t>
  </si>
  <si>
    <t>MU0214687987</t>
  </si>
  <si>
    <t>John J Littel Jr</t>
  </si>
  <si>
    <t>...1216</t>
  </si>
  <si>
    <t>MS0223680493</t>
  </si>
  <si>
    <t>MS0219188621</t>
  </si>
  <si>
    <t>MS0214900028</t>
  </si>
  <si>
    <t>MS0210536924</t>
  </si>
  <si>
    <t>MU0199965655</t>
  </si>
  <si>
    <t>MQ0250632601</t>
  </si>
  <si>
    <t>Margaret Davie</t>
  </si>
  <si>
    <t>...5101</t>
  </si>
  <si>
    <t>MQ0246873192</t>
  </si>
  <si>
    <t>MS0242047287</t>
  </si>
  <si>
    <t>MU0222428368</t>
  </si>
  <si>
    <t>MS0225091759</t>
  </si>
  <si>
    <t>MU0210071180</t>
  </si>
  <si>
    <t>MS0216191626</t>
  </si>
  <si>
    <t>MU0203763204</t>
  </si>
  <si>
    <t>MQ0209822368</t>
  </si>
  <si>
    <t>MQ0206256488</t>
  </si>
  <si>
    <t>MQ0226430010</t>
  </si>
  <si>
    <t>Nancy j Richey</t>
  </si>
  <si>
    <t>...7000</t>
  </si>
  <si>
    <t>MS0220601675</t>
  </si>
  <si>
    <t>Nancy J. Richey</t>
  </si>
  <si>
    <t>MQ0217705485</t>
  </si>
  <si>
    <t>asiwy61l33461045</t>
  </si>
  <si>
    <t>MU0200900351</t>
  </si>
  <si>
    <t>MU0197527905</t>
  </si>
  <si>
    <t>MS0225727894</t>
  </si>
  <si>
    <t>Scott skelton</t>
  </si>
  <si>
    <t>...0093</t>
  </si>
  <si>
    <t>MS0220662632</t>
  </si>
  <si>
    <t>MS0216146661</t>
  </si>
  <si>
    <t>MS0212193216</t>
  </si>
  <si>
    <t>asgqj1wd93374367</t>
  </si>
  <si>
    <t>MU0197541535</t>
  </si>
  <si>
    <t>aacx61z7</t>
  </si>
  <si>
    <t>Annemarie</t>
  </si>
  <si>
    <t>Semper</t>
  </si>
  <si>
    <t>aaal95zj</t>
  </si>
  <si>
    <t>aa7wj2v3</t>
  </si>
  <si>
    <t>aa5cwoht</t>
  </si>
  <si>
    <t>aa2t3z8h</t>
  </si>
  <si>
    <t>aa09x3qd</t>
  </si>
  <si>
    <t>a9ynj86z</t>
  </si>
  <si>
    <t>asnw3a5j</t>
  </si>
  <si>
    <t>asl9t96n</t>
  </si>
  <si>
    <t>asirua9n</t>
  </si>
  <si>
    <t>asghtjfv</t>
  </si>
  <si>
    <t>ase6jnff</t>
  </si>
  <si>
    <t>aacx617z</t>
  </si>
  <si>
    <t>Stephanie</t>
  </si>
  <si>
    <t>and Luke Hartung</t>
  </si>
  <si>
    <t>aaal92ar</t>
  </si>
  <si>
    <t>aa7wiwdr</t>
  </si>
  <si>
    <t>aa5cwnuh</t>
  </si>
  <si>
    <t>aa2t3w5x</t>
  </si>
  <si>
    <t>aa0a44y7</t>
  </si>
  <si>
    <t>a9ynj7gl</t>
  </si>
  <si>
    <t>asnw2zeb</t>
  </si>
  <si>
    <t>asl9t8h3</t>
  </si>
  <si>
    <t>asiru1qz</t>
  </si>
  <si>
    <t>asghthfn</t>
  </si>
  <si>
    <t>ase6jmu1</t>
  </si>
  <si>
    <t>MQ0221277006</t>
  </si>
  <si>
    <t>MU0233313905</t>
  </si>
  <si>
    <t>MU0230345688</t>
  </si>
  <si>
    <t>MQ0245406541</t>
  </si>
  <si>
    <t>MS0240607063</t>
  </si>
  <si>
    <t>aa4evm0d28816810</t>
  </si>
  <si>
    <t>MQ0232846751</t>
  </si>
  <si>
    <t>MQ0253699185</t>
  </si>
  <si>
    <t>MU0230851902</t>
  </si>
  <si>
    <t>MU0227475507</t>
  </si>
  <si>
    <t>MQ0241319407</t>
  </si>
  <si>
    <t>MU0221228887</t>
  </si>
  <si>
    <t>MS0231994752</t>
  </si>
  <si>
    <t>MU0197498055</t>
  </si>
  <si>
    <t>MS0230232420</t>
  </si>
  <si>
    <t>MS0238749251</t>
  </si>
  <si>
    <t>MS0250542041</t>
  </si>
  <si>
    <t>MU0228537423</t>
  </si>
  <si>
    <t>MS0242007808</t>
  </si>
  <si>
    <t>MS0237875653</t>
  </si>
  <si>
    <t>MQ0236787431</t>
  </si>
  <si>
    <t>MU0216226239</t>
  </si>
  <si>
    <t>MQ0230606126</t>
  </si>
  <si>
    <t>Patrick L Bufi</t>
  </si>
  <si>
    <t>...7416</t>
  </si>
  <si>
    <t>MS0229287377</t>
  </si>
  <si>
    <t>Robert J Brownfield</t>
  </si>
  <si>
    <t>MQ0250636652</t>
  </si>
  <si>
    <t>MQ0250626608</t>
  </si>
  <si>
    <t>MS0246704330</t>
  </si>
  <si>
    <t>MU0225357023</t>
  </si>
  <si>
    <t>...2551</t>
  </si>
  <si>
    <t>MQ0238714849</t>
  </si>
  <si>
    <t>MQ0234819323</t>
  </si>
  <si>
    <t>MU0216261851</t>
  </si>
  <si>
    <t>aa2kd3vf</t>
  </si>
  <si>
    <t>MS0221461344</t>
  </si>
  <si>
    <t>Elliott Severson</t>
  </si>
  <si>
    <t>...2560</t>
  </si>
  <si>
    <t>REFUND</t>
  </si>
  <si>
    <t>g</t>
  </si>
  <si>
    <t>MQ0222522437</t>
  </si>
  <si>
    <t>Total fees per QBO merchant platform</t>
  </si>
  <si>
    <t>Additional fees from QBO detail</t>
  </si>
  <si>
    <t>Total Bank Charges</t>
  </si>
  <si>
    <t>PREAUTHORIZED ACH DEBIT HARLAND CLARKE CHK ORDER 20240821</t>
  </si>
  <si>
    <t>Harland Clarke Checks</t>
  </si>
  <si>
    <t>PREAUTHORIZED ACH DEBIT INTUIT * QBooks Onl 5717167 20240610</t>
  </si>
  <si>
    <t>Ellensburg Water</t>
  </si>
  <si>
    <t>Department of Health Turf Trails</t>
  </si>
  <si>
    <t>Department of Health Grassland</t>
  </si>
  <si>
    <t>Grassland 2024 Operating Permit</t>
  </si>
  <si>
    <t>MDJ Contractors, LLC</t>
  </si>
  <si>
    <t>04/25/2024</t>
  </si>
  <si>
    <t>Kelly's Pump Sales</t>
  </si>
  <si>
    <t xml:space="preserve">   Total for Grasslands Water testing</t>
  </si>
  <si>
    <t xml:space="preserve">      Total for Turf Trails Water Testing</t>
  </si>
  <si>
    <t>Water System Operations</t>
  </si>
  <si>
    <t>Evergreen Valley Utilities</t>
  </si>
  <si>
    <t>2024-3642</t>
  </si>
  <si>
    <t>12/27/2024</t>
  </si>
  <si>
    <t>2024-2929</t>
  </si>
  <si>
    <t>Nitrate Sample</t>
  </si>
  <si>
    <t>Pesticide Sample</t>
  </si>
  <si>
    <t>Herbicide Sample</t>
  </si>
  <si>
    <t>VOC Sample</t>
  </si>
  <si>
    <t>Gross Alpha Sample</t>
  </si>
  <si>
    <t>2024-2457</t>
  </si>
  <si>
    <t>Radium Sample</t>
  </si>
  <si>
    <t>Lead &amp; Copper Sample</t>
  </si>
  <si>
    <t>2024-1972</t>
  </si>
  <si>
    <t>2024-1470</t>
  </si>
  <si>
    <t>2024-499</t>
  </si>
  <si>
    <t>2024-986</t>
  </si>
  <si>
    <t>2024-973</t>
  </si>
  <si>
    <t>2018-26222</t>
  </si>
  <si>
    <t>05/30/2024</t>
  </si>
  <si>
    <t>2018-26236</t>
  </si>
  <si>
    <t>2018-25715</t>
  </si>
  <si>
    <t>Turf Trails</t>
  </si>
  <si>
    <t>1018-24969</t>
  </si>
  <si>
    <t>01/12/2024</t>
  </si>
  <si>
    <t xml:space="preserve">      Turf Trails Water Testing</t>
  </si>
  <si>
    <t xml:space="preserve">      Total for Happy Trails Water Testing</t>
  </si>
  <si>
    <t>Happy Trails</t>
  </si>
  <si>
    <t>2024-975</t>
  </si>
  <si>
    <t>2018-24962</t>
  </si>
  <si>
    <t xml:space="preserve">      Happy Trails Water Testing</t>
  </si>
  <si>
    <t xml:space="preserve">      Total for Green Trails Water Testing</t>
  </si>
  <si>
    <t>Green Trails</t>
  </si>
  <si>
    <t>2024-974</t>
  </si>
  <si>
    <t>2018-24961</t>
  </si>
  <si>
    <t xml:space="preserve">      Green Trails Water Testing</t>
  </si>
  <si>
    <t xml:space="preserve">      Total for Grasslands Park Water Testing</t>
  </si>
  <si>
    <t>2024-3633</t>
  </si>
  <si>
    <t>2024-2918</t>
  </si>
  <si>
    <t>2024-2442</t>
  </si>
  <si>
    <t>10/15/2024</t>
  </si>
  <si>
    <t>2024-1961</t>
  </si>
  <si>
    <t>2024-1459</t>
  </si>
  <si>
    <t>2024-479</t>
  </si>
  <si>
    <t>2018-26226</t>
  </si>
  <si>
    <t>2018-26211</t>
  </si>
  <si>
    <t>04/16/2024</t>
  </si>
  <si>
    <t>Grasslands Park Water System</t>
  </si>
  <si>
    <t>2018-25782</t>
  </si>
  <si>
    <t>2018-25373</t>
  </si>
  <si>
    <t>2018-24960</t>
  </si>
  <si>
    <t>Grasslands Park water testing</t>
  </si>
  <si>
    <t>2018-24875</t>
  </si>
  <si>
    <t xml:space="preserve">      Grasslands Park Water Testing</t>
  </si>
  <si>
    <t xml:space="preserve">   Grasslands Water testing</t>
  </si>
  <si>
    <t xml:space="preserve">   Total for KLS Loan Interest</t>
  </si>
  <si>
    <t>Dec Interest</t>
  </si>
  <si>
    <t>Karen Severson</t>
  </si>
  <si>
    <t>Nov Interest</t>
  </si>
  <si>
    <t>Oct Interest</t>
  </si>
  <si>
    <t>Sept Interest</t>
  </si>
  <si>
    <t>Aug Interest</t>
  </si>
  <si>
    <t>July Interest</t>
  </si>
  <si>
    <t>June Interest</t>
  </si>
  <si>
    <t>May Interest</t>
  </si>
  <si>
    <t>April Interest</t>
  </si>
  <si>
    <t>March Interest</t>
  </si>
  <si>
    <t>February Interest</t>
  </si>
  <si>
    <t>January Interest</t>
  </si>
  <si>
    <t xml:space="preserve">   KLS Loan Interest</t>
  </si>
  <si>
    <t xml:space="preserve">   Total for Quickbooks Loan Interest</t>
  </si>
  <si>
    <t>Intuit Lending</t>
  </si>
  <si>
    <t>PREAUTHORIZED ACH DEBIT INTUIT FINANCING QBC_PMTS 20241126</t>
  </si>
  <si>
    <t>PREAUTHORIZED ACH DEBIT INTUIT FINANCING QBC_PMTS 20241025</t>
  </si>
  <si>
    <t>10/25/2024</t>
  </si>
  <si>
    <t>PREAUTHORIZED ACH DEBIT INTUIT FINANCING QBC_PMTS 20240925</t>
  </si>
  <si>
    <t>09/25/2024</t>
  </si>
  <si>
    <t>PREAUTHORIZED ACH DEBIT INTUIT FINANCING QBC_PMTS 20240830</t>
  </si>
  <si>
    <t>08/30/2024</t>
  </si>
  <si>
    <t>PREAUTHORIZED ACH DEBIT INTUIT FINANCING QBC_PMTS 20240725</t>
  </si>
  <si>
    <t>PREAUTHORIZED ACH DEBIT INTUIT FINANCING QBC_PMTS 20240625</t>
  </si>
  <si>
    <t>PREAUTHORIZED ACH DEBIT INTUIT FINANCING QBC_PMTS 20240528</t>
  </si>
  <si>
    <t>05/28/2024</t>
  </si>
  <si>
    <t xml:space="preserve">   Quickbooks Loan Interest</t>
  </si>
  <si>
    <t>To combine with sub account</t>
  </si>
  <si>
    <t>Other Information</t>
  </si>
  <si>
    <t>Surcharge Revenue</t>
  </si>
  <si>
    <t>Surcharge Capital Cost</t>
  </si>
  <si>
    <t>Surcharge Remaining principal balance</t>
  </si>
  <si>
    <t xml:space="preserve">      Service (plus unapplied cash) Income</t>
  </si>
  <si>
    <t xml:space="preserve">      Late Fee Income</t>
  </si>
  <si>
    <t xml:space="preserve">      Transfer Fee Income</t>
  </si>
  <si>
    <t xml:space="preserve">      Regulatory Consultant</t>
  </si>
  <si>
    <t xml:space="preserve">      Electric bills</t>
  </si>
  <si>
    <t xml:space="preserve">      Professional Fees-bookkeeping</t>
  </si>
  <si>
    <t xml:space="preserve">      Professional Fees-Accountant taxes</t>
  </si>
  <si>
    <t xml:space="preserve">      Management Expense-Owner</t>
  </si>
  <si>
    <t xml:space="preserve">      Merchant and Bank Fees</t>
  </si>
  <si>
    <t xml:space="preserve">      Office Expenses-computer software</t>
  </si>
  <si>
    <t xml:space="preserve">      Office Expenses-checks</t>
  </si>
  <si>
    <t xml:space="preserve">      Operating Permits </t>
  </si>
  <si>
    <t xml:space="preserve">      Water Rights</t>
  </si>
  <si>
    <t xml:space="preserve">      Repair &amp; Maintenance</t>
  </si>
  <si>
    <t xml:space="preserve">      Water testing</t>
  </si>
  <si>
    <t xml:space="preserve">      Total Water testing</t>
  </si>
  <si>
    <t xml:space="preserve">     Subtotal: Professional fees</t>
  </si>
  <si>
    <t xml:space="preserve">     Subtotal: Office Expenses</t>
  </si>
  <si>
    <t>Repair Expenses</t>
  </si>
  <si>
    <t xml:space="preserve">   Repair &amp; Maintenance</t>
  </si>
  <si>
    <t xml:space="preserve">   Total Repair &amp; Maintenance</t>
  </si>
  <si>
    <t>Total for Repair Expenses</t>
  </si>
  <si>
    <t>Pump Repair</t>
  </si>
  <si>
    <t>screen replacement</t>
  </si>
  <si>
    <t xml:space="preserve"> Operating Permit &amp; Water purchse</t>
  </si>
  <si>
    <t xml:space="preserve">   Total Operating Permit &amp; Water Purchase</t>
  </si>
  <si>
    <t xml:space="preserve">2024 water assessment </t>
  </si>
  <si>
    <t>Turf Trails 2024 permit</t>
  </si>
  <si>
    <t xml:space="preserve">    Office/General Administrative Expenses</t>
  </si>
  <si>
    <t xml:space="preserve">   Total for Office/General Administrative Expenses</t>
  </si>
  <si>
    <t xml:space="preserve">   Management Expense</t>
  </si>
  <si>
    <t xml:space="preserve">   Total for  Management Expense</t>
  </si>
  <si>
    <t xml:space="preserve">   Legal &amp; Professional Fees</t>
  </si>
  <si>
    <t xml:space="preserve">   Total for  Legal &amp; Professional Fees</t>
  </si>
  <si>
    <t>Electric Expenses</t>
  </si>
  <si>
    <t xml:space="preserve">   Total for  Electric</t>
  </si>
  <si>
    <t xml:space="preserve">   Consultant Expense</t>
  </si>
  <si>
    <t xml:space="preserve">   Total for Consultant</t>
  </si>
  <si>
    <t>Purchased Power/Water</t>
  </si>
  <si>
    <t>Office, Postage etc.</t>
  </si>
  <si>
    <t>Other licenses</t>
  </si>
  <si>
    <t>Not shown</t>
  </si>
  <si>
    <t>Chemicals &amp; Testing</t>
  </si>
  <si>
    <t>Interest</t>
  </si>
  <si>
    <t>Contractual Operations</t>
  </si>
  <si>
    <t>Contractual Accounting</t>
  </si>
  <si>
    <t>Salary and wages Officers</t>
  </si>
  <si>
    <t>Workbook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</si>
</sst>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0\ _€"/>
    <numFmt numFmtId="165" formatCode="&quot;$&quot;* #,##0.00\ _€"/>
  </numFmts>
  <fonts count="17" x14ac:knownFonts="1">
    <font>
      <sz val="11"/>
      <color indexed="8"/>
      <name val="Calibri"/>
      <family val="2"/>
      <scheme val="minor"/>
    </font>
    <font>
      <sz val="11"/>
      <color theme="1"/>
      <name val="Calibri"/>
      <family val="2"/>
      <scheme val="minor"/>
    </font>
    <font>
      <b/>
      <sz val="9"/>
      <color indexed="8"/>
      <name val="Arial"/>
    </font>
    <font>
      <b/>
      <sz val="8"/>
      <color indexed="8"/>
      <name val="Arial"/>
    </font>
    <font>
      <sz val="8"/>
      <color indexed="8"/>
      <name val="Arial"/>
    </font>
    <font>
      <b/>
      <sz val="14"/>
      <color indexed="8"/>
      <name val="Arial"/>
    </font>
    <font>
      <b/>
      <sz val="10"/>
      <color indexed="8"/>
      <name val="Arial"/>
    </font>
    <font>
      <sz val="11"/>
      <color indexed="8"/>
      <name val="Calibri"/>
      <family val="2"/>
      <scheme val="minor"/>
    </font>
    <font>
      <b/>
      <sz val="8"/>
      <color indexed="8"/>
      <name val="Arial"/>
      <family val="2"/>
    </font>
    <font>
      <b/>
      <sz val="14"/>
      <color indexed="8"/>
      <name val="Arial"/>
      <family val="2"/>
    </font>
    <font>
      <b/>
      <sz val="10"/>
      <color indexed="8"/>
      <name val="Arial"/>
      <family val="2"/>
    </font>
    <font>
      <b/>
      <sz val="9"/>
      <color indexed="8"/>
      <name val="Arial"/>
      <family val="2"/>
    </font>
    <font>
      <sz val="8"/>
      <color indexed="8"/>
      <name val="Arial"/>
      <family val="2"/>
    </font>
    <font>
      <b/>
      <sz val="11"/>
      <color indexed="8"/>
      <name val="Calibri"/>
      <family val="2"/>
      <scheme val="minor"/>
    </font>
    <font>
      <b/>
      <sz val="11"/>
      <color rgb="FFFF0000"/>
      <name val="Calibri"/>
      <family val="2"/>
      <scheme val="minor"/>
    </font>
    <font>
      <u/>
      <sz val="11"/>
      <color indexed="8"/>
      <name val="Calibri"/>
      <family val="2"/>
      <scheme val="minor"/>
    </font>
    <font>
      <b/>
      <sz val="11"/>
      <color theme="1"/>
      <name val="Calibri"/>
      <family val="2"/>
      <scheme val="minor"/>
    </font>
  </fonts>
  <fills count="2">
    <fill>
      <patternFill patternType="none"/>
    </fill>
    <fill>
      <patternFill patternType="gray125"/>
    </fill>
  </fills>
  <borders count="3">
    <border>
      <left/>
      <right/>
      <top/>
      <bottom/>
      <diagonal/>
    </border>
    <border>
      <left/>
      <right/>
      <top/>
      <bottom style="thin">
        <color auto="1"/>
      </bottom>
      <diagonal/>
    </border>
    <border>
      <left/>
      <right/>
      <top style="thin">
        <color auto="1"/>
      </top>
      <bottom/>
      <diagonal/>
    </border>
  </borders>
  <cellStyleXfs count="3">
    <xf numFmtId="0" fontId="0" fillId="0" borderId="0"/>
    <xf numFmtId="44" fontId="7" fillId="0" borderId="0" applyFont="0" applyFill="0" applyBorder="0" applyAlignment="0" applyProtection="0"/>
    <xf numFmtId="0" fontId="1" fillId="0" borderId="0"/>
  </cellStyleXfs>
  <cellXfs count="44">
    <xf numFmtId="0" fontId="0" fillId="0" borderId="0" xfId="0"/>
    <xf numFmtId="0" fontId="2" fillId="0" borderId="1" xfId="0" applyFont="1" applyBorder="1" applyAlignment="1">
      <alignment horizontal="center" wrapText="1"/>
    </xf>
    <xf numFmtId="0" fontId="3" fillId="0" borderId="0" xfId="0" applyFont="1" applyAlignment="1">
      <alignment horizontal="left" wrapText="1"/>
    </xf>
    <xf numFmtId="0" fontId="4" fillId="0" borderId="0" xfId="0" applyFont="1" applyAlignment="1">
      <alignment horizontal="left" wrapText="1"/>
    </xf>
    <xf numFmtId="164" fontId="4" fillId="0" borderId="0" xfId="0" applyNumberFormat="1" applyFont="1" applyAlignment="1">
      <alignment horizontal="right" wrapText="1"/>
    </xf>
    <xf numFmtId="165" fontId="3" fillId="0" borderId="2" xfId="0" applyNumberFormat="1" applyFont="1" applyBorder="1" applyAlignment="1">
      <alignment horizontal="right" wrapText="1"/>
    </xf>
    <xf numFmtId="44" fontId="0" fillId="0" borderId="0" xfId="0" applyNumberFormat="1"/>
    <xf numFmtId="164" fontId="4" fillId="0" borderId="0" xfId="0" applyNumberFormat="1" applyFont="1" applyAlignment="1">
      <alignment horizontal="left" wrapText="1"/>
    </xf>
    <xf numFmtId="164" fontId="4" fillId="0" borderId="0" xfId="0" applyNumberFormat="1" applyFont="1" applyAlignment="1">
      <alignment wrapText="1"/>
    </xf>
    <xf numFmtId="0" fontId="8" fillId="0" borderId="0" xfId="0" applyFont="1" applyAlignment="1">
      <alignment horizontal="left" wrapText="1"/>
    </xf>
    <xf numFmtId="0" fontId="0" fillId="0" borderId="0" xfId="0" applyAlignment="1">
      <alignment wrapText="1"/>
    </xf>
    <xf numFmtId="0" fontId="1" fillId="0" borderId="0" xfId="2"/>
    <xf numFmtId="22" fontId="1" fillId="0" borderId="0" xfId="2" applyNumberFormat="1"/>
    <xf numFmtId="14" fontId="1" fillId="0" borderId="0" xfId="2" applyNumberFormat="1"/>
    <xf numFmtId="8" fontId="1" fillId="0" borderId="0" xfId="2" applyNumberFormat="1"/>
    <xf numFmtId="44" fontId="4" fillId="0" borderId="0" xfId="1" applyFont="1" applyAlignment="1">
      <alignment horizontal="right" wrapText="1"/>
    </xf>
    <xf numFmtId="44" fontId="1" fillId="0" borderId="0" xfId="1" applyFont="1"/>
    <xf numFmtId="0" fontId="11" fillId="0" borderId="1" xfId="0" applyFont="1" applyBorder="1" applyAlignment="1">
      <alignment horizontal="center" wrapText="1"/>
    </xf>
    <xf numFmtId="0" fontId="12" fillId="0" borderId="0" xfId="0" applyFont="1" applyAlignment="1">
      <alignment horizontal="left" wrapText="1"/>
    </xf>
    <xf numFmtId="164" fontId="12" fillId="0" borderId="0" xfId="0" applyNumberFormat="1" applyFont="1" applyAlignment="1">
      <alignment horizontal="right" wrapText="1"/>
    </xf>
    <xf numFmtId="165" fontId="8" fillId="0" borderId="2" xfId="0" applyNumberFormat="1" applyFont="1" applyBorder="1" applyAlignment="1">
      <alignment horizontal="right" wrapText="1"/>
    </xf>
    <xf numFmtId="164" fontId="0" fillId="0" borderId="0" xfId="0" applyNumberFormat="1"/>
    <xf numFmtId="44" fontId="0" fillId="0" borderId="0" xfId="1" applyFont="1"/>
    <xf numFmtId="164" fontId="0" fillId="0" borderId="0" xfId="0" applyNumberFormat="1" applyAlignment="1">
      <alignment horizontal="right" wrapText="1"/>
    </xf>
    <xf numFmtId="165" fontId="13" fillId="0" borderId="2" xfId="0" applyNumberFormat="1" applyFont="1" applyBorder="1" applyAlignment="1">
      <alignment horizontal="right" wrapText="1"/>
    </xf>
    <xf numFmtId="164" fontId="0" fillId="0" borderId="0" xfId="0" applyNumberFormat="1" applyAlignment="1">
      <alignment wrapText="1"/>
    </xf>
    <xf numFmtId="44" fontId="7" fillId="0" borderId="0" xfId="1" applyFont="1" applyAlignment="1">
      <alignment horizontal="right" wrapText="1"/>
    </xf>
    <xf numFmtId="165" fontId="13" fillId="0" borderId="0" xfId="0" applyNumberFormat="1" applyFont="1" applyAlignment="1">
      <alignment horizontal="right" wrapText="1"/>
    </xf>
    <xf numFmtId="164" fontId="15" fillId="0" borderId="0" xfId="0" applyNumberFormat="1" applyFont="1" applyAlignment="1">
      <alignment horizontal="right" wrapText="1"/>
    </xf>
    <xf numFmtId="44" fontId="0" fillId="0" borderId="0" xfId="1" applyFont="1" applyAlignment="1">
      <alignment horizontal="right" wrapText="1"/>
    </xf>
    <xf numFmtId="44" fontId="15" fillId="0" borderId="0" xfId="1" applyFont="1" applyAlignment="1">
      <alignment horizontal="right" wrapText="1"/>
    </xf>
    <xf numFmtId="44" fontId="0" fillId="0" borderId="0" xfId="1" applyFont="1" applyAlignment="1">
      <alignment wrapText="1"/>
    </xf>
    <xf numFmtId="44" fontId="13" fillId="0" borderId="2" xfId="1" applyFont="1" applyBorder="1" applyAlignment="1">
      <alignment horizontal="right" wrapText="1"/>
    </xf>
    <xf numFmtId="44" fontId="14" fillId="0" borderId="2" xfId="1" applyFont="1" applyBorder="1" applyAlignment="1">
      <alignment horizontal="right" wrapText="1"/>
    </xf>
    <xf numFmtId="165" fontId="13" fillId="0" borderId="0" xfId="0" applyNumberFormat="1" applyFont="1"/>
    <xf numFmtId="165" fontId="12" fillId="0" borderId="2" xfId="0" applyNumberFormat="1" applyFont="1" applyBorder="1" applyAlignment="1">
      <alignment horizontal="right" wrapText="1"/>
    </xf>
    <xf numFmtId="0" fontId="15" fillId="0" borderId="0" xfId="0" applyFont="1"/>
    <xf numFmtId="8" fontId="16" fillId="0" borderId="0" xfId="1" applyNumberFormat="1" applyFont="1"/>
    <xf numFmtId="0" fontId="9" fillId="0" borderId="0" xfId="0" applyFont="1" applyAlignment="1">
      <alignment horizontal="center"/>
    </xf>
    <xf numFmtId="0" fontId="0" fillId="0" borderId="0" xfId="0"/>
    <xf numFmtId="0" fontId="5" fillId="0" borderId="0" xfId="0" applyFont="1" applyAlignment="1">
      <alignment horizontal="center"/>
    </xf>
    <xf numFmtId="0" fontId="6" fillId="0" borderId="0" xfId="0" applyFont="1" applyAlignment="1">
      <alignment horizontal="center"/>
    </xf>
    <xf numFmtId="0" fontId="4" fillId="0" borderId="0" xfId="0" applyFont="1" applyAlignment="1">
      <alignment horizontal="center"/>
    </xf>
    <xf numFmtId="0" fontId="10" fillId="0" borderId="0" xfId="0" applyFont="1" applyAlignment="1">
      <alignment horizontal="center"/>
    </xf>
  </cellXfs>
  <cellStyles count="3">
    <cellStyle name="Currency" xfId="1" builtinId="4"/>
    <cellStyle name="Normal" xfId="0" builtinId="0"/>
    <cellStyle name="Normal 2" xfId="2" xr:uid="{853E9781-3E5B-415B-A21A-2C325C8BD8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FF440-3926-4B06-B4DC-9A71B045AD32}">
  <dimension ref="A1:H50"/>
  <sheetViews>
    <sheetView tabSelected="1" workbookViewId="0">
      <selection activeCell="L32" sqref="L32"/>
    </sheetView>
  </sheetViews>
  <sheetFormatPr defaultRowHeight="14.4" x14ac:dyDescent="0.3"/>
  <cols>
    <col min="1" max="1" width="30.77734375" customWidth="1"/>
    <col min="2" max="3" width="11.77734375" customWidth="1"/>
    <col min="4" max="4" width="4.77734375" customWidth="1"/>
    <col min="8" max="8" width="11.109375" bestFit="1" customWidth="1"/>
  </cols>
  <sheetData>
    <row r="1" spans="1:5" ht="17.399999999999999" x14ac:dyDescent="0.3">
      <c r="A1" s="38" t="s">
        <v>28</v>
      </c>
      <c r="B1" s="38"/>
      <c r="C1" s="39"/>
    </row>
    <row r="2" spans="1:5" ht="17.399999999999999" x14ac:dyDescent="0.3">
      <c r="A2" s="40" t="s">
        <v>351</v>
      </c>
      <c r="B2" s="40"/>
      <c r="C2" s="39"/>
    </row>
    <row r="3" spans="1:5" x14ac:dyDescent="0.3">
      <c r="A3" s="41" t="s">
        <v>30</v>
      </c>
      <c r="B3" s="41"/>
      <c r="C3" s="39"/>
    </row>
    <row r="5" spans="1:5" x14ac:dyDescent="0.3">
      <c r="A5" s="10"/>
      <c r="B5" s="10"/>
      <c r="C5" s="1" t="s">
        <v>350</v>
      </c>
      <c r="E5" t="s">
        <v>1180</v>
      </c>
    </row>
    <row r="6" spans="1:5" x14ac:dyDescent="0.3">
      <c r="A6" s="2" t="s">
        <v>349</v>
      </c>
      <c r="B6" s="2"/>
      <c r="C6" s="8"/>
    </row>
    <row r="7" spans="1:5" x14ac:dyDescent="0.3">
      <c r="A7" s="9" t="s">
        <v>1133</v>
      </c>
      <c r="B7" s="9"/>
      <c r="C7" s="23">
        <f>44718.19</f>
        <v>44718.19</v>
      </c>
    </row>
    <row r="8" spans="1:5" x14ac:dyDescent="0.3">
      <c r="A8" s="9" t="s">
        <v>1134</v>
      </c>
      <c r="B8" s="9"/>
      <c r="C8" s="23">
        <f>351.97</f>
        <v>351.97</v>
      </c>
    </row>
    <row r="9" spans="1:5" x14ac:dyDescent="0.3">
      <c r="A9" s="9" t="s">
        <v>1135</v>
      </c>
      <c r="B9" s="9"/>
      <c r="C9" s="28">
        <f>100</f>
        <v>100</v>
      </c>
    </row>
    <row r="10" spans="1:5" x14ac:dyDescent="0.3">
      <c r="A10" s="2" t="s">
        <v>348</v>
      </c>
      <c r="B10" s="2"/>
      <c r="C10" s="27">
        <f>SUM(C7:C9)</f>
        <v>45170.16</v>
      </c>
    </row>
    <row r="11" spans="1:5" x14ac:dyDescent="0.3">
      <c r="A11" s="2"/>
      <c r="B11" s="2"/>
      <c r="C11" s="24"/>
    </row>
    <row r="12" spans="1:5" x14ac:dyDescent="0.3">
      <c r="A12" s="2" t="s">
        <v>347</v>
      </c>
      <c r="B12" s="2"/>
      <c r="C12" s="25"/>
    </row>
    <row r="13" spans="1:5" x14ac:dyDescent="0.3">
      <c r="A13" s="9" t="s">
        <v>1136</v>
      </c>
      <c r="B13" s="29">
        <f>5700</f>
        <v>5700</v>
      </c>
      <c r="E13" t="s">
        <v>1177</v>
      </c>
    </row>
    <row r="14" spans="1:5" x14ac:dyDescent="0.3">
      <c r="A14" s="9" t="s">
        <v>1138</v>
      </c>
      <c r="B14" s="29">
        <v>4564.4799999999996</v>
      </c>
      <c r="E14" t="s">
        <v>1178</v>
      </c>
    </row>
    <row r="15" spans="1:5" x14ac:dyDescent="0.3">
      <c r="A15" s="9" t="s">
        <v>1139</v>
      </c>
      <c r="B15" s="30">
        <v>1750</v>
      </c>
      <c r="E15" t="s">
        <v>1178</v>
      </c>
    </row>
    <row r="16" spans="1:5" x14ac:dyDescent="0.3">
      <c r="A16" s="9" t="s">
        <v>1149</v>
      </c>
      <c r="B16" s="9"/>
      <c r="C16" s="29">
        <f>SUM(B13:B15)</f>
        <v>12014.48</v>
      </c>
    </row>
    <row r="17" spans="1:8" x14ac:dyDescent="0.3">
      <c r="A17" s="9" t="s">
        <v>1140</v>
      </c>
      <c r="B17" s="9"/>
      <c r="C17" s="29">
        <f>12000</f>
        <v>12000</v>
      </c>
      <c r="E17" t="s">
        <v>1179</v>
      </c>
    </row>
    <row r="18" spans="1:8" x14ac:dyDescent="0.3">
      <c r="A18" s="9" t="s">
        <v>1137</v>
      </c>
      <c r="B18" s="9"/>
      <c r="C18" s="29">
        <f>10295.3</f>
        <v>10295.299999999999</v>
      </c>
      <c r="E18" t="s">
        <v>1171</v>
      </c>
    </row>
    <row r="19" spans="1:8" x14ac:dyDescent="0.3">
      <c r="A19" s="9" t="s">
        <v>1141</v>
      </c>
      <c r="B19" s="9"/>
      <c r="C19" s="29">
        <f>1480.52+25</f>
        <v>1505.52</v>
      </c>
      <c r="E19" t="s">
        <v>1172</v>
      </c>
    </row>
    <row r="20" spans="1:8" x14ac:dyDescent="0.3">
      <c r="A20" s="9" t="s">
        <v>1142</v>
      </c>
      <c r="B20" s="29">
        <v>650.17999999999995</v>
      </c>
      <c r="C20" s="22"/>
      <c r="E20" t="s">
        <v>1172</v>
      </c>
    </row>
    <row r="21" spans="1:8" x14ac:dyDescent="0.3">
      <c r="A21" s="9" t="s">
        <v>1143</v>
      </c>
      <c r="B21" s="30">
        <v>302.99</v>
      </c>
      <c r="C21" s="22"/>
      <c r="E21" t="s">
        <v>1172</v>
      </c>
    </row>
    <row r="22" spans="1:8" x14ac:dyDescent="0.3">
      <c r="A22" s="9" t="s">
        <v>1150</v>
      </c>
      <c r="B22" s="9"/>
      <c r="C22" s="29">
        <f>B20+B21</f>
        <v>953.17</v>
      </c>
    </row>
    <row r="23" spans="1:8" x14ac:dyDescent="0.3">
      <c r="A23" s="9" t="s">
        <v>1144</v>
      </c>
      <c r="B23" s="9"/>
      <c r="C23" s="29">
        <v>557.79999999999995</v>
      </c>
      <c r="E23" t="s">
        <v>1173</v>
      </c>
    </row>
    <row r="24" spans="1:8" x14ac:dyDescent="0.3">
      <c r="A24" s="9" t="s">
        <v>1145</v>
      </c>
      <c r="B24" s="9"/>
      <c r="C24" s="29">
        <v>2100</v>
      </c>
      <c r="E24" t="s">
        <v>1171</v>
      </c>
    </row>
    <row r="25" spans="1:8" x14ac:dyDescent="0.3">
      <c r="A25" s="9" t="s">
        <v>1146</v>
      </c>
      <c r="B25" s="9"/>
      <c r="C25" s="29">
        <f>33596.1-23517.27+561.38</f>
        <v>10640.209999999997</v>
      </c>
      <c r="E25" t="s">
        <v>1174</v>
      </c>
    </row>
    <row r="26" spans="1:8" x14ac:dyDescent="0.3">
      <c r="A26" s="9" t="s">
        <v>1147</v>
      </c>
      <c r="B26" s="9"/>
      <c r="C26" s="31"/>
    </row>
    <row r="27" spans="1:8" x14ac:dyDescent="0.3">
      <c r="A27" s="2" t="s">
        <v>346</v>
      </c>
      <c r="B27" s="29">
        <f>1880</f>
        <v>1880</v>
      </c>
      <c r="C27" s="22"/>
    </row>
    <row r="28" spans="1:8" x14ac:dyDescent="0.3">
      <c r="A28" s="2" t="s">
        <v>345</v>
      </c>
      <c r="B28" s="29">
        <f>380</f>
        <v>380</v>
      </c>
      <c r="C28" s="22"/>
    </row>
    <row r="29" spans="1:8" x14ac:dyDescent="0.3">
      <c r="A29" s="2" t="s">
        <v>344</v>
      </c>
      <c r="B29" s="29">
        <f>380</f>
        <v>380</v>
      </c>
      <c r="C29" s="22"/>
    </row>
    <row r="30" spans="1:8" x14ac:dyDescent="0.3">
      <c r="A30" s="2" t="s">
        <v>343</v>
      </c>
      <c r="B30" s="29">
        <f>7655</f>
        <v>7655</v>
      </c>
      <c r="C30" s="22"/>
    </row>
    <row r="31" spans="1:8" x14ac:dyDescent="0.3">
      <c r="A31" s="9" t="s">
        <v>1148</v>
      </c>
      <c r="B31" s="9"/>
      <c r="C31" s="32">
        <f>((((C26)+(B27))+(B28))+(B29))+(B30)</f>
        <v>10295</v>
      </c>
      <c r="E31" t="s">
        <v>1175</v>
      </c>
    </row>
    <row r="32" spans="1:8" x14ac:dyDescent="0.3">
      <c r="A32" s="2" t="s">
        <v>342</v>
      </c>
      <c r="B32" s="2"/>
      <c r="C32" s="29">
        <f>14707.44</f>
        <v>14707.44</v>
      </c>
      <c r="E32" t="s">
        <v>1176</v>
      </c>
      <c r="H32" s="6"/>
    </row>
    <row r="33" spans="1:5" x14ac:dyDescent="0.3">
      <c r="A33" s="2" t="s">
        <v>341</v>
      </c>
      <c r="B33" s="2"/>
      <c r="C33" s="29">
        <f>3895.38</f>
        <v>3895.38</v>
      </c>
      <c r="E33" t="s">
        <v>1176</v>
      </c>
    </row>
    <row r="34" spans="1:5" x14ac:dyDescent="0.3">
      <c r="A34" s="2" t="s">
        <v>340</v>
      </c>
      <c r="B34" s="2"/>
      <c r="C34" s="32">
        <f>SUM(C16:C33)</f>
        <v>78964.3</v>
      </c>
    </row>
    <row r="35" spans="1:5" x14ac:dyDescent="0.3">
      <c r="A35" s="2" t="s">
        <v>339</v>
      </c>
      <c r="B35" s="2"/>
      <c r="C35" s="33">
        <f>C10-C34</f>
        <v>-33794.14</v>
      </c>
    </row>
    <row r="36" spans="1:5" x14ac:dyDescent="0.3">
      <c r="A36" s="2" t="s">
        <v>338</v>
      </c>
      <c r="B36" s="2"/>
      <c r="C36" s="33">
        <f>(C35)+(0)</f>
        <v>-33794.14</v>
      </c>
    </row>
    <row r="37" spans="1:5" x14ac:dyDescent="0.3">
      <c r="A37" s="2"/>
      <c r="B37" s="2"/>
      <c r="C37" s="8"/>
    </row>
    <row r="40" spans="1:5" x14ac:dyDescent="0.3">
      <c r="A40" t="s">
        <v>1129</v>
      </c>
    </row>
    <row r="42" spans="1:5" x14ac:dyDescent="0.3">
      <c r="A42" t="s">
        <v>1130</v>
      </c>
      <c r="C42" s="26">
        <f>12714.23</f>
        <v>12714.23</v>
      </c>
    </row>
    <row r="44" spans="1:5" x14ac:dyDescent="0.3">
      <c r="A44" t="s">
        <v>1131</v>
      </c>
      <c r="C44" s="22">
        <v>23517.27</v>
      </c>
    </row>
    <row r="46" spans="1:5" x14ac:dyDescent="0.3">
      <c r="A46" t="s">
        <v>1132</v>
      </c>
      <c r="C46" s="22">
        <v>11304.19</v>
      </c>
    </row>
    <row r="48" spans="1:5" x14ac:dyDescent="0.3">
      <c r="C48" s="6"/>
    </row>
    <row r="50" spans="3:3" x14ac:dyDescent="0.3">
      <c r="C50" s="6"/>
    </row>
  </sheetData>
  <mergeCells count="3">
    <mergeCell ref="A1:C1"/>
    <mergeCell ref="A2:C2"/>
    <mergeCell ref="A3:C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C34CA-9228-4B2E-B0EC-4E946D4B5A52}">
  <dimension ref="A1:I20"/>
  <sheetViews>
    <sheetView workbookViewId="0">
      <selection activeCell="A21" sqref="A21:XFD22"/>
    </sheetView>
  </sheetViews>
  <sheetFormatPr defaultRowHeight="14.4" x14ac:dyDescent="0.3"/>
  <cols>
    <col min="1" max="1" width="37" customWidth="1"/>
    <col min="2" max="2" width="9.44140625" customWidth="1"/>
    <col min="3" max="5" width="7.6640625" customWidth="1"/>
    <col min="6" max="6" width="18" customWidth="1"/>
    <col min="7" max="7" width="7.6640625" customWidth="1"/>
    <col min="8" max="8" width="9.44140625" customWidth="1"/>
    <col min="9" max="9" width="7.6640625" customWidth="1"/>
  </cols>
  <sheetData>
    <row r="1" spans="1:9" ht="17.399999999999999" x14ac:dyDescent="0.3">
      <c r="A1" s="40" t="s">
        <v>28</v>
      </c>
      <c r="B1" s="39"/>
      <c r="C1" s="39"/>
      <c r="D1" s="39"/>
      <c r="E1" s="39"/>
      <c r="F1" s="39"/>
      <c r="G1" s="39"/>
      <c r="H1" s="39"/>
      <c r="I1" s="39"/>
    </row>
    <row r="2" spans="1:9" ht="17.399999999999999" x14ac:dyDescent="0.3">
      <c r="A2" s="40" t="s">
        <v>29</v>
      </c>
      <c r="B2" s="39"/>
      <c r="C2" s="39"/>
      <c r="D2" s="39"/>
      <c r="E2" s="39"/>
      <c r="F2" s="39"/>
      <c r="G2" s="39"/>
      <c r="H2" s="39"/>
      <c r="I2" s="39"/>
    </row>
    <row r="3" spans="1:9" x14ac:dyDescent="0.3">
      <c r="A3" s="41" t="s">
        <v>30</v>
      </c>
      <c r="B3" s="39"/>
      <c r="C3" s="39"/>
      <c r="D3" s="39"/>
      <c r="E3" s="39"/>
      <c r="F3" s="39"/>
      <c r="G3" s="39"/>
      <c r="H3" s="39"/>
      <c r="I3" s="39"/>
    </row>
    <row r="5" spans="1:9" ht="36.6" x14ac:dyDescent="0.3">
      <c r="B5" s="1" t="s">
        <v>0</v>
      </c>
      <c r="C5" s="1" t="s">
        <v>1</v>
      </c>
      <c r="D5" s="1" t="s">
        <v>2</v>
      </c>
      <c r="E5" s="1" t="s">
        <v>3</v>
      </c>
      <c r="F5" s="1" t="s">
        <v>4</v>
      </c>
      <c r="G5" s="1" t="s">
        <v>5</v>
      </c>
      <c r="H5" s="1" t="s">
        <v>6</v>
      </c>
      <c r="I5" s="1" t="s">
        <v>7</v>
      </c>
    </row>
    <row r="6" spans="1:9" x14ac:dyDescent="0.3">
      <c r="A6" s="2"/>
    </row>
    <row r="7" spans="1:9" x14ac:dyDescent="0.3">
      <c r="A7" s="9" t="s">
        <v>1163</v>
      </c>
    </row>
    <row r="8" spans="1:9" x14ac:dyDescent="0.3">
      <c r="B8" s="3" t="s">
        <v>364</v>
      </c>
      <c r="C8" s="3" t="s">
        <v>353</v>
      </c>
      <c r="D8" s="3">
        <v>15</v>
      </c>
      <c r="E8" s="3" t="s">
        <v>11</v>
      </c>
      <c r="F8" s="3" t="s">
        <v>394</v>
      </c>
      <c r="G8" s="3"/>
      <c r="H8" s="4">
        <v>1000</v>
      </c>
      <c r="I8" s="4">
        <v>1000</v>
      </c>
    </row>
    <row r="9" spans="1:9" x14ac:dyDescent="0.3">
      <c r="B9" s="3" t="s">
        <v>363</v>
      </c>
      <c r="C9" s="3" t="s">
        <v>353</v>
      </c>
      <c r="D9" s="3"/>
      <c r="E9" s="3" t="s">
        <v>11</v>
      </c>
      <c r="F9" s="3" t="s">
        <v>394</v>
      </c>
      <c r="G9" s="3"/>
      <c r="H9" s="4">
        <v>1000</v>
      </c>
      <c r="I9" s="4">
        <v>2000</v>
      </c>
    </row>
    <row r="10" spans="1:9" x14ac:dyDescent="0.3">
      <c r="B10" s="3" t="s">
        <v>71</v>
      </c>
      <c r="C10" s="3" t="s">
        <v>353</v>
      </c>
      <c r="D10" s="3"/>
      <c r="E10" s="3" t="s">
        <v>11</v>
      </c>
      <c r="F10" s="3" t="s">
        <v>394</v>
      </c>
      <c r="G10" s="3"/>
      <c r="H10" s="4">
        <v>1000</v>
      </c>
      <c r="I10" s="4">
        <v>3000</v>
      </c>
    </row>
    <row r="11" spans="1:9" x14ac:dyDescent="0.3">
      <c r="B11" s="3" t="s">
        <v>176</v>
      </c>
      <c r="C11" s="3" t="s">
        <v>353</v>
      </c>
      <c r="D11" s="3"/>
      <c r="E11" s="3" t="s">
        <v>11</v>
      </c>
      <c r="F11" s="3" t="s">
        <v>394</v>
      </c>
      <c r="G11" s="3"/>
      <c r="H11" s="4">
        <v>1000</v>
      </c>
      <c r="I11" s="4">
        <v>4000</v>
      </c>
    </row>
    <row r="12" spans="1:9" x14ac:dyDescent="0.3">
      <c r="B12" s="3" t="s">
        <v>175</v>
      </c>
      <c r="C12" s="3" t="s">
        <v>353</v>
      </c>
      <c r="D12" s="3"/>
      <c r="E12" s="3" t="s">
        <v>11</v>
      </c>
      <c r="F12" s="3" t="s">
        <v>394</v>
      </c>
      <c r="G12" s="3"/>
      <c r="H12" s="4">
        <v>1000</v>
      </c>
      <c r="I12" s="4">
        <v>5000</v>
      </c>
    </row>
    <row r="13" spans="1:9" x14ac:dyDescent="0.3">
      <c r="B13" s="3" t="s">
        <v>362</v>
      </c>
      <c r="C13" s="3" t="s">
        <v>353</v>
      </c>
      <c r="D13" s="3"/>
      <c r="E13" s="3" t="s">
        <v>11</v>
      </c>
      <c r="F13" s="3" t="s">
        <v>394</v>
      </c>
      <c r="G13" s="3"/>
      <c r="H13" s="4">
        <v>1000</v>
      </c>
      <c r="I13" s="4">
        <v>6000</v>
      </c>
    </row>
    <row r="14" spans="1:9" x14ac:dyDescent="0.3">
      <c r="B14" s="3" t="s">
        <v>56</v>
      </c>
      <c r="C14" s="3" t="s">
        <v>353</v>
      </c>
      <c r="D14" s="3"/>
      <c r="E14" s="3" t="s">
        <v>11</v>
      </c>
      <c r="F14" s="3" t="s">
        <v>394</v>
      </c>
      <c r="G14" s="3"/>
      <c r="H14" s="4">
        <v>1000</v>
      </c>
      <c r="I14" s="4">
        <v>7000</v>
      </c>
    </row>
    <row r="15" spans="1:9" x14ac:dyDescent="0.3">
      <c r="B15" s="3" t="s">
        <v>361</v>
      </c>
      <c r="C15" s="3" t="s">
        <v>353</v>
      </c>
      <c r="D15" s="3"/>
      <c r="E15" s="3" t="s">
        <v>11</v>
      </c>
      <c r="F15" s="3" t="s">
        <v>394</v>
      </c>
      <c r="G15" s="3"/>
      <c r="H15" s="4">
        <v>1000</v>
      </c>
      <c r="I15" s="4">
        <v>8000</v>
      </c>
    </row>
    <row r="16" spans="1:9" x14ac:dyDescent="0.3">
      <c r="B16" s="3" t="s">
        <v>21</v>
      </c>
      <c r="C16" s="3" t="s">
        <v>353</v>
      </c>
      <c r="D16" s="3"/>
      <c r="E16" s="3" t="s">
        <v>11</v>
      </c>
      <c r="F16" s="3" t="s">
        <v>394</v>
      </c>
      <c r="G16" s="3"/>
      <c r="H16" s="4">
        <v>1000</v>
      </c>
      <c r="I16" s="4">
        <v>9000</v>
      </c>
    </row>
    <row r="17" spans="1:9" x14ac:dyDescent="0.3">
      <c r="B17" s="3" t="s">
        <v>360</v>
      </c>
      <c r="C17" s="3" t="s">
        <v>353</v>
      </c>
      <c r="D17" s="3"/>
      <c r="E17" s="3" t="s">
        <v>11</v>
      </c>
      <c r="F17" s="3" t="s">
        <v>394</v>
      </c>
      <c r="G17" s="3"/>
      <c r="H17" s="4">
        <v>1000</v>
      </c>
      <c r="I17" s="4">
        <v>10000</v>
      </c>
    </row>
    <row r="18" spans="1:9" x14ac:dyDescent="0.3">
      <c r="B18" s="3" t="s">
        <v>359</v>
      </c>
      <c r="C18" s="3" t="s">
        <v>353</v>
      </c>
      <c r="D18" s="3"/>
      <c r="E18" s="3" t="s">
        <v>11</v>
      </c>
      <c r="F18" s="3" t="s">
        <v>394</v>
      </c>
      <c r="G18" s="3"/>
      <c r="H18" s="4">
        <v>1000</v>
      </c>
      <c r="I18" s="4">
        <v>11000</v>
      </c>
    </row>
    <row r="19" spans="1:9" x14ac:dyDescent="0.3">
      <c r="B19" s="3" t="s">
        <v>35</v>
      </c>
      <c r="C19" s="3" t="s">
        <v>353</v>
      </c>
      <c r="D19" s="3"/>
      <c r="E19" s="3" t="s">
        <v>11</v>
      </c>
      <c r="F19" s="3" t="s">
        <v>394</v>
      </c>
      <c r="G19" s="3"/>
      <c r="H19" s="4">
        <v>1000</v>
      </c>
      <c r="I19" s="4">
        <v>12000</v>
      </c>
    </row>
    <row r="20" spans="1:9" x14ac:dyDescent="0.3">
      <c r="A20" s="9" t="s">
        <v>1164</v>
      </c>
      <c r="H20" s="5">
        <v>12000</v>
      </c>
    </row>
  </sheetData>
  <mergeCells count="3">
    <mergeCell ref="A1:I1"/>
    <mergeCell ref="A2:I2"/>
    <mergeCell ref="A3:I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0378D-A374-4108-BCBC-5055F5F76FE9}">
  <dimension ref="A1:P461"/>
  <sheetViews>
    <sheetView topLeftCell="A439" workbookViewId="0">
      <selection activeCell="O461" sqref="O461"/>
    </sheetView>
  </sheetViews>
  <sheetFormatPr defaultColWidth="9.109375" defaultRowHeight="14.4" x14ac:dyDescent="0.3"/>
  <cols>
    <col min="1" max="1" width="9.109375" style="11"/>
    <col min="2" max="2" width="15.88671875" style="11" bestFit="1" customWidth="1"/>
    <col min="3" max="3" width="28.6640625" style="11" customWidth="1"/>
    <col min="4" max="8" width="9.109375" style="11"/>
    <col min="9" max="9" width="12.33203125" style="11" bestFit="1" customWidth="1"/>
    <col min="10" max="10" width="9.109375" style="11"/>
    <col min="11" max="13" width="9.109375" style="11" customWidth="1"/>
    <col min="14" max="14" width="10.109375" style="11" customWidth="1"/>
    <col min="15" max="15" width="14.33203125" style="11" customWidth="1"/>
    <col min="16" max="16" width="9.109375" style="11"/>
    <col min="17" max="17" width="9.88671875" style="11" bestFit="1" customWidth="1"/>
    <col min="18" max="16384" width="9.109375" style="11"/>
  </cols>
  <sheetData>
    <row r="1" spans="1:16" x14ac:dyDescent="0.3">
      <c r="A1" s="11" t="s">
        <v>403</v>
      </c>
      <c r="B1" s="11" t="s">
        <v>0</v>
      </c>
      <c r="C1" s="11" t="s">
        <v>404</v>
      </c>
      <c r="D1" s="11" t="s">
        <v>405</v>
      </c>
      <c r="E1" s="11" t="s">
        <v>406</v>
      </c>
      <c r="F1" s="11" t="s">
        <v>407</v>
      </c>
      <c r="G1" s="11" t="s">
        <v>408</v>
      </c>
      <c r="H1" s="11" t="s">
        <v>409</v>
      </c>
      <c r="I1" s="11" t="s">
        <v>410</v>
      </c>
      <c r="J1" s="11" t="s">
        <v>411</v>
      </c>
      <c r="K1" s="11" t="s">
        <v>412</v>
      </c>
      <c r="L1" s="11" t="s">
        <v>413</v>
      </c>
      <c r="M1" s="11" t="s">
        <v>414</v>
      </c>
      <c r="N1" s="11" t="s">
        <v>415</v>
      </c>
      <c r="O1" s="11" t="s">
        <v>416</v>
      </c>
      <c r="P1" s="11" t="s">
        <v>417</v>
      </c>
    </row>
    <row r="2" spans="1:16" x14ac:dyDescent="0.3">
      <c r="A2" s="11" t="s">
        <v>418</v>
      </c>
      <c r="B2" s="12">
        <v>45628.697928240741</v>
      </c>
      <c r="C2" s="11" t="s">
        <v>419</v>
      </c>
      <c r="D2" s="11" t="s">
        <v>420</v>
      </c>
      <c r="E2" s="11" t="s">
        <v>421</v>
      </c>
      <c r="F2" s="11" t="s">
        <v>422</v>
      </c>
      <c r="H2" s="11" t="s">
        <v>423</v>
      </c>
      <c r="I2" s="13">
        <v>45629</v>
      </c>
      <c r="L2" s="11">
        <v>564909583</v>
      </c>
      <c r="M2" s="11" t="s">
        <v>424</v>
      </c>
      <c r="O2" s="14">
        <v>-2.69</v>
      </c>
      <c r="P2" s="11" t="s">
        <v>425</v>
      </c>
    </row>
    <row r="3" spans="1:16" x14ac:dyDescent="0.3">
      <c r="A3" s="11" t="s">
        <v>426</v>
      </c>
      <c r="B3" s="12">
        <v>45597.596990740742</v>
      </c>
      <c r="C3" s="11" t="s">
        <v>419</v>
      </c>
      <c r="D3" s="11" t="s">
        <v>420</v>
      </c>
      <c r="E3" s="11" t="s">
        <v>421</v>
      </c>
      <c r="F3" s="11" t="s">
        <v>422</v>
      </c>
      <c r="H3" s="11" t="s">
        <v>423</v>
      </c>
      <c r="I3" s="13">
        <v>45597</v>
      </c>
      <c r="L3" s="11">
        <v>486064923</v>
      </c>
      <c r="M3" s="11" t="s">
        <v>424</v>
      </c>
      <c r="O3" s="14">
        <v>-2.69</v>
      </c>
      <c r="P3" s="11" t="s">
        <v>425</v>
      </c>
    </row>
    <row r="4" spans="1:16" x14ac:dyDescent="0.3">
      <c r="A4" s="11" t="s">
        <v>427</v>
      </c>
      <c r="B4" s="12">
        <v>45570.425300925926</v>
      </c>
      <c r="C4" s="11" t="s">
        <v>419</v>
      </c>
      <c r="D4" s="11" t="s">
        <v>420</v>
      </c>
      <c r="E4" s="11" t="s">
        <v>421</v>
      </c>
      <c r="F4" s="11" t="s">
        <v>422</v>
      </c>
      <c r="H4" s="11" t="s">
        <v>423</v>
      </c>
      <c r="I4" s="13">
        <v>45571</v>
      </c>
      <c r="L4" s="11">
        <v>416395083</v>
      </c>
      <c r="M4" s="11" t="s">
        <v>424</v>
      </c>
      <c r="O4" s="14">
        <v>-2.69</v>
      </c>
      <c r="P4" s="11" t="s">
        <v>425</v>
      </c>
    </row>
    <row r="5" spans="1:16" x14ac:dyDescent="0.3">
      <c r="A5" s="11" t="s">
        <v>428</v>
      </c>
      <c r="B5" s="12">
        <v>45537.47415509259</v>
      </c>
      <c r="C5" s="11" t="s">
        <v>419</v>
      </c>
      <c r="D5" s="11" t="s">
        <v>420</v>
      </c>
      <c r="E5" s="11" t="s">
        <v>421</v>
      </c>
      <c r="F5" s="11" t="s">
        <v>422</v>
      </c>
      <c r="H5" s="11" t="s">
        <v>423</v>
      </c>
      <c r="I5" s="13">
        <v>45537</v>
      </c>
      <c r="L5" s="11">
        <v>326453843</v>
      </c>
      <c r="M5" s="11" t="s">
        <v>424</v>
      </c>
      <c r="O5" s="14">
        <v>-2.69</v>
      </c>
      <c r="P5" s="11" t="s">
        <v>425</v>
      </c>
    </row>
    <row r="6" spans="1:16" x14ac:dyDescent="0.3">
      <c r="A6" s="11" t="s">
        <v>429</v>
      </c>
      <c r="B6" s="12">
        <v>45505.762326388889</v>
      </c>
      <c r="C6" s="11" t="s">
        <v>419</v>
      </c>
      <c r="D6" s="11" t="s">
        <v>420</v>
      </c>
      <c r="E6" s="11" t="s">
        <v>421</v>
      </c>
      <c r="F6" s="11" t="s">
        <v>422</v>
      </c>
      <c r="H6" s="11" t="s">
        <v>423</v>
      </c>
      <c r="I6" s="13">
        <v>45506</v>
      </c>
      <c r="L6" s="11">
        <v>51467126815</v>
      </c>
      <c r="M6" s="11" t="s">
        <v>424</v>
      </c>
      <c r="O6" s="14">
        <v>-2.69</v>
      </c>
      <c r="P6" s="11" t="s">
        <v>425</v>
      </c>
    </row>
    <row r="7" spans="1:16" x14ac:dyDescent="0.3">
      <c r="A7" s="11" t="s">
        <v>430</v>
      </c>
      <c r="B7" s="12">
        <v>45481.456284722219</v>
      </c>
      <c r="C7" s="11" t="s">
        <v>419</v>
      </c>
      <c r="D7" s="11" t="s">
        <v>420</v>
      </c>
      <c r="E7" s="11" t="s">
        <v>421</v>
      </c>
      <c r="F7" s="11" t="s">
        <v>422</v>
      </c>
      <c r="H7" s="11" t="s">
        <v>423</v>
      </c>
      <c r="I7" s="13">
        <v>45481</v>
      </c>
      <c r="L7" s="11">
        <v>51350600535</v>
      </c>
      <c r="M7" s="11" t="s">
        <v>424</v>
      </c>
      <c r="O7" s="14">
        <v>-2.69</v>
      </c>
      <c r="P7" s="11" t="s">
        <v>425</v>
      </c>
    </row>
    <row r="8" spans="1:16" x14ac:dyDescent="0.3">
      <c r="A8" s="11" t="s">
        <v>431</v>
      </c>
      <c r="B8" s="12">
        <v>45461.546770833331</v>
      </c>
      <c r="C8" s="11" t="s">
        <v>419</v>
      </c>
      <c r="D8" s="11" t="s">
        <v>420</v>
      </c>
      <c r="E8" s="11" t="s">
        <v>421</v>
      </c>
      <c r="F8" s="11" t="s">
        <v>422</v>
      </c>
      <c r="H8" s="11" t="s">
        <v>423</v>
      </c>
      <c r="I8" s="13">
        <v>45461</v>
      </c>
      <c r="L8" s="11">
        <v>51258623225</v>
      </c>
      <c r="M8" s="11" t="s">
        <v>424</v>
      </c>
      <c r="O8" s="14">
        <v>-2.69</v>
      </c>
      <c r="P8" s="11" t="s">
        <v>425</v>
      </c>
    </row>
    <row r="9" spans="1:16" x14ac:dyDescent="0.3">
      <c r="A9" s="11" t="s">
        <v>432</v>
      </c>
      <c r="B9" s="12">
        <v>45429.392511574071</v>
      </c>
      <c r="C9" s="11" t="s">
        <v>419</v>
      </c>
      <c r="D9" s="11" t="s">
        <v>420</v>
      </c>
      <c r="E9" s="11" t="s">
        <v>421</v>
      </c>
      <c r="F9" s="11" t="s">
        <v>422</v>
      </c>
      <c r="H9" s="11" t="s">
        <v>423</v>
      </c>
      <c r="I9" s="13">
        <v>45429</v>
      </c>
      <c r="L9" s="11">
        <v>51106900515</v>
      </c>
      <c r="M9" s="11" t="s">
        <v>424</v>
      </c>
      <c r="O9" s="14">
        <v>-2.69</v>
      </c>
      <c r="P9" s="11" t="s">
        <v>425</v>
      </c>
    </row>
    <row r="10" spans="1:16" x14ac:dyDescent="0.3">
      <c r="A10" s="11" t="s">
        <v>433</v>
      </c>
      <c r="B10" s="12">
        <v>45399.622349537036</v>
      </c>
      <c r="C10" s="11" t="s">
        <v>419</v>
      </c>
      <c r="D10" s="11" t="s">
        <v>420</v>
      </c>
      <c r="E10" s="11" t="s">
        <v>421</v>
      </c>
      <c r="F10" s="11" t="s">
        <v>422</v>
      </c>
      <c r="H10" s="11" t="s">
        <v>423</v>
      </c>
      <c r="I10" s="13">
        <v>45399</v>
      </c>
      <c r="L10" s="11">
        <v>50959010705</v>
      </c>
      <c r="M10" s="11" t="s">
        <v>424</v>
      </c>
      <c r="O10" s="14">
        <v>-2.69</v>
      </c>
      <c r="P10" s="11" t="s">
        <v>425</v>
      </c>
    </row>
    <row r="11" spans="1:16" x14ac:dyDescent="0.3">
      <c r="A11" s="11" t="s">
        <v>434</v>
      </c>
      <c r="B11" s="12">
        <v>45368.398460648146</v>
      </c>
      <c r="C11" s="11" t="s">
        <v>419</v>
      </c>
      <c r="D11" s="11" t="s">
        <v>420</v>
      </c>
      <c r="E11" s="11" t="s">
        <v>421</v>
      </c>
      <c r="F11" s="11" t="s">
        <v>422</v>
      </c>
      <c r="H11" s="11" t="s">
        <v>423</v>
      </c>
      <c r="I11" s="13">
        <v>45368</v>
      </c>
      <c r="L11" s="11">
        <v>50808718425</v>
      </c>
      <c r="M11" s="11" t="s">
        <v>424</v>
      </c>
      <c r="O11" s="14">
        <v>-2.69</v>
      </c>
      <c r="P11" s="11" t="s">
        <v>425</v>
      </c>
    </row>
    <row r="12" spans="1:16" x14ac:dyDescent="0.3">
      <c r="A12" s="11" t="s">
        <v>435</v>
      </c>
      <c r="B12" s="12">
        <v>45308.479409722226</v>
      </c>
      <c r="C12" s="11" t="s">
        <v>419</v>
      </c>
      <c r="D12" s="11" t="s">
        <v>420</v>
      </c>
      <c r="E12" s="11" t="s">
        <v>421</v>
      </c>
      <c r="F12" s="11" t="s">
        <v>422</v>
      </c>
      <c r="H12" s="11" t="s">
        <v>423</v>
      </c>
      <c r="I12" s="13">
        <v>45308</v>
      </c>
      <c r="L12" s="11">
        <v>50539734175</v>
      </c>
      <c r="M12" s="11" t="s">
        <v>424</v>
      </c>
      <c r="O12" s="14">
        <v>-2.69</v>
      </c>
      <c r="P12" s="11" t="s">
        <v>425</v>
      </c>
    </row>
    <row r="13" spans="1:16" x14ac:dyDescent="0.3">
      <c r="A13" s="11" t="s">
        <v>436</v>
      </c>
      <c r="B13" s="12">
        <v>45446.35728009259</v>
      </c>
      <c r="C13" s="11" t="s">
        <v>437</v>
      </c>
      <c r="D13" s="11" t="s">
        <v>420</v>
      </c>
      <c r="E13" s="11" t="s">
        <v>438</v>
      </c>
      <c r="F13" s="11" t="s">
        <v>422</v>
      </c>
      <c r="H13" s="11" t="s">
        <v>423</v>
      </c>
      <c r="I13" s="13">
        <v>45446</v>
      </c>
      <c r="L13" s="11">
        <v>51180522015</v>
      </c>
      <c r="M13" s="11" t="s">
        <v>424</v>
      </c>
      <c r="O13" s="14">
        <v>-2.69</v>
      </c>
      <c r="P13" s="11" t="s">
        <v>425</v>
      </c>
    </row>
    <row r="14" spans="1:16" x14ac:dyDescent="0.3">
      <c r="A14" s="11" t="s">
        <v>439</v>
      </c>
      <c r="B14" s="12">
        <v>45413.319641203707</v>
      </c>
      <c r="C14" s="11" t="s">
        <v>437</v>
      </c>
      <c r="D14" s="11" t="s">
        <v>420</v>
      </c>
      <c r="E14" s="11" t="s">
        <v>438</v>
      </c>
      <c r="F14" s="11" t="s">
        <v>422</v>
      </c>
      <c r="H14" s="11" t="s">
        <v>423</v>
      </c>
      <c r="I14" s="13">
        <v>45413</v>
      </c>
      <c r="L14" s="11">
        <v>51019318155</v>
      </c>
      <c r="M14" s="11" t="s">
        <v>424</v>
      </c>
      <c r="O14" s="14">
        <v>-2.69</v>
      </c>
      <c r="P14" s="11" t="s">
        <v>425</v>
      </c>
    </row>
    <row r="15" spans="1:16" x14ac:dyDescent="0.3">
      <c r="A15" s="11" t="s">
        <v>440</v>
      </c>
      <c r="B15" s="12">
        <v>45384.513090277775</v>
      </c>
      <c r="C15" s="11" t="s">
        <v>437</v>
      </c>
      <c r="D15" s="11" t="s">
        <v>420</v>
      </c>
      <c r="E15" s="11" t="s">
        <v>438</v>
      </c>
      <c r="F15" s="11" t="s">
        <v>422</v>
      </c>
      <c r="H15" s="11" t="s">
        <v>423</v>
      </c>
      <c r="I15" s="13">
        <v>45384</v>
      </c>
      <c r="L15" s="11">
        <v>50881410235</v>
      </c>
      <c r="M15" s="11" t="s">
        <v>424</v>
      </c>
      <c r="O15" s="14">
        <v>-2.69</v>
      </c>
      <c r="P15" s="11" t="s">
        <v>425</v>
      </c>
    </row>
    <row r="16" spans="1:16" x14ac:dyDescent="0.3">
      <c r="A16" s="11" t="s">
        <v>441</v>
      </c>
      <c r="B16" s="12">
        <v>45352.484895833331</v>
      </c>
      <c r="C16" s="11" t="s">
        <v>437</v>
      </c>
      <c r="D16" s="11" t="s">
        <v>420</v>
      </c>
      <c r="E16" s="11" t="s">
        <v>442</v>
      </c>
      <c r="F16" s="11" t="s">
        <v>422</v>
      </c>
      <c r="H16" s="11" t="s">
        <v>423</v>
      </c>
      <c r="I16" s="13">
        <v>45352</v>
      </c>
      <c r="L16" s="11">
        <v>50731498725</v>
      </c>
      <c r="M16" s="11" t="s">
        <v>424</v>
      </c>
      <c r="O16" s="14">
        <v>-2.69</v>
      </c>
      <c r="P16" s="11" t="s">
        <v>425</v>
      </c>
    </row>
    <row r="17" spans="1:16" x14ac:dyDescent="0.3">
      <c r="A17" s="11" t="s">
        <v>443</v>
      </c>
      <c r="B17" s="12">
        <v>45327.511597222219</v>
      </c>
      <c r="C17" s="11" t="s">
        <v>437</v>
      </c>
      <c r="D17" s="11" t="s">
        <v>420</v>
      </c>
      <c r="E17" s="11" t="s">
        <v>444</v>
      </c>
      <c r="F17" s="11" t="s">
        <v>422</v>
      </c>
      <c r="H17" s="11" t="s">
        <v>423</v>
      </c>
      <c r="I17" s="13">
        <v>45327</v>
      </c>
      <c r="L17" s="11">
        <v>50619783975</v>
      </c>
      <c r="M17" s="11" t="s">
        <v>424</v>
      </c>
      <c r="O17" s="14">
        <v>-2.69</v>
      </c>
      <c r="P17" s="11" t="s">
        <v>425</v>
      </c>
    </row>
    <row r="18" spans="1:16" x14ac:dyDescent="0.3">
      <c r="A18" s="11" t="s">
        <v>445</v>
      </c>
      <c r="B18" s="12">
        <v>45296.281956018516</v>
      </c>
      <c r="C18" s="11" t="s">
        <v>437</v>
      </c>
      <c r="D18" s="11" t="s">
        <v>420</v>
      </c>
      <c r="E18" s="11" t="s">
        <v>444</v>
      </c>
      <c r="F18" s="11" t="s">
        <v>422</v>
      </c>
      <c r="H18" s="11" t="s">
        <v>423</v>
      </c>
      <c r="I18" s="13">
        <v>45296</v>
      </c>
      <c r="L18" s="11">
        <v>50494820435</v>
      </c>
      <c r="M18" s="11" t="s">
        <v>424</v>
      </c>
      <c r="O18" s="14">
        <v>-2.69</v>
      </c>
      <c r="P18" s="11" t="s">
        <v>425</v>
      </c>
    </row>
    <row r="19" spans="1:16" x14ac:dyDescent="0.3">
      <c r="A19" s="11" t="s">
        <v>446</v>
      </c>
      <c r="B19" s="12">
        <v>45296.281412037039</v>
      </c>
      <c r="C19" s="11" t="s">
        <v>437</v>
      </c>
      <c r="D19" s="11" t="s">
        <v>420</v>
      </c>
      <c r="E19" s="11" t="s">
        <v>444</v>
      </c>
      <c r="F19" s="11" t="s">
        <v>422</v>
      </c>
      <c r="H19" s="11" t="s">
        <v>423</v>
      </c>
      <c r="M19" s="11" t="s">
        <v>447</v>
      </c>
      <c r="P19" s="11" t="s">
        <v>425</v>
      </c>
    </row>
    <row r="20" spans="1:16" x14ac:dyDescent="0.3">
      <c r="A20" s="11" t="s">
        <v>448</v>
      </c>
      <c r="B20" s="12">
        <v>45293.495648148149</v>
      </c>
      <c r="C20" s="11" t="s">
        <v>437</v>
      </c>
      <c r="D20" s="11" t="s">
        <v>420</v>
      </c>
      <c r="E20" s="11" t="s">
        <v>449</v>
      </c>
      <c r="F20" s="11" t="s">
        <v>422</v>
      </c>
      <c r="H20" s="11" t="s">
        <v>423</v>
      </c>
      <c r="M20" s="11" t="s">
        <v>447</v>
      </c>
      <c r="P20" s="11" t="s">
        <v>425</v>
      </c>
    </row>
    <row r="21" spans="1:16" x14ac:dyDescent="0.3">
      <c r="A21" s="11" t="s">
        <v>450</v>
      </c>
      <c r="B21" s="12">
        <v>45455.236655092594</v>
      </c>
      <c r="C21" s="11" t="s">
        <v>451</v>
      </c>
      <c r="D21" s="11" t="s">
        <v>420</v>
      </c>
      <c r="E21" s="11" t="s">
        <v>452</v>
      </c>
      <c r="F21" s="11" t="s">
        <v>422</v>
      </c>
      <c r="H21" s="11" t="s">
        <v>423</v>
      </c>
      <c r="I21" s="13">
        <v>45455</v>
      </c>
      <c r="L21" s="11">
        <v>51229045315</v>
      </c>
      <c r="M21" s="11" t="s">
        <v>424</v>
      </c>
      <c r="O21" s="14">
        <v>-2.69</v>
      </c>
      <c r="P21" s="11" t="s">
        <v>425</v>
      </c>
    </row>
    <row r="22" spans="1:16" x14ac:dyDescent="0.3">
      <c r="A22" s="11" t="s">
        <v>453</v>
      </c>
      <c r="B22" s="12">
        <v>45422.328923611109</v>
      </c>
      <c r="C22" s="11" t="s">
        <v>451</v>
      </c>
      <c r="D22" s="11" t="s">
        <v>420</v>
      </c>
      <c r="E22" s="11" t="s">
        <v>452</v>
      </c>
      <c r="F22" s="11" t="s">
        <v>422</v>
      </c>
      <c r="H22" s="11" t="s">
        <v>423</v>
      </c>
      <c r="I22" s="13">
        <v>45422</v>
      </c>
      <c r="L22" s="11">
        <v>51075277005</v>
      </c>
      <c r="M22" s="11" t="s">
        <v>424</v>
      </c>
      <c r="O22" s="14">
        <v>-2.69</v>
      </c>
      <c r="P22" s="11" t="s">
        <v>425</v>
      </c>
    </row>
    <row r="23" spans="1:16" x14ac:dyDescent="0.3">
      <c r="A23" s="11" t="s">
        <v>454</v>
      </c>
      <c r="B23" s="12">
        <v>45390.56658564815</v>
      </c>
      <c r="C23" s="11" t="s">
        <v>451</v>
      </c>
      <c r="D23" s="11" t="s">
        <v>420</v>
      </c>
      <c r="E23" s="11" t="s">
        <v>452</v>
      </c>
      <c r="F23" s="11" t="s">
        <v>422</v>
      </c>
      <c r="H23" s="11" t="s">
        <v>423</v>
      </c>
      <c r="I23" s="13">
        <v>45390</v>
      </c>
      <c r="L23" s="11">
        <v>50913095385</v>
      </c>
      <c r="M23" s="11" t="s">
        <v>424</v>
      </c>
      <c r="O23" s="14">
        <v>-2.69</v>
      </c>
      <c r="P23" s="11" t="s">
        <v>425</v>
      </c>
    </row>
    <row r="24" spans="1:16" x14ac:dyDescent="0.3">
      <c r="A24" s="11" t="s">
        <v>455</v>
      </c>
      <c r="B24" s="12">
        <v>45356.650335648148</v>
      </c>
      <c r="C24" s="11" t="s">
        <v>451</v>
      </c>
      <c r="D24" s="11" t="s">
        <v>420</v>
      </c>
      <c r="E24" s="11" t="s">
        <v>452</v>
      </c>
      <c r="F24" s="11" t="s">
        <v>422</v>
      </c>
      <c r="H24" s="11" t="s">
        <v>423</v>
      </c>
      <c r="I24" s="13">
        <v>45357</v>
      </c>
      <c r="L24" s="11">
        <v>50758919475</v>
      </c>
      <c r="M24" s="11" t="s">
        <v>424</v>
      </c>
      <c r="O24" s="14">
        <v>-2.69</v>
      </c>
      <c r="P24" s="11" t="s">
        <v>425</v>
      </c>
    </row>
    <row r="25" spans="1:16" x14ac:dyDescent="0.3">
      <c r="A25" s="11" t="s">
        <v>456</v>
      </c>
      <c r="B25" s="12">
        <v>45329.667256944442</v>
      </c>
      <c r="C25" s="11" t="s">
        <v>451</v>
      </c>
      <c r="D25" s="11" t="s">
        <v>420</v>
      </c>
      <c r="E25" s="11" t="s">
        <v>452</v>
      </c>
      <c r="F25" s="11" t="s">
        <v>422</v>
      </c>
      <c r="H25" s="11" t="s">
        <v>423</v>
      </c>
      <c r="I25" s="13">
        <v>45330</v>
      </c>
      <c r="L25" s="11">
        <v>50636962785</v>
      </c>
      <c r="M25" s="11" t="s">
        <v>424</v>
      </c>
      <c r="O25" s="14">
        <v>-2.69</v>
      </c>
      <c r="P25" s="11" t="s">
        <v>425</v>
      </c>
    </row>
    <row r="26" spans="1:16" x14ac:dyDescent="0.3">
      <c r="A26" s="11" t="s">
        <v>457</v>
      </c>
      <c r="B26" s="12">
        <v>45297.819699074076</v>
      </c>
      <c r="C26" s="11" t="s">
        <v>451</v>
      </c>
      <c r="D26" s="11" t="s">
        <v>420</v>
      </c>
      <c r="E26" s="11" t="s">
        <v>452</v>
      </c>
      <c r="F26" s="11" t="s">
        <v>422</v>
      </c>
      <c r="H26" s="11" t="s">
        <v>423</v>
      </c>
      <c r="I26" s="13">
        <v>45298</v>
      </c>
      <c r="L26" s="11">
        <v>50501371135</v>
      </c>
      <c r="M26" s="11" t="s">
        <v>424</v>
      </c>
      <c r="O26" s="14">
        <v>-2.69</v>
      </c>
      <c r="P26" s="11" t="s">
        <v>425</v>
      </c>
    </row>
    <row r="27" spans="1:16" x14ac:dyDescent="0.3">
      <c r="A27" s="11" t="s">
        <v>458</v>
      </c>
      <c r="B27" s="12">
        <v>45414.423055555555</v>
      </c>
      <c r="C27" s="11" t="s">
        <v>459</v>
      </c>
      <c r="D27" s="11" t="s">
        <v>420</v>
      </c>
      <c r="E27" s="11" t="s">
        <v>460</v>
      </c>
      <c r="F27" s="11" t="s">
        <v>422</v>
      </c>
      <c r="H27" s="11" t="s">
        <v>423</v>
      </c>
      <c r="I27" s="13">
        <v>45414</v>
      </c>
      <c r="L27" s="11">
        <v>51032693185</v>
      </c>
      <c r="M27" s="11" t="s">
        <v>424</v>
      </c>
      <c r="O27" s="14">
        <v>-2.69</v>
      </c>
      <c r="P27" s="11" t="s">
        <v>425</v>
      </c>
    </row>
    <row r="28" spans="1:16" x14ac:dyDescent="0.3">
      <c r="A28" s="11" t="s">
        <v>461</v>
      </c>
      <c r="B28" s="12">
        <v>45384.491863425923</v>
      </c>
      <c r="C28" s="11" t="s">
        <v>459</v>
      </c>
      <c r="D28" s="11" t="s">
        <v>420</v>
      </c>
      <c r="E28" s="11" t="s">
        <v>460</v>
      </c>
      <c r="F28" s="11" t="s">
        <v>422</v>
      </c>
      <c r="H28" s="11" t="s">
        <v>423</v>
      </c>
      <c r="I28" s="13">
        <v>45384</v>
      </c>
      <c r="L28" s="11">
        <v>50881410235</v>
      </c>
      <c r="M28" s="11" t="s">
        <v>424</v>
      </c>
      <c r="O28" s="14">
        <v>-2.69</v>
      </c>
      <c r="P28" s="11" t="s">
        <v>425</v>
      </c>
    </row>
    <row r="29" spans="1:16" x14ac:dyDescent="0.3">
      <c r="A29" s="11" t="s">
        <v>462</v>
      </c>
      <c r="B29" s="12">
        <v>45353.357777777775</v>
      </c>
      <c r="C29" s="11" t="s">
        <v>459</v>
      </c>
      <c r="D29" s="11" t="s">
        <v>420</v>
      </c>
      <c r="E29" s="11" t="s">
        <v>460</v>
      </c>
      <c r="F29" s="11" t="s">
        <v>422</v>
      </c>
      <c r="H29" s="11" t="s">
        <v>423</v>
      </c>
      <c r="I29" s="13">
        <v>45354</v>
      </c>
      <c r="L29" s="11">
        <v>50740222795</v>
      </c>
      <c r="M29" s="11" t="s">
        <v>424</v>
      </c>
      <c r="O29" s="14">
        <v>-2.69</v>
      </c>
      <c r="P29" s="11" t="s">
        <v>425</v>
      </c>
    </row>
    <row r="30" spans="1:16" x14ac:dyDescent="0.3">
      <c r="A30" s="11" t="s">
        <v>463</v>
      </c>
      <c r="B30" s="12">
        <v>45323.706041666665</v>
      </c>
      <c r="C30" s="11" t="s">
        <v>459</v>
      </c>
      <c r="D30" s="11" t="s">
        <v>420</v>
      </c>
      <c r="E30" s="11" t="s">
        <v>460</v>
      </c>
      <c r="F30" s="11" t="s">
        <v>422</v>
      </c>
      <c r="H30" s="11" t="s">
        <v>423</v>
      </c>
      <c r="I30" s="13">
        <v>45324</v>
      </c>
      <c r="L30" s="11">
        <v>50608898105</v>
      </c>
      <c r="M30" s="11" t="s">
        <v>424</v>
      </c>
      <c r="O30" s="14">
        <v>-2.69</v>
      </c>
      <c r="P30" s="11" t="s">
        <v>425</v>
      </c>
    </row>
    <row r="31" spans="1:16" x14ac:dyDescent="0.3">
      <c r="A31" s="11" t="s">
        <v>464</v>
      </c>
      <c r="B31" s="12">
        <v>45292.416921296295</v>
      </c>
      <c r="C31" s="11" t="s">
        <v>459</v>
      </c>
      <c r="D31" s="11" t="s">
        <v>420</v>
      </c>
      <c r="E31" s="11" t="s">
        <v>460</v>
      </c>
      <c r="F31" s="11" t="s">
        <v>422</v>
      </c>
      <c r="H31" s="11" t="s">
        <v>423</v>
      </c>
      <c r="I31" s="13">
        <v>45292</v>
      </c>
      <c r="L31" s="11">
        <v>50471582295</v>
      </c>
      <c r="M31" s="11" t="s">
        <v>424</v>
      </c>
      <c r="O31" s="14">
        <v>-2.69</v>
      </c>
      <c r="P31" s="11" t="s">
        <v>425</v>
      </c>
    </row>
    <row r="32" spans="1:16" x14ac:dyDescent="0.3">
      <c r="A32" s="11" t="s">
        <v>465</v>
      </c>
      <c r="B32" s="12">
        <v>45444.555937500001</v>
      </c>
      <c r="C32" s="11" t="s">
        <v>466</v>
      </c>
      <c r="D32" s="11" t="s">
        <v>420</v>
      </c>
      <c r="E32" s="11" t="s">
        <v>467</v>
      </c>
      <c r="F32" s="11" t="s">
        <v>422</v>
      </c>
      <c r="H32" s="11" t="s">
        <v>423</v>
      </c>
      <c r="I32" s="13">
        <v>45445</v>
      </c>
      <c r="L32" s="11">
        <v>51170221395</v>
      </c>
      <c r="M32" s="11" t="s">
        <v>424</v>
      </c>
      <c r="O32" s="14">
        <v>-2.69</v>
      </c>
      <c r="P32" s="11" t="s">
        <v>425</v>
      </c>
    </row>
    <row r="33" spans="1:16" x14ac:dyDescent="0.3">
      <c r="A33" s="11" t="s">
        <v>468</v>
      </c>
      <c r="B33" s="12">
        <v>45413.363981481481</v>
      </c>
      <c r="C33" s="11" t="s">
        <v>469</v>
      </c>
      <c r="D33" s="11" t="s">
        <v>420</v>
      </c>
      <c r="E33" s="11" t="s">
        <v>470</v>
      </c>
      <c r="F33" s="11" t="s">
        <v>422</v>
      </c>
      <c r="H33" s="11" t="s">
        <v>423</v>
      </c>
      <c r="I33" s="13">
        <v>45413</v>
      </c>
      <c r="L33" s="11">
        <v>51019318155</v>
      </c>
      <c r="M33" s="11" t="s">
        <v>424</v>
      </c>
      <c r="O33" s="14">
        <v>-3.15</v>
      </c>
      <c r="P33" s="11" t="s">
        <v>425</v>
      </c>
    </row>
    <row r="34" spans="1:16" x14ac:dyDescent="0.3">
      <c r="A34" s="11" t="s">
        <v>471</v>
      </c>
      <c r="B34" s="12">
        <v>45383.379374999997</v>
      </c>
      <c r="C34" s="11" t="s">
        <v>469</v>
      </c>
      <c r="D34" s="11" t="s">
        <v>420</v>
      </c>
      <c r="E34" s="11" t="s">
        <v>470</v>
      </c>
      <c r="F34" s="11" t="s">
        <v>422</v>
      </c>
      <c r="H34" s="11" t="s">
        <v>423</v>
      </c>
      <c r="I34" s="13">
        <v>45383</v>
      </c>
      <c r="L34" s="11">
        <v>50868753595</v>
      </c>
      <c r="M34" s="11" t="s">
        <v>424</v>
      </c>
      <c r="O34" s="14">
        <v>-3.15</v>
      </c>
      <c r="P34" s="11" t="s">
        <v>425</v>
      </c>
    </row>
    <row r="35" spans="1:16" x14ac:dyDescent="0.3">
      <c r="A35" s="11" t="s">
        <v>472</v>
      </c>
      <c r="B35" s="12">
        <v>45352.274525462963</v>
      </c>
      <c r="C35" s="11" t="s">
        <v>469</v>
      </c>
      <c r="D35" s="11" t="s">
        <v>420</v>
      </c>
      <c r="E35" s="11" t="s">
        <v>470</v>
      </c>
      <c r="F35" s="11" t="s">
        <v>422</v>
      </c>
      <c r="H35" s="11" t="s">
        <v>423</v>
      </c>
      <c r="I35" s="13">
        <v>45352</v>
      </c>
      <c r="L35" s="11">
        <v>50731498725</v>
      </c>
      <c r="M35" s="11" t="s">
        <v>424</v>
      </c>
      <c r="O35" s="14">
        <v>-3.15</v>
      </c>
      <c r="P35" s="11" t="s">
        <v>425</v>
      </c>
    </row>
    <row r="36" spans="1:16" x14ac:dyDescent="0.3">
      <c r="A36" s="11" t="s">
        <v>473</v>
      </c>
      <c r="B36" s="12">
        <v>45323.34752314815</v>
      </c>
      <c r="C36" s="11" t="s">
        <v>469</v>
      </c>
      <c r="D36" s="11" t="s">
        <v>420</v>
      </c>
      <c r="E36" s="11" t="s">
        <v>470</v>
      </c>
      <c r="F36" s="11" t="s">
        <v>422</v>
      </c>
      <c r="H36" s="11" t="s">
        <v>423</v>
      </c>
      <c r="I36" s="13">
        <v>45323</v>
      </c>
      <c r="L36" s="11">
        <v>50601829905</v>
      </c>
      <c r="M36" s="11" t="s">
        <v>424</v>
      </c>
      <c r="O36" s="14">
        <v>-3.15</v>
      </c>
      <c r="P36" s="11" t="s">
        <v>425</v>
      </c>
    </row>
    <row r="37" spans="1:16" x14ac:dyDescent="0.3">
      <c r="A37" s="11" t="s">
        <v>474</v>
      </c>
      <c r="B37" s="12">
        <v>45292.286481481482</v>
      </c>
      <c r="C37" s="11" t="s">
        <v>469</v>
      </c>
      <c r="D37" s="11" t="s">
        <v>420</v>
      </c>
      <c r="E37" s="11" t="s">
        <v>470</v>
      </c>
      <c r="F37" s="11" t="s">
        <v>422</v>
      </c>
      <c r="H37" s="11" t="s">
        <v>423</v>
      </c>
      <c r="I37" s="13">
        <v>45292</v>
      </c>
      <c r="L37" s="11">
        <v>50471582295</v>
      </c>
      <c r="M37" s="11" t="s">
        <v>424</v>
      </c>
      <c r="O37" s="14">
        <v>-3.15</v>
      </c>
      <c r="P37" s="11" t="s">
        <v>425</v>
      </c>
    </row>
    <row r="38" spans="1:16" x14ac:dyDescent="0.3">
      <c r="A38" s="11" t="s">
        <v>475</v>
      </c>
      <c r="B38" s="12">
        <v>45627.377384259256</v>
      </c>
      <c r="C38" s="11" t="s">
        <v>476</v>
      </c>
      <c r="D38" s="11" t="s">
        <v>420</v>
      </c>
      <c r="E38" s="11" t="s">
        <v>477</v>
      </c>
      <c r="F38" s="11" t="s">
        <v>422</v>
      </c>
      <c r="H38" s="11" t="s">
        <v>423</v>
      </c>
      <c r="I38" s="13">
        <v>45627</v>
      </c>
      <c r="L38" s="11">
        <v>559913263</v>
      </c>
      <c r="M38" s="11" t="s">
        <v>424</v>
      </c>
      <c r="O38" s="14">
        <v>-3.15</v>
      </c>
      <c r="P38" s="11" t="s">
        <v>425</v>
      </c>
    </row>
    <row r="39" spans="1:16" x14ac:dyDescent="0.3">
      <c r="A39" s="11" t="s">
        <v>478</v>
      </c>
      <c r="B39" s="12">
        <v>45597.37703703704</v>
      </c>
      <c r="C39" s="11" t="s">
        <v>476</v>
      </c>
      <c r="D39" s="11" t="s">
        <v>420</v>
      </c>
      <c r="E39" s="11" t="s">
        <v>477</v>
      </c>
      <c r="F39" s="11" t="s">
        <v>422</v>
      </c>
      <c r="H39" s="11" t="s">
        <v>423</v>
      </c>
      <c r="I39" s="13">
        <v>45597</v>
      </c>
      <c r="L39" s="11">
        <v>486064923</v>
      </c>
      <c r="M39" s="11" t="s">
        <v>424</v>
      </c>
      <c r="O39" s="14">
        <v>-3.15</v>
      </c>
      <c r="P39" s="11" t="s">
        <v>425</v>
      </c>
    </row>
    <row r="40" spans="1:16" x14ac:dyDescent="0.3">
      <c r="A40" s="11" t="s">
        <v>479</v>
      </c>
      <c r="B40" s="12">
        <v>45566.39099537037</v>
      </c>
      <c r="C40" s="11" t="s">
        <v>476</v>
      </c>
      <c r="D40" s="11" t="s">
        <v>420</v>
      </c>
      <c r="E40" s="11" t="s">
        <v>477</v>
      </c>
      <c r="F40" s="11" t="s">
        <v>422</v>
      </c>
      <c r="H40" s="11" t="s">
        <v>423</v>
      </c>
      <c r="I40" s="13">
        <v>45566</v>
      </c>
      <c r="L40" s="11">
        <v>403526943</v>
      </c>
      <c r="M40" s="11" t="s">
        <v>424</v>
      </c>
      <c r="O40" s="14">
        <v>-3.15</v>
      </c>
      <c r="P40" s="11" t="s">
        <v>425</v>
      </c>
    </row>
    <row r="41" spans="1:16" x14ac:dyDescent="0.3">
      <c r="A41" s="11" t="s">
        <v>480</v>
      </c>
      <c r="B41" s="12">
        <v>45539.606469907405</v>
      </c>
      <c r="C41" s="11" t="s">
        <v>476</v>
      </c>
      <c r="D41" s="11" t="s">
        <v>420</v>
      </c>
      <c r="E41" s="11" t="s">
        <v>477</v>
      </c>
      <c r="F41" s="11" t="s">
        <v>422</v>
      </c>
      <c r="H41" s="11" t="s">
        <v>423</v>
      </c>
      <c r="I41" s="13">
        <v>45539</v>
      </c>
      <c r="L41" s="11">
        <v>332168123</v>
      </c>
      <c r="M41" s="11" t="s">
        <v>424</v>
      </c>
      <c r="O41" s="14">
        <v>-3.15</v>
      </c>
      <c r="P41" s="11" t="s">
        <v>425</v>
      </c>
    </row>
    <row r="42" spans="1:16" x14ac:dyDescent="0.3">
      <c r="A42" s="11" t="s">
        <v>481</v>
      </c>
      <c r="B42" s="12">
        <v>45413.271828703706</v>
      </c>
      <c r="C42" s="11" t="s">
        <v>482</v>
      </c>
      <c r="D42" s="11" t="s">
        <v>420</v>
      </c>
      <c r="E42" s="11" t="s">
        <v>483</v>
      </c>
      <c r="F42" s="11" t="s">
        <v>422</v>
      </c>
      <c r="H42" s="11" t="s">
        <v>423</v>
      </c>
      <c r="I42" s="13">
        <v>45413</v>
      </c>
      <c r="L42" s="11">
        <v>51019318155</v>
      </c>
      <c r="M42" s="11" t="s">
        <v>424</v>
      </c>
      <c r="O42" s="14">
        <v>-2.69</v>
      </c>
      <c r="P42" s="11" t="s">
        <v>425</v>
      </c>
    </row>
    <row r="43" spans="1:16" x14ac:dyDescent="0.3">
      <c r="A43" s="11" t="s">
        <v>484</v>
      </c>
      <c r="B43" s="12">
        <v>45397.834699074076</v>
      </c>
      <c r="C43" s="11" t="s">
        <v>485</v>
      </c>
      <c r="D43" s="11" t="s">
        <v>420</v>
      </c>
      <c r="E43" s="11" t="s">
        <v>483</v>
      </c>
      <c r="F43" s="11" t="s">
        <v>422</v>
      </c>
      <c r="H43" s="11" t="s">
        <v>423</v>
      </c>
      <c r="I43" s="13">
        <v>45398</v>
      </c>
      <c r="L43" s="11">
        <v>50953244235</v>
      </c>
      <c r="M43" s="11" t="s">
        <v>424</v>
      </c>
      <c r="O43" s="14">
        <v>-2.69</v>
      </c>
      <c r="P43" s="11" t="s">
        <v>425</v>
      </c>
    </row>
    <row r="44" spans="1:16" x14ac:dyDescent="0.3">
      <c r="A44" s="11" t="s">
        <v>486</v>
      </c>
      <c r="B44" s="12">
        <v>45357.816574074073</v>
      </c>
      <c r="C44" s="11" t="s">
        <v>487</v>
      </c>
      <c r="D44" s="11" t="s">
        <v>420</v>
      </c>
      <c r="E44" s="11" t="s">
        <v>488</v>
      </c>
      <c r="F44" s="11" t="s">
        <v>422</v>
      </c>
      <c r="H44" s="11" t="s">
        <v>423</v>
      </c>
      <c r="I44" s="13">
        <v>45358</v>
      </c>
      <c r="L44" s="11">
        <v>50765296525</v>
      </c>
      <c r="M44" s="11" t="s">
        <v>424</v>
      </c>
      <c r="O44" s="14">
        <v>-2.69</v>
      </c>
      <c r="P44" s="11" t="s">
        <v>425</v>
      </c>
    </row>
    <row r="45" spans="1:16" x14ac:dyDescent="0.3">
      <c r="A45" s="11" t="s">
        <v>489</v>
      </c>
      <c r="B45" s="12">
        <v>45347.36209490741</v>
      </c>
      <c r="C45" s="11" t="s">
        <v>487</v>
      </c>
      <c r="D45" s="11" t="s">
        <v>420</v>
      </c>
      <c r="E45" s="11" t="s">
        <v>488</v>
      </c>
      <c r="F45" s="11" t="s">
        <v>422</v>
      </c>
      <c r="H45" s="11" t="s">
        <v>423</v>
      </c>
      <c r="I45" s="13">
        <v>45347</v>
      </c>
      <c r="L45" s="11">
        <v>50705308175</v>
      </c>
      <c r="M45" s="11" t="s">
        <v>424</v>
      </c>
      <c r="O45" s="14">
        <v>-2.69</v>
      </c>
      <c r="P45" s="11" t="s">
        <v>425</v>
      </c>
    </row>
    <row r="46" spans="1:16" x14ac:dyDescent="0.3">
      <c r="A46" s="11" t="s">
        <v>490</v>
      </c>
      <c r="B46" s="12">
        <v>45339.32371527778</v>
      </c>
      <c r="C46" s="11" t="s">
        <v>491</v>
      </c>
      <c r="D46" s="11" t="s">
        <v>420</v>
      </c>
      <c r="E46" s="11" t="s">
        <v>492</v>
      </c>
      <c r="F46" s="11" t="s">
        <v>422</v>
      </c>
      <c r="H46" s="11" t="s">
        <v>423</v>
      </c>
      <c r="I46" s="13">
        <v>45340</v>
      </c>
      <c r="L46" s="11">
        <v>50676345035</v>
      </c>
      <c r="M46" s="11" t="s">
        <v>424</v>
      </c>
      <c r="O46" s="14">
        <v>-2.69</v>
      </c>
      <c r="P46" s="11" t="s">
        <v>425</v>
      </c>
    </row>
    <row r="47" spans="1:16" x14ac:dyDescent="0.3">
      <c r="A47" s="11" t="s">
        <v>493</v>
      </c>
      <c r="B47" s="12">
        <v>45460.049537037034</v>
      </c>
      <c r="C47" s="11" t="s">
        <v>494</v>
      </c>
      <c r="D47" s="11" t="s">
        <v>420</v>
      </c>
      <c r="E47" s="11" t="s">
        <v>495</v>
      </c>
      <c r="F47" s="11" t="s">
        <v>422</v>
      </c>
      <c r="H47" s="11" t="s">
        <v>423</v>
      </c>
      <c r="I47" s="13">
        <v>45460</v>
      </c>
      <c r="L47" s="11">
        <v>51248798765</v>
      </c>
      <c r="M47" s="11" t="s">
        <v>424</v>
      </c>
      <c r="O47" s="14">
        <v>-2.69</v>
      </c>
      <c r="P47" s="11" t="s">
        <v>425</v>
      </c>
    </row>
    <row r="48" spans="1:16" x14ac:dyDescent="0.3">
      <c r="A48" s="11" t="s">
        <v>496</v>
      </c>
      <c r="B48" s="12">
        <v>45429.052199074074</v>
      </c>
      <c r="C48" s="11" t="s">
        <v>494</v>
      </c>
      <c r="D48" s="11" t="s">
        <v>420</v>
      </c>
      <c r="E48" s="11" t="s">
        <v>495</v>
      </c>
      <c r="F48" s="11" t="s">
        <v>422</v>
      </c>
      <c r="H48" s="11" t="s">
        <v>423</v>
      </c>
      <c r="I48" s="13">
        <v>45429</v>
      </c>
      <c r="L48" s="11">
        <v>51106900515</v>
      </c>
      <c r="M48" s="11" t="s">
        <v>424</v>
      </c>
      <c r="O48" s="14">
        <v>-2.69</v>
      </c>
      <c r="P48" s="11" t="s">
        <v>425</v>
      </c>
    </row>
    <row r="49" spans="1:16" x14ac:dyDescent="0.3">
      <c r="A49" s="11" t="s">
        <v>497</v>
      </c>
      <c r="B49" s="12">
        <v>45399.050196759257</v>
      </c>
      <c r="C49" s="11" t="s">
        <v>494</v>
      </c>
      <c r="D49" s="11" t="s">
        <v>420</v>
      </c>
      <c r="E49" s="11" t="s">
        <v>495</v>
      </c>
      <c r="F49" s="11" t="s">
        <v>422</v>
      </c>
      <c r="H49" s="11" t="s">
        <v>423</v>
      </c>
      <c r="I49" s="13">
        <v>45399</v>
      </c>
      <c r="L49" s="11">
        <v>50959010705</v>
      </c>
      <c r="M49" s="11" t="s">
        <v>424</v>
      </c>
      <c r="O49" s="14">
        <v>-2.69</v>
      </c>
      <c r="P49" s="11" t="s">
        <v>425</v>
      </c>
    </row>
    <row r="50" spans="1:16" x14ac:dyDescent="0.3">
      <c r="A50" s="11" t="s">
        <v>498</v>
      </c>
      <c r="B50" s="12">
        <v>45368.049224537041</v>
      </c>
      <c r="C50" s="11" t="s">
        <v>494</v>
      </c>
      <c r="D50" s="11" t="s">
        <v>420</v>
      </c>
      <c r="E50" s="11" t="s">
        <v>495</v>
      </c>
      <c r="F50" s="11" t="s">
        <v>422</v>
      </c>
      <c r="H50" s="11" t="s">
        <v>423</v>
      </c>
      <c r="I50" s="13">
        <v>45368</v>
      </c>
      <c r="L50" s="11">
        <v>50808718425</v>
      </c>
      <c r="M50" s="11" t="s">
        <v>424</v>
      </c>
      <c r="O50" s="14">
        <v>-2.69</v>
      </c>
      <c r="P50" s="11" t="s">
        <v>425</v>
      </c>
    </row>
    <row r="51" spans="1:16" x14ac:dyDescent="0.3">
      <c r="A51" s="11" t="s">
        <v>499</v>
      </c>
      <c r="B51" s="12">
        <v>45345.675347222219</v>
      </c>
      <c r="C51" s="11" t="s">
        <v>494</v>
      </c>
      <c r="D51" s="11" t="s">
        <v>420</v>
      </c>
      <c r="E51" s="11" t="s">
        <v>495</v>
      </c>
      <c r="F51" s="11" t="s">
        <v>422</v>
      </c>
      <c r="H51" s="11" t="s">
        <v>423</v>
      </c>
      <c r="I51" s="13">
        <v>45347</v>
      </c>
      <c r="L51" s="11">
        <v>50702484255</v>
      </c>
      <c r="M51" s="11" t="s">
        <v>424</v>
      </c>
      <c r="O51" s="14">
        <v>-2.69</v>
      </c>
      <c r="P51" s="11" t="s">
        <v>425</v>
      </c>
    </row>
    <row r="52" spans="1:16" x14ac:dyDescent="0.3">
      <c r="A52" s="11" t="s">
        <v>500</v>
      </c>
      <c r="B52" s="12">
        <v>45308.623530092591</v>
      </c>
      <c r="C52" s="11" t="s">
        <v>501</v>
      </c>
      <c r="D52" s="11" t="s">
        <v>420</v>
      </c>
      <c r="E52" s="11" t="s">
        <v>495</v>
      </c>
      <c r="F52" s="11" t="s">
        <v>422</v>
      </c>
      <c r="H52" s="11" t="s">
        <v>423</v>
      </c>
      <c r="I52" s="13">
        <v>45308</v>
      </c>
      <c r="L52" s="11">
        <v>50539734175</v>
      </c>
      <c r="M52" s="11" t="s">
        <v>424</v>
      </c>
      <c r="O52" s="14">
        <v>-2.69</v>
      </c>
      <c r="P52" s="11" t="s">
        <v>425</v>
      </c>
    </row>
    <row r="53" spans="1:16" x14ac:dyDescent="0.3">
      <c r="A53" s="11" t="s">
        <v>502</v>
      </c>
      <c r="B53" s="12">
        <v>45444.358587962961</v>
      </c>
      <c r="C53" s="11" t="s">
        <v>503</v>
      </c>
      <c r="D53" s="11" t="s">
        <v>420</v>
      </c>
      <c r="E53" s="11" t="s">
        <v>504</v>
      </c>
      <c r="F53" s="11" t="s">
        <v>422</v>
      </c>
      <c r="H53" s="11" t="s">
        <v>423</v>
      </c>
      <c r="I53" s="13">
        <v>45445</v>
      </c>
      <c r="L53" s="11">
        <v>51170221395</v>
      </c>
      <c r="M53" s="11" t="s">
        <v>424</v>
      </c>
      <c r="O53" s="14">
        <v>-3.15</v>
      </c>
      <c r="P53" s="11" t="s">
        <v>425</v>
      </c>
    </row>
    <row r="54" spans="1:16" x14ac:dyDescent="0.3">
      <c r="A54" s="11" t="s">
        <v>505</v>
      </c>
      <c r="B54" s="12">
        <v>45413.363402777781</v>
      </c>
      <c r="C54" s="11" t="s">
        <v>503</v>
      </c>
      <c r="D54" s="11" t="s">
        <v>420</v>
      </c>
      <c r="E54" s="11" t="s">
        <v>504</v>
      </c>
      <c r="F54" s="11" t="s">
        <v>422</v>
      </c>
      <c r="H54" s="11" t="s">
        <v>423</v>
      </c>
      <c r="I54" s="13">
        <v>45413</v>
      </c>
      <c r="L54" s="11">
        <v>51019318155</v>
      </c>
      <c r="M54" s="11" t="s">
        <v>424</v>
      </c>
      <c r="O54" s="14">
        <v>-3.15</v>
      </c>
      <c r="P54" s="11" t="s">
        <v>425</v>
      </c>
    </row>
    <row r="55" spans="1:16" x14ac:dyDescent="0.3">
      <c r="A55" s="11" t="s">
        <v>506</v>
      </c>
      <c r="B55" s="12">
        <v>45383.378564814811</v>
      </c>
      <c r="C55" s="11" t="s">
        <v>503</v>
      </c>
      <c r="D55" s="11" t="s">
        <v>420</v>
      </c>
      <c r="E55" s="11" t="s">
        <v>504</v>
      </c>
      <c r="F55" s="11" t="s">
        <v>422</v>
      </c>
      <c r="H55" s="11" t="s">
        <v>423</v>
      </c>
      <c r="I55" s="13">
        <v>45383</v>
      </c>
      <c r="L55" s="11">
        <v>50868753595</v>
      </c>
      <c r="M55" s="11" t="s">
        <v>424</v>
      </c>
      <c r="O55" s="14">
        <v>-3.15</v>
      </c>
      <c r="P55" s="11" t="s">
        <v>425</v>
      </c>
    </row>
    <row r="56" spans="1:16" x14ac:dyDescent="0.3">
      <c r="A56" s="11" t="s">
        <v>507</v>
      </c>
      <c r="B56" s="12">
        <v>45352.273946759262</v>
      </c>
      <c r="C56" s="11" t="s">
        <v>503</v>
      </c>
      <c r="D56" s="11" t="s">
        <v>420</v>
      </c>
      <c r="E56" s="11" t="s">
        <v>504</v>
      </c>
      <c r="F56" s="11" t="s">
        <v>422</v>
      </c>
      <c r="H56" s="11" t="s">
        <v>423</v>
      </c>
      <c r="I56" s="13">
        <v>45352</v>
      </c>
      <c r="L56" s="11">
        <v>50731498725</v>
      </c>
      <c r="M56" s="11" t="s">
        <v>424</v>
      </c>
      <c r="O56" s="14">
        <v>-3.15</v>
      </c>
      <c r="P56" s="11" t="s">
        <v>425</v>
      </c>
    </row>
    <row r="57" spans="1:16" x14ac:dyDescent="0.3">
      <c r="A57" s="11" t="s">
        <v>508</v>
      </c>
      <c r="B57" s="12">
        <v>45323.346608796295</v>
      </c>
      <c r="C57" s="11" t="s">
        <v>503</v>
      </c>
      <c r="D57" s="11" t="s">
        <v>420</v>
      </c>
      <c r="E57" s="11" t="s">
        <v>504</v>
      </c>
      <c r="F57" s="11" t="s">
        <v>422</v>
      </c>
      <c r="H57" s="11" t="s">
        <v>423</v>
      </c>
      <c r="I57" s="13">
        <v>45323</v>
      </c>
      <c r="L57" s="11">
        <v>50601829905</v>
      </c>
      <c r="M57" s="11" t="s">
        <v>424</v>
      </c>
      <c r="O57" s="14">
        <v>-3.15</v>
      </c>
      <c r="P57" s="11" t="s">
        <v>425</v>
      </c>
    </row>
    <row r="58" spans="1:16" x14ac:dyDescent="0.3">
      <c r="A58" s="11" t="s">
        <v>509</v>
      </c>
      <c r="B58" s="12">
        <v>45292.285601851851</v>
      </c>
      <c r="C58" s="11" t="s">
        <v>503</v>
      </c>
      <c r="D58" s="11" t="s">
        <v>420</v>
      </c>
      <c r="E58" s="11" t="s">
        <v>504</v>
      </c>
      <c r="F58" s="11" t="s">
        <v>422</v>
      </c>
      <c r="H58" s="11" t="s">
        <v>423</v>
      </c>
      <c r="I58" s="13">
        <v>45292</v>
      </c>
      <c r="L58" s="11">
        <v>50471582295</v>
      </c>
      <c r="M58" s="11" t="s">
        <v>424</v>
      </c>
      <c r="O58" s="14">
        <v>-3.15</v>
      </c>
      <c r="P58" s="11" t="s">
        <v>425</v>
      </c>
    </row>
    <row r="59" spans="1:16" x14ac:dyDescent="0.3">
      <c r="A59" s="11" t="s">
        <v>510</v>
      </c>
      <c r="B59" s="12">
        <v>45405.604305555556</v>
      </c>
      <c r="C59" s="11" t="s">
        <v>511</v>
      </c>
      <c r="D59" s="11" t="s">
        <v>512</v>
      </c>
      <c r="E59" s="11" t="s">
        <v>513</v>
      </c>
      <c r="F59" s="11" t="s">
        <v>422</v>
      </c>
      <c r="H59" s="11" t="s">
        <v>423</v>
      </c>
      <c r="I59" s="13">
        <v>45405</v>
      </c>
      <c r="L59" s="11">
        <v>50986101645</v>
      </c>
      <c r="M59" s="11" t="s">
        <v>424</v>
      </c>
      <c r="O59" s="14">
        <v>-2.69</v>
      </c>
      <c r="P59" s="11" t="s">
        <v>425</v>
      </c>
    </row>
    <row r="60" spans="1:16" x14ac:dyDescent="0.3">
      <c r="A60" s="11" t="s">
        <v>514</v>
      </c>
      <c r="B60" s="12">
        <v>45418.822939814818</v>
      </c>
      <c r="C60" s="11" t="s">
        <v>515</v>
      </c>
      <c r="D60" s="11" t="s">
        <v>420</v>
      </c>
      <c r="E60" s="11" t="s">
        <v>516</v>
      </c>
      <c r="F60" s="11" t="s">
        <v>422</v>
      </c>
      <c r="H60" s="11" t="s">
        <v>423</v>
      </c>
      <c r="I60" s="13">
        <v>45419</v>
      </c>
      <c r="L60" s="11">
        <v>51057711455</v>
      </c>
      <c r="M60" s="11" t="s">
        <v>424</v>
      </c>
      <c r="O60" s="14">
        <v>-2.69</v>
      </c>
      <c r="P60" s="11" t="s">
        <v>425</v>
      </c>
    </row>
    <row r="61" spans="1:16" x14ac:dyDescent="0.3">
      <c r="A61" s="11" t="s">
        <v>517</v>
      </c>
      <c r="B61" s="12">
        <v>45456.09238425926</v>
      </c>
      <c r="C61" s="11" t="s">
        <v>518</v>
      </c>
      <c r="D61" s="11" t="s">
        <v>420</v>
      </c>
      <c r="E61" s="11" t="s">
        <v>516</v>
      </c>
      <c r="F61" s="11" t="s">
        <v>422</v>
      </c>
      <c r="H61" s="11" t="s">
        <v>423</v>
      </c>
      <c r="I61" s="13">
        <v>45456</v>
      </c>
      <c r="L61" s="11">
        <v>51234538125</v>
      </c>
      <c r="M61" s="11" t="s">
        <v>424</v>
      </c>
      <c r="O61" s="14">
        <v>-2.69</v>
      </c>
      <c r="P61" s="11" t="s">
        <v>425</v>
      </c>
    </row>
    <row r="62" spans="1:16" x14ac:dyDescent="0.3">
      <c r="A62" s="11" t="s">
        <v>519</v>
      </c>
      <c r="B62" s="12">
        <v>45292.286446759259</v>
      </c>
      <c r="C62" s="11" t="s">
        <v>520</v>
      </c>
      <c r="D62" s="11" t="s">
        <v>420</v>
      </c>
      <c r="E62" s="11" t="s">
        <v>521</v>
      </c>
      <c r="F62" s="11" t="s">
        <v>422</v>
      </c>
      <c r="H62" s="11" t="s">
        <v>423</v>
      </c>
      <c r="I62" s="13">
        <v>45292</v>
      </c>
      <c r="L62" s="11">
        <v>50471582295</v>
      </c>
      <c r="M62" s="11" t="s">
        <v>424</v>
      </c>
      <c r="O62" s="14">
        <v>-3.15</v>
      </c>
      <c r="P62" s="11" t="s">
        <v>425</v>
      </c>
    </row>
    <row r="63" spans="1:16" x14ac:dyDescent="0.3">
      <c r="A63" s="11" t="s">
        <v>522</v>
      </c>
      <c r="B63" s="12">
        <v>45536.417268518519</v>
      </c>
      <c r="C63" s="11" t="s">
        <v>523</v>
      </c>
      <c r="D63" s="11" t="s">
        <v>420</v>
      </c>
      <c r="E63" s="11" t="s">
        <v>524</v>
      </c>
      <c r="F63" s="11" t="s">
        <v>422</v>
      </c>
      <c r="H63" s="11" t="s">
        <v>423</v>
      </c>
      <c r="M63" s="11" t="s">
        <v>447</v>
      </c>
      <c r="P63" s="11" t="s">
        <v>425</v>
      </c>
    </row>
    <row r="64" spans="1:16" x14ac:dyDescent="0.3">
      <c r="A64" s="11" t="s">
        <v>525</v>
      </c>
      <c r="B64" s="12">
        <v>45505.429791666669</v>
      </c>
      <c r="C64" s="11" t="s">
        <v>523</v>
      </c>
      <c r="D64" s="11" t="s">
        <v>420</v>
      </c>
      <c r="E64" s="11" t="s">
        <v>524</v>
      </c>
      <c r="F64" s="11" t="s">
        <v>422</v>
      </c>
      <c r="H64" s="11" t="s">
        <v>423</v>
      </c>
      <c r="I64" s="13">
        <v>45505</v>
      </c>
      <c r="L64" s="11">
        <v>51455420535</v>
      </c>
      <c r="M64" s="11" t="s">
        <v>424</v>
      </c>
      <c r="O64" s="14">
        <v>-3.15</v>
      </c>
      <c r="P64" s="11" t="s">
        <v>425</v>
      </c>
    </row>
    <row r="65" spans="1:16" x14ac:dyDescent="0.3">
      <c r="A65" s="11" t="s">
        <v>526</v>
      </c>
      <c r="B65" s="12">
        <v>45484.573009259257</v>
      </c>
      <c r="C65" s="11" t="s">
        <v>523</v>
      </c>
      <c r="D65" s="11" t="s">
        <v>420</v>
      </c>
      <c r="E65" s="11" t="s">
        <v>524</v>
      </c>
      <c r="F65" s="11" t="s">
        <v>422</v>
      </c>
      <c r="H65" s="11" t="s">
        <v>423</v>
      </c>
      <c r="I65" s="13">
        <v>45484</v>
      </c>
      <c r="L65" s="11">
        <v>51366106055</v>
      </c>
      <c r="M65" s="11" t="s">
        <v>424</v>
      </c>
      <c r="O65" s="14">
        <v>-3.15</v>
      </c>
      <c r="P65" s="11" t="s">
        <v>425</v>
      </c>
    </row>
    <row r="66" spans="1:16" x14ac:dyDescent="0.3">
      <c r="A66" s="11" t="s">
        <v>527</v>
      </c>
      <c r="B66" s="12">
        <v>45444.357673611114</v>
      </c>
      <c r="C66" s="11" t="s">
        <v>523</v>
      </c>
      <c r="D66" s="11" t="s">
        <v>420</v>
      </c>
      <c r="E66" s="11" t="s">
        <v>524</v>
      </c>
      <c r="F66" s="11" t="s">
        <v>422</v>
      </c>
      <c r="H66" s="11" t="s">
        <v>423</v>
      </c>
      <c r="I66" s="13">
        <v>45445</v>
      </c>
      <c r="L66" s="11">
        <v>51170221395</v>
      </c>
      <c r="M66" s="11" t="s">
        <v>424</v>
      </c>
      <c r="O66" s="14">
        <v>-3.15</v>
      </c>
      <c r="P66" s="11" t="s">
        <v>425</v>
      </c>
    </row>
    <row r="67" spans="1:16" x14ac:dyDescent="0.3">
      <c r="A67" s="11" t="s">
        <v>528</v>
      </c>
      <c r="B67" s="12">
        <v>45444.356921296298</v>
      </c>
      <c r="C67" s="11" t="s">
        <v>529</v>
      </c>
      <c r="D67" s="11" t="s">
        <v>420</v>
      </c>
      <c r="E67" s="11" t="s">
        <v>530</v>
      </c>
      <c r="F67" s="11" t="s">
        <v>422</v>
      </c>
      <c r="H67" s="11" t="s">
        <v>423</v>
      </c>
      <c r="I67" s="13">
        <v>45445</v>
      </c>
      <c r="L67" s="11">
        <v>51170221395</v>
      </c>
      <c r="M67" s="11" t="s">
        <v>424</v>
      </c>
      <c r="O67" s="14">
        <v>-3.15</v>
      </c>
      <c r="P67" s="11" t="s">
        <v>425</v>
      </c>
    </row>
    <row r="68" spans="1:16" x14ac:dyDescent="0.3">
      <c r="A68" s="11" t="s">
        <v>531</v>
      </c>
      <c r="B68" s="12">
        <v>45413.363935185182</v>
      </c>
      <c r="C68" s="11" t="s">
        <v>529</v>
      </c>
      <c r="D68" s="11" t="s">
        <v>420</v>
      </c>
      <c r="E68" s="11" t="s">
        <v>530</v>
      </c>
      <c r="F68" s="11" t="s">
        <v>422</v>
      </c>
      <c r="H68" s="11" t="s">
        <v>423</v>
      </c>
      <c r="I68" s="13">
        <v>45413</v>
      </c>
      <c r="L68" s="11">
        <v>51019318155</v>
      </c>
      <c r="M68" s="11" t="s">
        <v>424</v>
      </c>
      <c r="O68" s="14">
        <v>-3.15</v>
      </c>
      <c r="P68" s="11" t="s">
        <v>425</v>
      </c>
    </row>
    <row r="69" spans="1:16" x14ac:dyDescent="0.3">
      <c r="A69" s="11" t="s">
        <v>532</v>
      </c>
      <c r="B69" s="12">
        <v>45383.379027777781</v>
      </c>
      <c r="C69" s="11" t="s">
        <v>529</v>
      </c>
      <c r="D69" s="11" t="s">
        <v>420</v>
      </c>
      <c r="E69" s="11" t="s">
        <v>530</v>
      </c>
      <c r="F69" s="11" t="s">
        <v>422</v>
      </c>
      <c r="H69" s="11" t="s">
        <v>423</v>
      </c>
      <c r="I69" s="13">
        <v>45383</v>
      </c>
      <c r="L69" s="11">
        <v>50868753595</v>
      </c>
      <c r="M69" s="11" t="s">
        <v>424</v>
      </c>
      <c r="O69" s="14">
        <v>-3.15</v>
      </c>
      <c r="P69" s="11" t="s">
        <v>425</v>
      </c>
    </row>
    <row r="70" spans="1:16" x14ac:dyDescent="0.3">
      <c r="A70" s="11" t="s">
        <v>533</v>
      </c>
      <c r="B70" s="12">
        <v>45352.274699074071</v>
      </c>
      <c r="C70" s="11" t="s">
        <v>529</v>
      </c>
      <c r="D70" s="11" t="s">
        <v>420</v>
      </c>
      <c r="E70" s="11" t="s">
        <v>530</v>
      </c>
      <c r="F70" s="11" t="s">
        <v>422</v>
      </c>
      <c r="H70" s="11" t="s">
        <v>423</v>
      </c>
      <c r="I70" s="13">
        <v>45352</v>
      </c>
      <c r="L70" s="11">
        <v>50731498725</v>
      </c>
      <c r="M70" s="11" t="s">
        <v>424</v>
      </c>
      <c r="O70" s="14">
        <v>-3.15</v>
      </c>
      <c r="P70" s="11" t="s">
        <v>425</v>
      </c>
    </row>
    <row r="71" spans="1:16" x14ac:dyDescent="0.3">
      <c r="A71" s="11" t="s">
        <v>534</v>
      </c>
      <c r="B71" s="12">
        <v>45323.346886574072</v>
      </c>
      <c r="C71" s="11" t="s">
        <v>529</v>
      </c>
      <c r="D71" s="11" t="s">
        <v>420</v>
      </c>
      <c r="E71" s="11" t="s">
        <v>530</v>
      </c>
      <c r="F71" s="11" t="s">
        <v>422</v>
      </c>
      <c r="H71" s="11" t="s">
        <v>423</v>
      </c>
      <c r="I71" s="13">
        <v>45323</v>
      </c>
      <c r="L71" s="11">
        <v>50601829905</v>
      </c>
      <c r="M71" s="11" t="s">
        <v>424</v>
      </c>
      <c r="O71" s="14">
        <v>-3.15</v>
      </c>
      <c r="P71" s="11" t="s">
        <v>425</v>
      </c>
    </row>
    <row r="72" spans="1:16" x14ac:dyDescent="0.3">
      <c r="A72" s="11" t="s">
        <v>535</v>
      </c>
      <c r="B72" s="12">
        <v>45292.286099537036</v>
      </c>
      <c r="C72" s="11" t="s">
        <v>529</v>
      </c>
      <c r="D72" s="11" t="s">
        <v>420</v>
      </c>
      <c r="E72" s="11" t="s">
        <v>530</v>
      </c>
      <c r="F72" s="11" t="s">
        <v>422</v>
      </c>
      <c r="H72" s="11" t="s">
        <v>423</v>
      </c>
      <c r="I72" s="13">
        <v>45292</v>
      </c>
      <c r="L72" s="11">
        <v>50471582295</v>
      </c>
      <c r="M72" s="11" t="s">
        <v>424</v>
      </c>
      <c r="O72" s="14">
        <v>-3.15</v>
      </c>
      <c r="P72" s="11" t="s">
        <v>425</v>
      </c>
    </row>
    <row r="73" spans="1:16" x14ac:dyDescent="0.3">
      <c r="A73" s="11" t="s">
        <v>536</v>
      </c>
      <c r="B73" s="12">
        <v>45444.356377314813</v>
      </c>
      <c r="H73" s="11" t="s">
        <v>537</v>
      </c>
      <c r="I73" s="13">
        <v>45445</v>
      </c>
      <c r="J73" s="11" t="s">
        <v>538</v>
      </c>
      <c r="K73" s="11" t="s">
        <v>539</v>
      </c>
      <c r="L73" s="11">
        <v>51170221395</v>
      </c>
      <c r="M73" s="11" t="s">
        <v>424</v>
      </c>
      <c r="O73" s="14">
        <v>-0.9</v>
      </c>
      <c r="P73" s="11" t="s">
        <v>425</v>
      </c>
    </row>
    <row r="74" spans="1:16" x14ac:dyDescent="0.3">
      <c r="A74" s="11" t="s">
        <v>540</v>
      </c>
      <c r="B74" s="12">
        <v>45413.363333333335</v>
      </c>
      <c r="H74" s="11" t="s">
        <v>537</v>
      </c>
      <c r="I74" s="13">
        <v>45413</v>
      </c>
      <c r="J74" s="11" t="s">
        <v>538</v>
      </c>
      <c r="K74" s="11" t="s">
        <v>539</v>
      </c>
      <c r="L74" s="11">
        <v>51019318155</v>
      </c>
      <c r="M74" s="11" t="s">
        <v>424</v>
      </c>
      <c r="O74" s="14">
        <v>-0.9</v>
      </c>
      <c r="P74" s="11" t="s">
        <v>425</v>
      </c>
    </row>
    <row r="75" spans="1:16" x14ac:dyDescent="0.3">
      <c r="A75" s="11" t="s">
        <v>541</v>
      </c>
      <c r="B75" s="12">
        <v>45383.378622685188</v>
      </c>
      <c r="H75" s="11" t="s">
        <v>537</v>
      </c>
      <c r="I75" s="13">
        <v>45383</v>
      </c>
      <c r="J75" s="11" t="s">
        <v>538</v>
      </c>
      <c r="K75" s="11" t="s">
        <v>539</v>
      </c>
      <c r="L75" s="11">
        <v>50868753595</v>
      </c>
      <c r="M75" s="11" t="s">
        <v>424</v>
      </c>
      <c r="O75" s="14">
        <v>-0.9</v>
      </c>
      <c r="P75" s="11" t="s">
        <v>425</v>
      </c>
    </row>
    <row r="76" spans="1:16" x14ac:dyDescent="0.3">
      <c r="A76" s="11" t="s">
        <v>542</v>
      </c>
      <c r="B76" s="12">
        <v>45352.273888888885</v>
      </c>
      <c r="H76" s="11" t="s">
        <v>537</v>
      </c>
      <c r="I76" s="13">
        <v>45352</v>
      </c>
      <c r="J76" s="11" t="s">
        <v>538</v>
      </c>
      <c r="K76" s="11" t="s">
        <v>539</v>
      </c>
      <c r="L76" s="11">
        <v>50731498725</v>
      </c>
      <c r="M76" s="11" t="s">
        <v>424</v>
      </c>
      <c r="O76" s="14">
        <v>-0.9</v>
      </c>
      <c r="P76" s="11" t="s">
        <v>425</v>
      </c>
    </row>
    <row r="77" spans="1:16" x14ac:dyDescent="0.3">
      <c r="A77" s="11" t="s">
        <v>543</v>
      </c>
      <c r="B77" s="12">
        <v>45323.346655092595</v>
      </c>
      <c r="H77" s="11" t="s">
        <v>537</v>
      </c>
      <c r="I77" s="13">
        <v>45323</v>
      </c>
      <c r="J77" s="11" t="s">
        <v>538</v>
      </c>
      <c r="K77" s="11" t="s">
        <v>539</v>
      </c>
      <c r="L77" s="11">
        <v>50601829905</v>
      </c>
      <c r="M77" s="11" t="s">
        <v>424</v>
      </c>
      <c r="O77" s="14">
        <v>-0.9</v>
      </c>
      <c r="P77" s="11" t="s">
        <v>425</v>
      </c>
    </row>
    <row r="78" spans="1:16" x14ac:dyDescent="0.3">
      <c r="A78" s="11" t="s">
        <v>544</v>
      </c>
      <c r="B78" s="12">
        <v>45292.285520833335</v>
      </c>
      <c r="H78" s="11" t="s">
        <v>537</v>
      </c>
      <c r="I78" s="13">
        <v>45292</v>
      </c>
      <c r="J78" s="11" t="s">
        <v>538</v>
      </c>
      <c r="K78" s="11" t="s">
        <v>539</v>
      </c>
      <c r="L78" s="11">
        <v>50471582295</v>
      </c>
      <c r="M78" s="11" t="s">
        <v>424</v>
      </c>
      <c r="O78" s="14">
        <v>-0.9</v>
      </c>
      <c r="P78" s="11" t="s">
        <v>425</v>
      </c>
    </row>
    <row r="79" spans="1:16" x14ac:dyDescent="0.3">
      <c r="A79" s="11" t="s">
        <v>545</v>
      </c>
      <c r="B79" s="12">
        <v>45383.378657407404</v>
      </c>
      <c r="H79" s="11" t="s">
        <v>537</v>
      </c>
      <c r="I79" s="13">
        <v>45383</v>
      </c>
      <c r="J79" s="11" t="s">
        <v>546</v>
      </c>
      <c r="K79" s="11" t="s">
        <v>520</v>
      </c>
      <c r="L79" s="11">
        <v>50868753595</v>
      </c>
      <c r="M79" s="11" t="s">
        <v>424</v>
      </c>
      <c r="O79" s="14">
        <v>-0.9</v>
      </c>
      <c r="P79" s="11" t="s">
        <v>425</v>
      </c>
    </row>
    <row r="80" spans="1:16" x14ac:dyDescent="0.3">
      <c r="A80" s="11" t="s">
        <v>547</v>
      </c>
      <c r="B80" s="12">
        <v>45352.274780092594</v>
      </c>
      <c r="H80" s="11" t="s">
        <v>537</v>
      </c>
      <c r="I80" s="13">
        <v>45352</v>
      </c>
      <c r="J80" s="11" t="s">
        <v>546</v>
      </c>
      <c r="K80" s="11" t="s">
        <v>520</v>
      </c>
      <c r="L80" s="11">
        <v>50731498725</v>
      </c>
      <c r="M80" s="11" t="s">
        <v>424</v>
      </c>
      <c r="O80" s="14">
        <v>-0.9</v>
      </c>
      <c r="P80" s="11" t="s">
        <v>425</v>
      </c>
    </row>
    <row r="81" spans="1:16" x14ac:dyDescent="0.3">
      <c r="A81" s="11" t="s">
        <v>548</v>
      </c>
      <c r="B81" s="12">
        <v>45323.347418981481</v>
      </c>
      <c r="H81" s="11" t="s">
        <v>537</v>
      </c>
      <c r="I81" s="13">
        <v>45323</v>
      </c>
      <c r="J81" s="11" t="s">
        <v>546</v>
      </c>
      <c r="K81" s="11" t="s">
        <v>520</v>
      </c>
      <c r="L81" s="11">
        <v>50601829905</v>
      </c>
      <c r="M81" s="11" t="s">
        <v>424</v>
      </c>
      <c r="O81" s="14">
        <v>-0.9</v>
      </c>
      <c r="P81" s="11" t="s">
        <v>425</v>
      </c>
    </row>
    <row r="82" spans="1:16" x14ac:dyDescent="0.3">
      <c r="A82" s="11" t="s">
        <v>549</v>
      </c>
      <c r="B82" s="12">
        <v>45485.565335648149</v>
      </c>
      <c r="C82" s="11" t="s">
        <v>487</v>
      </c>
      <c r="D82" s="11" t="s">
        <v>420</v>
      </c>
      <c r="E82" s="11" t="s">
        <v>488</v>
      </c>
      <c r="F82" s="11" t="s">
        <v>422</v>
      </c>
      <c r="H82" s="11" t="s">
        <v>423</v>
      </c>
      <c r="I82" s="13">
        <v>45485</v>
      </c>
      <c r="L82" s="11">
        <v>51370489815</v>
      </c>
      <c r="M82" s="11" t="s">
        <v>424</v>
      </c>
      <c r="O82" s="14">
        <v>-2.77</v>
      </c>
      <c r="P82" s="11" t="s">
        <v>425</v>
      </c>
    </row>
    <row r="83" spans="1:16" x14ac:dyDescent="0.3">
      <c r="A83" s="11" t="s">
        <v>550</v>
      </c>
      <c r="B83" s="12">
        <v>45318.303229166668</v>
      </c>
      <c r="C83" s="11" t="s">
        <v>487</v>
      </c>
      <c r="D83" s="11" t="s">
        <v>420</v>
      </c>
      <c r="E83" s="11" t="s">
        <v>488</v>
      </c>
      <c r="F83" s="11" t="s">
        <v>422</v>
      </c>
      <c r="H83" s="11" t="s">
        <v>423</v>
      </c>
      <c r="I83" s="13">
        <v>45319</v>
      </c>
      <c r="L83" s="11">
        <v>50578514155</v>
      </c>
      <c r="M83" s="11" t="s">
        <v>424</v>
      </c>
      <c r="O83" s="14">
        <v>-2.77</v>
      </c>
      <c r="P83" s="11" t="s">
        <v>425</v>
      </c>
    </row>
    <row r="84" spans="1:16" x14ac:dyDescent="0.3">
      <c r="A84" s="11" t="s">
        <v>551</v>
      </c>
      <c r="B84" s="12">
        <v>45405.605509259258</v>
      </c>
      <c r="C84" s="11" t="s">
        <v>511</v>
      </c>
      <c r="D84" s="11" t="s">
        <v>512</v>
      </c>
      <c r="E84" s="11" t="s">
        <v>513</v>
      </c>
      <c r="F84" s="11" t="s">
        <v>422</v>
      </c>
      <c r="H84" s="11" t="s">
        <v>423</v>
      </c>
      <c r="I84" s="13">
        <v>45405</v>
      </c>
      <c r="L84" s="11">
        <v>50986101645</v>
      </c>
      <c r="M84" s="11" t="s">
        <v>424</v>
      </c>
      <c r="O84" s="14">
        <v>-2.77</v>
      </c>
      <c r="P84" s="11" t="s">
        <v>425</v>
      </c>
    </row>
    <row r="85" spans="1:16" x14ac:dyDescent="0.3">
      <c r="A85" s="11" t="s">
        <v>552</v>
      </c>
      <c r="B85" s="12">
        <v>45313.533379629633</v>
      </c>
      <c r="H85" s="11" t="s">
        <v>537</v>
      </c>
      <c r="J85" s="11" t="s">
        <v>553</v>
      </c>
      <c r="K85" s="11" t="s">
        <v>554</v>
      </c>
      <c r="L85" s="11">
        <v>50558941705</v>
      </c>
      <c r="M85" s="11" t="s">
        <v>555</v>
      </c>
      <c r="O85" s="14">
        <v>-0.93</v>
      </c>
      <c r="P85" s="11" t="s">
        <v>425</v>
      </c>
    </row>
    <row r="86" spans="1:16" x14ac:dyDescent="0.3">
      <c r="A86" s="11" t="s">
        <v>556</v>
      </c>
      <c r="B86" s="12">
        <v>45628.561423611114</v>
      </c>
      <c r="C86" s="11" t="s">
        <v>437</v>
      </c>
      <c r="D86" s="11" t="s">
        <v>420</v>
      </c>
      <c r="E86" s="11" t="s">
        <v>438</v>
      </c>
      <c r="F86" s="11" t="s">
        <v>422</v>
      </c>
      <c r="H86" s="11" t="s">
        <v>423</v>
      </c>
      <c r="I86" s="13">
        <v>45628</v>
      </c>
      <c r="L86" s="11">
        <v>561428673</v>
      </c>
      <c r="M86" s="11" t="s">
        <v>424</v>
      </c>
      <c r="O86" s="14">
        <v>-3.47</v>
      </c>
      <c r="P86" s="11" t="s">
        <v>425</v>
      </c>
    </row>
    <row r="87" spans="1:16" x14ac:dyDescent="0.3">
      <c r="A87" s="11" t="s">
        <v>557</v>
      </c>
      <c r="B87" s="12">
        <v>45601.433263888888</v>
      </c>
      <c r="C87" s="11" t="s">
        <v>437</v>
      </c>
      <c r="D87" s="11" t="s">
        <v>420</v>
      </c>
      <c r="E87" s="11" t="s">
        <v>438</v>
      </c>
      <c r="F87" s="11" t="s">
        <v>422</v>
      </c>
      <c r="H87" s="11" t="s">
        <v>423</v>
      </c>
      <c r="I87" s="13">
        <v>45601</v>
      </c>
      <c r="L87" s="11">
        <v>496246113</v>
      </c>
      <c r="M87" s="11" t="s">
        <v>424</v>
      </c>
      <c r="O87" s="14">
        <v>-3.47</v>
      </c>
      <c r="P87" s="11" t="s">
        <v>425</v>
      </c>
    </row>
    <row r="88" spans="1:16" x14ac:dyDescent="0.3">
      <c r="A88" s="11" t="s">
        <v>558</v>
      </c>
      <c r="B88" s="12">
        <v>45567.620567129627</v>
      </c>
      <c r="C88" s="11" t="s">
        <v>437</v>
      </c>
      <c r="D88" s="11" t="s">
        <v>420</v>
      </c>
      <c r="E88" s="11" t="s">
        <v>438</v>
      </c>
      <c r="F88" s="11" t="s">
        <v>422</v>
      </c>
      <c r="H88" s="11" t="s">
        <v>423</v>
      </c>
      <c r="I88" s="13">
        <v>45567</v>
      </c>
      <c r="L88" s="11">
        <v>406358903</v>
      </c>
      <c r="M88" s="11" t="s">
        <v>424</v>
      </c>
      <c r="O88" s="14">
        <v>-3.47</v>
      </c>
      <c r="P88" s="11" t="s">
        <v>425</v>
      </c>
    </row>
    <row r="89" spans="1:16" x14ac:dyDescent="0.3">
      <c r="A89" s="11" t="s">
        <v>559</v>
      </c>
      <c r="B89" s="12">
        <v>45544.541712962964</v>
      </c>
      <c r="C89" s="11" t="s">
        <v>437</v>
      </c>
      <c r="D89" s="11" t="s">
        <v>420</v>
      </c>
      <c r="E89" s="11" t="s">
        <v>442</v>
      </c>
      <c r="F89" s="11" t="s">
        <v>422</v>
      </c>
      <c r="H89" s="11" t="s">
        <v>423</v>
      </c>
      <c r="I89" s="13">
        <v>45544</v>
      </c>
      <c r="L89" s="11">
        <v>345718703</v>
      </c>
      <c r="M89" s="11" t="s">
        <v>424</v>
      </c>
      <c r="O89" s="14">
        <v>-3.47</v>
      </c>
      <c r="P89" s="11" t="s">
        <v>425</v>
      </c>
    </row>
    <row r="90" spans="1:16" x14ac:dyDescent="0.3">
      <c r="A90" s="11" t="s">
        <v>560</v>
      </c>
      <c r="B90" s="12">
        <v>45505.519212962965</v>
      </c>
      <c r="C90" s="11" t="s">
        <v>437</v>
      </c>
      <c r="D90" s="11" t="s">
        <v>420</v>
      </c>
      <c r="E90" s="11" t="s">
        <v>438</v>
      </c>
      <c r="F90" s="11" t="s">
        <v>422</v>
      </c>
      <c r="H90" s="11" t="s">
        <v>423</v>
      </c>
      <c r="I90" s="13">
        <v>45505</v>
      </c>
      <c r="L90" s="11">
        <v>51455420535</v>
      </c>
      <c r="M90" s="11" t="s">
        <v>424</v>
      </c>
      <c r="O90" s="14">
        <v>-3.47</v>
      </c>
      <c r="P90" s="11" t="s">
        <v>425</v>
      </c>
    </row>
    <row r="91" spans="1:16" x14ac:dyDescent="0.3">
      <c r="A91" s="11" t="s">
        <v>561</v>
      </c>
      <c r="B91" s="12">
        <v>45479.309386574074</v>
      </c>
      <c r="C91" s="11" t="s">
        <v>437</v>
      </c>
      <c r="D91" s="11" t="s">
        <v>420</v>
      </c>
      <c r="E91" s="11" t="s">
        <v>438</v>
      </c>
      <c r="F91" s="11" t="s">
        <v>422</v>
      </c>
      <c r="H91" s="11" t="s">
        <v>423</v>
      </c>
      <c r="I91" s="13">
        <v>45480</v>
      </c>
      <c r="L91" s="11">
        <v>51344027855</v>
      </c>
      <c r="M91" s="11" t="s">
        <v>424</v>
      </c>
      <c r="O91" s="14">
        <v>-3.47</v>
      </c>
      <c r="P91" s="11" t="s">
        <v>425</v>
      </c>
    </row>
    <row r="92" spans="1:16" x14ac:dyDescent="0.3">
      <c r="A92" s="11" t="s">
        <v>562</v>
      </c>
      <c r="B92" s="12">
        <v>45635.424837962964</v>
      </c>
      <c r="C92" s="11" t="s">
        <v>451</v>
      </c>
      <c r="D92" s="11" t="s">
        <v>420</v>
      </c>
      <c r="E92" s="11" t="s">
        <v>452</v>
      </c>
      <c r="F92" s="11" t="s">
        <v>422</v>
      </c>
      <c r="H92" s="11" t="s">
        <v>423</v>
      </c>
      <c r="I92" s="13">
        <v>45635</v>
      </c>
      <c r="L92" s="11">
        <v>583076793</v>
      </c>
      <c r="M92" s="11" t="s">
        <v>424</v>
      </c>
      <c r="O92" s="14">
        <v>-3.47</v>
      </c>
      <c r="P92" s="11" t="s">
        <v>425</v>
      </c>
    </row>
    <row r="93" spans="1:16" x14ac:dyDescent="0.3">
      <c r="A93" s="11" t="s">
        <v>563</v>
      </c>
      <c r="B93" s="12">
        <v>45600.895601851851</v>
      </c>
      <c r="C93" s="11" t="s">
        <v>451</v>
      </c>
      <c r="D93" s="11" t="s">
        <v>420</v>
      </c>
      <c r="E93" s="11" t="s">
        <v>452</v>
      </c>
      <c r="F93" s="11" t="s">
        <v>422</v>
      </c>
      <c r="H93" s="11" t="s">
        <v>423</v>
      </c>
      <c r="I93" s="13">
        <v>45601</v>
      </c>
      <c r="L93" s="11">
        <v>496246113</v>
      </c>
      <c r="M93" s="11" t="s">
        <v>424</v>
      </c>
      <c r="O93" s="14">
        <v>-3.47</v>
      </c>
      <c r="P93" s="11" t="s">
        <v>425</v>
      </c>
    </row>
    <row r="94" spans="1:16" x14ac:dyDescent="0.3">
      <c r="A94" s="11" t="s">
        <v>564</v>
      </c>
      <c r="B94" s="12">
        <v>45572.401412037034</v>
      </c>
      <c r="C94" s="11" t="s">
        <v>451</v>
      </c>
      <c r="D94" s="11" t="s">
        <v>420</v>
      </c>
      <c r="E94" s="11" t="s">
        <v>452</v>
      </c>
      <c r="F94" s="11" t="s">
        <v>422</v>
      </c>
      <c r="H94" s="11" t="s">
        <v>423</v>
      </c>
      <c r="I94" s="13">
        <v>45572</v>
      </c>
      <c r="L94" s="11">
        <v>419908023</v>
      </c>
      <c r="M94" s="11" t="s">
        <v>424</v>
      </c>
      <c r="O94" s="14">
        <v>-3.47</v>
      </c>
      <c r="P94" s="11" t="s">
        <v>425</v>
      </c>
    </row>
    <row r="95" spans="1:16" x14ac:dyDescent="0.3">
      <c r="A95" s="11" t="s">
        <v>565</v>
      </c>
      <c r="B95" s="12">
        <v>45536.45988425926</v>
      </c>
      <c r="C95" s="11" t="s">
        <v>451</v>
      </c>
      <c r="D95" s="11" t="s">
        <v>420</v>
      </c>
      <c r="E95" s="11" t="s">
        <v>452</v>
      </c>
      <c r="F95" s="11" t="s">
        <v>422</v>
      </c>
      <c r="H95" s="11" t="s">
        <v>423</v>
      </c>
      <c r="I95" s="13">
        <v>45536</v>
      </c>
      <c r="L95" s="11">
        <v>325410193</v>
      </c>
      <c r="M95" s="11" t="s">
        <v>424</v>
      </c>
      <c r="O95" s="14">
        <v>-3.47</v>
      </c>
      <c r="P95" s="11" t="s">
        <v>425</v>
      </c>
    </row>
    <row r="96" spans="1:16" x14ac:dyDescent="0.3">
      <c r="A96" s="11" t="s">
        <v>566</v>
      </c>
      <c r="B96" s="12">
        <v>45511.427048611113</v>
      </c>
      <c r="C96" s="11" t="s">
        <v>451</v>
      </c>
      <c r="D96" s="11" t="s">
        <v>420</v>
      </c>
      <c r="E96" s="11" t="s">
        <v>452</v>
      </c>
      <c r="F96" s="11" t="s">
        <v>422</v>
      </c>
      <c r="H96" s="11" t="s">
        <v>423</v>
      </c>
      <c r="I96" s="13">
        <v>45511</v>
      </c>
      <c r="L96" s="11">
        <v>51464063325</v>
      </c>
      <c r="M96" s="11" t="s">
        <v>424</v>
      </c>
      <c r="O96" s="14">
        <v>-3.47</v>
      </c>
      <c r="P96" s="11" t="s">
        <v>425</v>
      </c>
    </row>
    <row r="97" spans="1:16" x14ac:dyDescent="0.3">
      <c r="A97" s="11" t="s">
        <v>567</v>
      </c>
      <c r="B97" s="12">
        <v>45482.66684027778</v>
      </c>
      <c r="C97" s="11" t="s">
        <v>451</v>
      </c>
      <c r="D97" s="11" t="s">
        <v>420</v>
      </c>
      <c r="E97" s="11" t="s">
        <v>452</v>
      </c>
      <c r="F97" s="11" t="s">
        <v>422</v>
      </c>
      <c r="H97" s="11" t="s">
        <v>423</v>
      </c>
      <c r="I97" s="13">
        <v>45483</v>
      </c>
      <c r="L97" s="11">
        <v>51359575195</v>
      </c>
      <c r="M97" s="11" t="s">
        <v>424</v>
      </c>
      <c r="O97" s="14">
        <v>-3.47</v>
      </c>
      <c r="P97" s="11" t="s">
        <v>425</v>
      </c>
    </row>
    <row r="98" spans="1:16" x14ac:dyDescent="0.3">
      <c r="A98" s="11" t="s">
        <v>568</v>
      </c>
      <c r="B98" s="12">
        <v>45629.36178240741</v>
      </c>
      <c r="C98" s="11" t="s">
        <v>459</v>
      </c>
      <c r="D98" s="11" t="s">
        <v>420</v>
      </c>
      <c r="E98" s="11" t="s">
        <v>460</v>
      </c>
      <c r="F98" s="11" t="s">
        <v>422</v>
      </c>
      <c r="H98" s="11" t="s">
        <v>423</v>
      </c>
      <c r="I98" s="13">
        <v>45629</v>
      </c>
      <c r="L98" s="11">
        <v>564909583</v>
      </c>
      <c r="M98" s="11" t="s">
        <v>424</v>
      </c>
      <c r="O98" s="14">
        <v>-3.47</v>
      </c>
      <c r="P98" s="11" t="s">
        <v>425</v>
      </c>
    </row>
    <row r="99" spans="1:16" x14ac:dyDescent="0.3">
      <c r="A99" s="11" t="s">
        <v>569</v>
      </c>
      <c r="B99" s="12">
        <v>45598.45989583333</v>
      </c>
      <c r="C99" s="11" t="s">
        <v>459</v>
      </c>
      <c r="D99" s="11" t="s">
        <v>420</v>
      </c>
      <c r="E99" s="11" t="s">
        <v>460</v>
      </c>
      <c r="F99" s="11" t="s">
        <v>422</v>
      </c>
      <c r="H99" s="11" t="s">
        <v>423</v>
      </c>
      <c r="I99" s="13">
        <v>45599</v>
      </c>
      <c r="L99" s="11">
        <v>488863913</v>
      </c>
      <c r="M99" s="11" t="s">
        <v>424</v>
      </c>
      <c r="O99" s="14">
        <v>-3.47</v>
      </c>
      <c r="P99" s="11" t="s">
        <v>425</v>
      </c>
    </row>
    <row r="100" spans="1:16" x14ac:dyDescent="0.3">
      <c r="A100" s="11" t="s">
        <v>570</v>
      </c>
      <c r="B100" s="12">
        <v>45536.698159722226</v>
      </c>
      <c r="C100" s="11" t="s">
        <v>459</v>
      </c>
      <c r="D100" s="11" t="s">
        <v>420</v>
      </c>
      <c r="E100" s="11" t="s">
        <v>460</v>
      </c>
      <c r="F100" s="11" t="s">
        <v>422</v>
      </c>
      <c r="H100" s="11" t="s">
        <v>423</v>
      </c>
      <c r="I100" s="13">
        <v>45537</v>
      </c>
      <c r="L100" s="11">
        <v>326453843</v>
      </c>
      <c r="M100" s="11" t="s">
        <v>424</v>
      </c>
      <c r="O100" s="14">
        <v>-3.47</v>
      </c>
      <c r="P100" s="11" t="s">
        <v>425</v>
      </c>
    </row>
    <row r="101" spans="1:16" x14ac:dyDescent="0.3">
      <c r="A101" s="11" t="s">
        <v>571</v>
      </c>
      <c r="B101" s="12">
        <v>45475.437743055554</v>
      </c>
      <c r="C101" s="11" t="s">
        <v>459</v>
      </c>
      <c r="D101" s="11" t="s">
        <v>420</v>
      </c>
      <c r="E101" s="11" t="s">
        <v>460</v>
      </c>
      <c r="F101" s="11" t="s">
        <v>422</v>
      </c>
      <c r="H101" s="11" t="s">
        <v>423</v>
      </c>
      <c r="I101" s="13">
        <v>45475</v>
      </c>
      <c r="L101" s="11">
        <v>51323099905</v>
      </c>
      <c r="M101" s="11" t="s">
        <v>424</v>
      </c>
      <c r="O101" s="14">
        <v>-3.47</v>
      </c>
      <c r="P101" s="11" t="s">
        <v>425</v>
      </c>
    </row>
    <row r="102" spans="1:16" x14ac:dyDescent="0.3">
      <c r="A102" s="11" t="s">
        <v>572</v>
      </c>
      <c r="B102" s="12">
        <v>45481.455567129633</v>
      </c>
      <c r="C102" s="11" t="s">
        <v>419</v>
      </c>
      <c r="D102" s="11" t="s">
        <v>420</v>
      </c>
      <c r="E102" s="11" t="s">
        <v>421</v>
      </c>
      <c r="F102" s="11" t="s">
        <v>422</v>
      </c>
      <c r="H102" s="11" t="s">
        <v>423</v>
      </c>
      <c r="I102" s="13">
        <v>45481</v>
      </c>
      <c r="L102" s="11">
        <v>51350600535</v>
      </c>
      <c r="M102" s="11" t="s">
        <v>424</v>
      </c>
      <c r="O102" s="14">
        <v>-15.63</v>
      </c>
      <c r="P102" s="11" t="s">
        <v>425</v>
      </c>
    </row>
    <row r="103" spans="1:16" x14ac:dyDescent="0.3">
      <c r="A103" s="11" t="s">
        <v>573</v>
      </c>
      <c r="B103" s="12">
        <v>45566.691099537034</v>
      </c>
      <c r="C103" s="11" t="s">
        <v>466</v>
      </c>
      <c r="D103" s="11" t="s">
        <v>420</v>
      </c>
      <c r="E103" s="11" t="s">
        <v>467</v>
      </c>
      <c r="F103" s="11" t="s">
        <v>422</v>
      </c>
      <c r="H103" s="11" t="s">
        <v>423</v>
      </c>
      <c r="I103" s="13">
        <v>45567</v>
      </c>
      <c r="L103" s="11">
        <v>406358903</v>
      </c>
      <c r="M103" s="11" t="s">
        <v>424</v>
      </c>
      <c r="O103" s="14">
        <v>-3.47</v>
      </c>
      <c r="P103" s="11" t="s">
        <v>425</v>
      </c>
    </row>
    <row r="104" spans="1:16" x14ac:dyDescent="0.3">
      <c r="A104" s="11" t="s">
        <v>574</v>
      </c>
      <c r="B104" s="12">
        <v>45505.695462962962</v>
      </c>
      <c r="C104" s="11" t="s">
        <v>466</v>
      </c>
      <c r="D104" s="11" t="s">
        <v>420</v>
      </c>
      <c r="E104" s="11" t="s">
        <v>467</v>
      </c>
      <c r="F104" s="11" t="s">
        <v>422</v>
      </c>
      <c r="H104" s="11" t="s">
        <v>423</v>
      </c>
      <c r="I104" s="13">
        <v>45506</v>
      </c>
      <c r="L104" s="11">
        <v>51467126815</v>
      </c>
      <c r="M104" s="11" t="s">
        <v>424</v>
      </c>
      <c r="O104" s="14">
        <v>-3.47</v>
      </c>
      <c r="P104" s="11" t="s">
        <v>425</v>
      </c>
    </row>
    <row r="105" spans="1:16" x14ac:dyDescent="0.3">
      <c r="A105" s="11" t="s">
        <v>575</v>
      </c>
      <c r="B105" s="12">
        <v>45598.411076388889</v>
      </c>
      <c r="C105" s="11" t="s">
        <v>485</v>
      </c>
      <c r="D105" s="11" t="s">
        <v>420</v>
      </c>
      <c r="E105" s="11" t="s">
        <v>483</v>
      </c>
      <c r="F105" s="11" t="s">
        <v>422</v>
      </c>
      <c r="H105" s="11" t="s">
        <v>423</v>
      </c>
      <c r="I105" s="13">
        <v>45599</v>
      </c>
      <c r="L105" s="11">
        <v>488863913</v>
      </c>
      <c r="M105" s="11" t="s">
        <v>424</v>
      </c>
      <c r="O105" s="14">
        <v>-3.47</v>
      </c>
      <c r="P105" s="11" t="s">
        <v>425</v>
      </c>
    </row>
    <row r="106" spans="1:16" x14ac:dyDescent="0.3">
      <c r="A106" s="11" t="s">
        <v>576</v>
      </c>
      <c r="B106" s="12">
        <v>45571.612407407411</v>
      </c>
      <c r="C106" s="11" t="s">
        <v>485</v>
      </c>
      <c r="D106" s="11" t="s">
        <v>420</v>
      </c>
      <c r="E106" s="11" t="s">
        <v>483</v>
      </c>
      <c r="F106" s="11" t="s">
        <v>422</v>
      </c>
      <c r="H106" s="11" t="s">
        <v>423</v>
      </c>
      <c r="I106" s="13">
        <v>45571</v>
      </c>
      <c r="L106" s="11">
        <v>419051233</v>
      </c>
      <c r="M106" s="11" t="s">
        <v>424</v>
      </c>
      <c r="O106" s="14">
        <v>-3.47</v>
      </c>
      <c r="P106" s="11" t="s">
        <v>425</v>
      </c>
    </row>
    <row r="107" spans="1:16" x14ac:dyDescent="0.3">
      <c r="A107" s="11" t="s">
        <v>577</v>
      </c>
      <c r="B107" s="12">
        <v>45536.443807870368</v>
      </c>
      <c r="C107" s="11" t="s">
        <v>578</v>
      </c>
      <c r="D107" s="11" t="s">
        <v>420</v>
      </c>
      <c r="E107" s="11" t="s">
        <v>483</v>
      </c>
      <c r="F107" s="11" t="s">
        <v>422</v>
      </c>
      <c r="H107" s="11" t="s">
        <v>423</v>
      </c>
      <c r="I107" s="13">
        <v>45536</v>
      </c>
      <c r="L107" s="11">
        <v>325410193</v>
      </c>
      <c r="M107" s="11" t="s">
        <v>424</v>
      </c>
      <c r="O107" s="14">
        <v>-3.47</v>
      </c>
      <c r="P107" s="11" t="s">
        <v>425</v>
      </c>
    </row>
    <row r="108" spans="1:16" x14ac:dyDescent="0.3">
      <c r="A108" s="11" t="s">
        <v>579</v>
      </c>
      <c r="B108" s="12">
        <v>45641.494293981479</v>
      </c>
      <c r="C108" s="11" t="s">
        <v>580</v>
      </c>
      <c r="D108" s="11" t="s">
        <v>420</v>
      </c>
      <c r="E108" s="11" t="s">
        <v>488</v>
      </c>
      <c r="F108" s="11" t="s">
        <v>422</v>
      </c>
      <c r="H108" s="11" t="s">
        <v>423</v>
      </c>
      <c r="I108" s="13">
        <v>45641</v>
      </c>
      <c r="L108" s="11">
        <v>599074323</v>
      </c>
      <c r="M108" s="11" t="s">
        <v>424</v>
      </c>
      <c r="O108" s="14">
        <v>-3.47</v>
      </c>
      <c r="P108" s="11" t="s">
        <v>425</v>
      </c>
    </row>
    <row r="109" spans="1:16" x14ac:dyDescent="0.3">
      <c r="A109" s="11" t="s">
        <v>581</v>
      </c>
      <c r="B109" s="12">
        <v>45506.323148148149</v>
      </c>
      <c r="C109" s="11" t="s">
        <v>582</v>
      </c>
      <c r="D109" s="11" t="s">
        <v>420</v>
      </c>
      <c r="E109" s="11" t="s">
        <v>488</v>
      </c>
      <c r="F109" s="11" t="s">
        <v>422</v>
      </c>
      <c r="H109" s="11" t="s">
        <v>423</v>
      </c>
      <c r="I109" s="13">
        <v>45506</v>
      </c>
      <c r="L109" s="11">
        <v>51467126815</v>
      </c>
      <c r="M109" s="11" t="s">
        <v>424</v>
      </c>
      <c r="O109" s="14">
        <v>-3.47</v>
      </c>
      <c r="P109" s="11" t="s">
        <v>425</v>
      </c>
    </row>
    <row r="110" spans="1:16" x14ac:dyDescent="0.3">
      <c r="A110" s="11" t="s">
        <v>583</v>
      </c>
      <c r="B110" s="12">
        <v>45485.563946759263</v>
      </c>
      <c r="C110" s="11" t="s">
        <v>487</v>
      </c>
      <c r="D110" s="11" t="s">
        <v>420</v>
      </c>
      <c r="E110" s="11" t="s">
        <v>488</v>
      </c>
      <c r="F110" s="11" t="s">
        <v>422</v>
      </c>
      <c r="H110" s="11" t="s">
        <v>423</v>
      </c>
      <c r="I110" s="13">
        <v>45485</v>
      </c>
      <c r="L110" s="11">
        <v>51370489815</v>
      </c>
      <c r="M110" s="11" t="s">
        <v>424</v>
      </c>
      <c r="O110" s="14">
        <v>-3.47</v>
      </c>
      <c r="P110" s="11" t="s">
        <v>425</v>
      </c>
    </row>
    <row r="111" spans="1:16" x14ac:dyDescent="0.3">
      <c r="A111" s="11" t="s">
        <v>584</v>
      </c>
      <c r="B111" s="12">
        <v>45553.63386574074</v>
      </c>
      <c r="C111" s="11" t="s">
        <v>501</v>
      </c>
      <c r="D111" s="11" t="s">
        <v>420</v>
      </c>
      <c r="E111" s="11" t="s">
        <v>495</v>
      </c>
      <c r="F111" s="11" t="s">
        <v>422</v>
      </c>
      <c r="H111" s="11" t="s">
        <v>423</v>
      </c>
      <c r="I111" s="13">
        <v>45554</v>
      </c>
      <c r="L111" s="11">
        <v>373095483</v>
      </c>
      <c r="M111" s="11" t="s">
        <v>424</v>
      </c>
      <c r="O111" s="14">
        <v>-3.47</v>
      </c>
      <c r="P111" s="11" t="s">
        <v>425</v>
      </c>
    </row>
    <row r="112" spans="1:16" x14ac:dyDescent="0.3">
      <c r="A112" s="11" t="s">
        <v>585</v>
      </c>
      <c r="B112" s="12">
        <v>45505.572523148148</v>
      </c>
      <c r="C112" s="11" t="s">
        <v>501</v>
      </c>
      <c r="D112" s="11" t="s">
        <v>420</v>
      </c>
      <c r="E112" s="11" t="s">
        <v>495</v>
      </c>
      <c r="F112" s="11" t="s">
        <v>422</v>
      </c>
      <c r="H112" s="11" t="s">
        <v>423</v>
      </c>
      <c r="I112" s="13">
        <v>45505</v>
      </c>
      <c r="L112" s="11">
        <v>51455420535</v>
      </c>
      <c r="M112" s="11" t="s">
        <v>424</v>
      </c>
      <c r="O112" s="14">
        <v>-3.47</v>
      </c>
      <c r="P112" s="11" t="s">
        <v>425</v>
      </c>
    </row>
    <row r="113" spans="1:16" x14ac:dyDescent="0.3">
      <c r="A113" s="11" t="s">
        <v>586</v>
      </c>
      <c r="B113" s="12">
        <v>45499.617743055554</v>
      </c>
      <c r="C113" s="11" t="s">
        <v>494</v>
      </c>
      <c r="D113" s="11" t="s">
        <v>420</v>
      </c>
      <c r="E113" s="11" t="s">
        <v>495</v>
      </c>
      <c r="F113" s="11" t="s">
        <v>422</v>
      </c>
      <c r="H113" s="11" t="s">
        <v>423</v>
      </c>
      <c r="I113" s="13">
        <v>45499</v>
      </c>
      <c r="L113" s="11">
        <v>51430274095</v>
      </c>
      <c r="M113" s="11" t="s">
        <v>424</v>
      </c>
      <c r="O113" s="14">
        <v>-3.55</v>
      </c>
      <c r="P113" s="11" t="s">
        <v>425</v>
      </c>
    </row>
    <row r="114" spans="1:16" x14ac:dyDescent="0.3">
      <c r="A114" s="11" t="s">
        <v>587</v>
      </c>
      <c r="B114" s="12">
        <v>45633.761956018519</v>
      </c>
      <c r="C114" s="11" t="s">
        <v>518</v>
      </c>
      <c r="D114" s="11" t="s">
        <v>588</v>
      </c>
      <c r="E114" s="11" t="s">
        <v>589</v>
      </c>
      <c r="F114" s="11" t="s">
        <v>422</v>
      </c>
      <c r="H114" s="11" t="s">
        <v>423</v>
      </c>
      <c r="I114" s="13">
        <v>45634</v>
      </c>
      <c r="L114" s="11">
        <v>580134193</v>
      </c>
      <c r="M114" s="11" t="s">
        <v>424</v>
      </c>
      <c r="O114" s="14">
        <v>-3.47</v>
      </c>
      <c r="P114" s="11" t="s">
        <v>425</v>
      </c>
    </row>
    <row r="115" spans="1:16" x14ac:dyDescent="0.3">
      <c r="A115" s="11" t="s">
        <v>590</v>
      </c>
      <c r="B115" s="12">
        <v>45321.540358796294</v>
      </c>
      <c r="C115" s="11" t="s">
        <v>518</v>
      </c>
      <c r="D115" s="11" t="s">
        <v>420</v>
      </c>
      <c r="E115" s="11" t="s">
        <v>516</v>
      </c>
      <c r="F115" s="11" t="s">
        <v>422</v>
      </c>
      <c r="H115" s="11" t="s">
        <v>423</v>
      </c>
      <c r="I115" s="13">
        <v>45321</v>
      </c>
      <c r="L115" s="11">
        <v>50589738565</v>
      </c>
      <c r="M115" s="11" t="s">
        <v>424</v>
      </c>
      <c r="O115" s="14">
        <v>-4.04</v>
      </c>
      <c r="P115" s="11" t="s">
        <v>425</v>
      </c>
    </row>
    <row r="116" spans="1:16" x14ac:dyDescent="0.3">
      <c r="A116" s="11" t="s">
        <v>591</v>
      </c>
      <c r="B116" s="12">
        <v>45504.707986111112</v>
      </c>
      <c r="C116" s="11" t="s">
        <v>520</v>
      </c>
      <c r="D116" s="11" t="s">
        <v>588</v>
      </c>
      <c r="E116" s="11" t="s">
        <v>589</v>
      </c>
      <c r="F116" s="11" t="s">
        <v>422</v>
      </c>
      <c r="H116" s="11" t="s">
        <v>423</v>
      </c>
      <c r="I116" s="13">
        <v>45505</v>
      </c>
      <c r="L116" s="11">
        <v>51455420535</v>
      </c>
      <c r="M116" s="11" t="s">
        <v>424</v>
      </c>
      <c r="O116" s="14">
        <v>-3.55</v>
      </c>
      <c r="P116" s="11" t="s">
        <v>425</v>
      </c>
    </row>
    <row r="117" spans="1:16" x14ac:dyDescent="0.3">
      <c r="A117" s="11" t="s">
        <v>592</v>
      </c>
      <c r="B117" s="12">
        <v>45643.14980324074</v>
      </c>
      <c r="C117" s="11" t="s">
        <v>593</v>
      </c>
      <c r="D117" s="11" t="s">
        <v>512</v>
      </c>
      <c r="E117" s="11" t="s">
        <v>594</v>
      </c>
      <c r="F117" s="11" t="s">
        <v>422</v>
      </c>
      <c r="H117" s="11" t="s">
        <v>423</v>
      </c>
      <c r="I117" s="13">
        <v>45643</v>
      </c>
      <c r="L117" s="11">
        <v>603151973</v>
      </c>
      <c r="M117" s="11" t="s">
        <v>424</v>
      </c>
      <c r="O117" s="14">
        <v>-3.47</v>
      </c>
      <c r="P117" s="11" t="s">
        <v>425</v>
      </c>
    </row>
    <row r="118" spans="1:16" x14ac:dyDescent="0.3">
      <c r="A118" s="11" t="s">
        <v>595</v>
      </c>
      <c r="B118" s="12">
        <v>45614.835127314815</v>
      </c>
      <c r="C118" s="11" t="s">
        <v>593</v>
      </c>
      <c r="D118" s="11" t="s">
        <v>512</v>
      </c>
      <c r="E118" s="11" t="s">
        <v>594</v>
      </c>
      <c r="F118" s="11" t="s">
        <v>422</v>
      </c>
      <c r="H118" s="11" t="s">
        <v>423</v>
      </c>
      <c r="I118" s="13">
        <v>45615</v>
      </c>
      <c r="L118" s="11">
        <v>531504203</v>
      </c>
      <c r="M118" s="11" t="s">
        <v>424</v>
      </c>
      <c r="O118" s="14">
        <v>-3.47</v>
      </c>
      <c r="P118" s="11" t="s">
        <v>425</v>
      </c>
    </row>
    <row r="119" spans="1:16" x14ac:dyDescent="0.3">
      <c r="A119" s="11" t="s">
        <v>596</v>
      </c>
      <c r="B119" s="12">
        <v>45585.79582175926</v>
      </c>
      <c r="C119" s="11" t="s">
        <v>593</v>
      </c>
      <c r="D119" s="11" t="s">
        <v>512</v>
      </c>
      <c r="E119" s="11" t="s">
        <v>594</v>
      </c>
      <c r="F119" s="11" t="s">
        <v>422</v>
      </c>
      <c r="H119" s="11" t="s">
        <v>423</v>
      </c>
      <c r="I119" s="13">
        <v>45586</v>
      </c>
      <c r="L119" s="11">
        <v>455906753</v>
      </c>
      <c r="M119" s="11" t="s">
        <v>424</v>
      </c>
      <c r="O119" s="14">
        <v>-3.47</v>
      </c>
      <c r="P119" s="11" t="s">
        <v>425</v>
      </c>
    </row>
    <row r="120" spans="1:16" x14ac:dyDescent="0.3">
      <c r="A120" s="11" t="s">
        <v>597</v>
      </c>
      <c r="B120" s="12">
        <v>45554.696747685186</v>
      </c>
      <c r="C120" s="11" t="s">
        <v>593</v>
      </c>
      <c r="D120" s="11" t="s">
        <v>420</v>
      </c>
      <c r="E120" s="11" t="s">
        <v>598</v>
      </c>
      <c r="F120" s="11" t="s">
        <v>422</v>
      </c>
      <c r="H120" s="11" t="s">
        <v>423</v>
      </c>
      <c r="I120" s="13">
        <v>45555</v>
      </c>
      <c r="L120" s="11">
        <v>365686313</v>
      </c>
      <c r="M120" s="11" t="s">
        <v>424</v>
      </c>
      <c r="O120" s="14">
        <v>-3.47</v>
      </c>
      <c r="P120" s="11" t="s">
        <v>425</v>
      </c>
    </row>
    <row r="121" spans="1:16" x14ac:dyDescent="0.3">
      <c r="A121" s="11" t="s">
        <v>599</v>
      </c>
      <c r="B121" s="12">
        <v>45524.877465277779</v>
      </c>
      <c r="C121" s="11" t="s">
        <v>593</v>
      </c>
      <c r="D121" s="11" t="s">
        <v>512</v>
      </c>
      <c r="E121" s="11" t="s">
        <v>594</v>
      </c>
      <c r="F121" s="11" t="s">
        <v>422</v>
      </c>
      <c r="H121" s="11" t="s">
        <v>423</v>
      </c>
      <c r="I121" s="13">
        <v>45525</v>
      </c>
      <c r="L121" s="11">
        <v>295799813</v>
      </c>
      <c r="M121" s="11" t="s">
        <v>424</v>
      </c>
      <c r="O121" s="14">
        <v>-3.47</v>
      </c>
      <c r="P121" s="11" t="s">
        <v>425</v>
      </c>
    </row>
    <row r="122" spans="1:16" x14ac:dyDescent="0.3">
      <c r="A122" s="11" t="s">
        <v>600</v>
      </c>
      <c r="B122" s="12">
        <v>45614.826481481483</v>
      </c>
      <c r="C122" s="11" t="s">
        <v>593</v>
      </c>
      <c r="D122" s="11" t="s">
        <v>512</v>
      </c>
      <c r="E122" s="11" t="s">
        <v>594</v>
      </c>
      <c r="F122" s="11" t="s">
        <v>422</v>
      </c>
      <c r="H122" s="11" t="s">
        <v>423</v>
      </c>
      <c r="I122" s="13">
        <v>45615</v>
      </c>
      <c r="L122" s="11">
        <v>531504203</v>
      </c>
      <c r="M122" s="11" t="s">
        <v>424</v>
      </c>
      <c r="O122" s="14">
        <v>-3.77</v>
      </c>
      <c r="P122" s="11" t="s">
        <v>425</v>
      </c>
    </row>
    <row r="123" spans="1:16" x14ac:dyDescent="0.3">
      <c r="A123" s="11" t="s">
        <v>601</v>
      </c>
      <c r="B123" s="12">
        <v>45484.573148148149</v>
      </c>
      <c r="C123" s="11" t="s">
        <v>523</v>
      </c>
      <c r="D123" s="11" t="s">
        <v>420</v>
      </c>
      <c r="E123" s="11" t="s">
        <v>524</v>
      </c>
      <c r="F123" s="11" t="s">
        <v>422</v>
      </c>
      <c r="H123" s="11" t="s">
        <v>423</v>
      </c>
      <c r="I123" s="13">
        <v>45484</v>
      </c>
      <c r="L123" s="11">
        <v>51366106055</v>
      </c>
      <c r="M123" s="11" t="s">
        <v>424</v>
      </c>
      <c r="O123" s="14">
        <v>-18.29</v>
      </c>
      <c r="P123" s="11" t="s">
        <v>425</v>
      </c>
    </row>
    <row r="124" spans="1:16" x14ac:dyDescent="0.3">
      <c r="A124" s="11" t="s">
        <v>602</v>
      </c>
      <c r="B124" s="12">
        <v>45627.377141203702</v>
      </c>
      <c r="C124" s="11" t="s">
        <v>529</v>
      </c>
      <c r="D124" s="11" t="s">
        <v>420</v>
      </c>
      <c r="E124" s="11" t="s">
        <v>530</v>
      </c>
      <c r="F124" s="11" t="s">
        <v>422</v>
      </c>
      <c r="H124" s="11" t="s">
        <v>423</v>
      </c>
      <c r="I124" s="13">
        <v>45627</v>
      </c>
      <c r="L124" s="11">
        <v>559913263</v>
      </c>
      <c r="M124" s="11" t="s">
        <v>424</v>
      </c>
      <c r="O124" s="14">
        <v>-4.0599999999999996</v>
      </c>
      <c r="P124" s="11" t="s">
        <v>425</v>
      </c>
    </row>
    <row r="125" spans="1:16" x14ac:dyDescent="0.3">
      <c r="A125" s="11" t="s">
        <v>603</v>
      </c>
      <c r="B125" s="12">
        <v>45597.376620370371</v>
      </c>
      <c r="C125" s="11" t="s">
        <v>529</v>
      </c>
      <c r="D125" s="11" t="s">
        <v>420</v>
      </c>
      <c r="E125" s="11" t="s">
        <v>530</v>
      </c>
      <c r="F125" s="11" t="s">
        <v>422</v>
      </c>
      <c r="H125" s="11" t="s">
        <v>423</v>
      </c>
      <c r="I125" s="13">
        <v>45597</v>
      </c>
      <c r="L125" s="11">
        <v>486064923</v>
      </c>
      <c r="M125" s="11" t="s">
        <v>424</v>
      </c>
      <c r="O125" s="14">
        <v>-4.0599999999999996</v>
      </c>
      <c r="P125" s="11" t="s">
        <v>425</v>
      </c>
    </row>
    <row r="126" spans="1:16" x14ac:dyDescent="0.3">
      <c r="A126" s="11" t="s">
        <v>604</v>
      </c>
      <c r="B126" s="12">
        <v>45566.390706018516</v>
      </c>
      <c r="C126" s="11" t="s">
        <v>529</v>
      </c>
      <c r="D126" s="11" t="s">
        <v>420</v>
      </c>
      <c r="E126" s="11" t="s">
        <v>530</v>
      </c>
      <c r="F126" s="11" t="s">
        <v>422</v>
      </c>
      <c r="H126" s="11" t="s">
        <v>423</v>
      </c>
      <c r="I126" s="13">
        <v>45566</v>
      </c>
      <c r="L126" s="11">
        <v>403526943</v>
      </c>
      <c r="M126" s="11" t="s">
        <v>424</v>
      </c>
      <c r="O126" s="14">
        <v>-4.0599999999999996</v>
      </c>
      <c r="P126" s="11" t="s">
        <v>425</v>
      </c>
    </row>
    <row r="127" spans="1:16" x14ac:dyDescent="0.3">
      <c r="A127" s="11" t="s">
        <v>605</v>
      </c>
      <c r="B127" s="12">
        <v>45536.416979166665</v>
      </c>
      <c r="C127" s="11" t="s">
        <v>529</v>
      </c>
      <c r="D127" s="11" t="s">
        <v>420</v>
      </c>
      <c r="E127" s="11" t="s">
        <v>530</v>
      </c>
      <c r="F127" s="11" t="s">
        <v>422</v>
      </c>
      <c r="H127" s="11" t="s">
        <v>423</v>
      </c>
      <c r="I127" s="13">
        <v>45536</v>
      </c>
      <c r="L127" s="11">
        <v>325410193</v>
      </c>
      <c r="M127" s="11" t="s">
        <v>424</v>
      </c>
      <c r="O127" s="14">
        <v>-4.0599999999999996</v>
      </c>
      <c r="P127" s="11" t="s">
        <v>425</v>
      </c>
    </row>
    <row r="128" spans="1:16" x14ac:dyDescent="0.3">
      <c r="A128" s="11" t="s">
        <v>606</v>
      </c>
      <c r="B128" s="12">
        <v>45505.429513888892</v>
      </c>
      <c r="C128" s="11" t="s">
        <v>529</v>
      </c>
      <c r="D128" s="11" t="s">
        <v>420</v>
      </c>
      <c r="E128" s="11" t="s">
        <v>530</v>
      </c>
      <c r="F128" s="11" t="s">
        <v>422</v>
      </c>
      <c r="H128" s="11" t="s">
        <v>423</v>
      </c>
      <c r="I128" s="13">
        <v>45505</v>
      </c>
      <c r="L128" s="11">
        <v>51455420535</v>
      </c>
      <c r="M128" s="11" t="s">
        <v>424</v>
      </c>
      <c r="O128" s="14">
        <v>-4.0599999999999996</v>
      </c>
      <c r="P128" s="11" t="s">
        <v>425</v>
      </c>
    </row>
    <row r="129" spans="1:16" x14ac:dyDescent="0.3">
      <c r="A129" s="11" t="s">
        <v>607</v>
      </c>
      <c r="B129" s="12">
        <v>45502.345393518517</v>
      </c>
      <c r="C129" s="11" t="s">
        <v>529</v>
      </c>
      <c r="D129" s="11" t="s">
        <v>420</v>
      </c>
      <c r="E129" s="11" t="s">
        <v>530</v>
      </c>
      <c r="F129" s="11" t="s">
        <v>422</v>
      </c>
      <c r="H129" s="11" t="s">
        <v>423</v>
      </c>
      <c r="I129" s="13">
        <v>45502</v>
      </c>
      <c r="L129" s="11">
        <v>51439089085</v>
      </c>
      <c r="M129" s="11" t="s">
        <v>424</v>
      </c>
      <c r="O129" s="14">
        <v>-4.1500000000000004</v>
      </c>
      <c r="P129" s="11" t="s">
        <v>425</v>
      </c>
    </row>
    <row r="130" spans="1:16" x14ac:dyDescent="0.3">
      <c r="A130" s="11" t="s">
        <v>608</v>
      </c>
      <c r="B130" s="12">
        <v>45421.256597222222</v>
      </c>
      <c r="C130" s="11" t="s">
        <v>609</v>
      </c>
      <c r="D130" s="11" t="s">
        <v>420</v>
      </c>
      <c r="E130" s="11" t="s">
        <v>610</v>
      </c>
      <c r="F130" s="11" t="s">
        <v>422</v>
      </c>
      <c r="H130" s="11" t="s">
        <v>423</v>
      </c>
      <c r="I130" s="13">
        <v>45421</v>
      </c>
      <c r="L130" s="11">
        <v>51069713675</v>
      </c>
      <c r="M130" s="11" t="s">
        <v>424</v>
      </c>
      <c r="O130" s="14">
        <v>-2.69</v>
      </c>
      <c r="P130" s="11" t="s">
        <v>611</v>
      </c>
    </row>
    <row r="131" spans="1:16" x14ac:dyDescent="0.3">
      <c r="A131" s="11" t="s">
        <v>612</v>
      </c>
      <c r="B131" s="12">
        <v>45352.879270833335</v>
      </c>
      <c r="C131" s="11" t="s">
        <v>609</v>
      </c>
      <c r="D131" s="11" t="s">
        <v>420</v>
      </c>
      <c r="E131" s="11" t="s">
        <v>610</v>
      </c>
      <c r="F131" s="11" t="s">
        <v>422</v>
      </c>
      <c r="H131" s="11" t="s">
        <v>423</v>
      </c>
      <c r="I131" s="13">
        <v>45354</v>
      </c>
      <c r="L131" s="11">
        <v>50740222795</v>
      </c>
      <c r="M131" s="11" t="s">
        <v>424</v>
      </c>
      <c r="O131" s="14">
        <v>-2.69</v>
      </c>
      <c r="P131" s="11" t="s">
        <v>611</v>
      </c>
    </row>
    <row r="132" spans="1:16" x14ac:dyDescent="0.3">
      <c r="A132" s="11" t="s">
        <v>613</v>
      </c>
      <c r="B132" s="12">
        <v>45323.26158564815</v>
      </c>
      <c r="C132" s="11" t="s">
        <v>609</v>
      </c>
      <c r="D132" s="11" t="s">
        <v>420</v>
      </c>
      <c r="E132" s="11" t="s">
        <v>610</v>
      </c>
      <c r="F132" s="11" t="s">
        <v>422</v>
      </c>
      <c r="H132" s="11" t="s">
        <v>423</v>
      </c>
      <c r="I132" s="13">
        <v>45323</v>
      </c>
      <c r="L132" s="11">
        <v>50601829905</v>
      </c>
      <c r="M132" s="11" t="s">
        <v>424</v>
      </c>
      <c r="O132" s="14">
        <v>-2.69</v>
      </c>
      <c r="P132" s="11" t="s">
        <v>611</v>
      </c>
    </row>
    <row r="133" spans="1:16" x14ac:dyDescent="0.3">
      <c r="A133" s="11" t="s">
        <v>614</v>
      </c>
      <c r="B133" s="12">
        <v>45292.43891203704</v>
      </c>
      <c r="C133" s="11" t="s">
        <v>609</v>
      </c>
      <c r="D133" s="11" t="s">
        <v>420</v>
      </c>
      <c r="E133" s="11" t="s">
        <v>610</v>
      </c>
      <c r="F133" s="11" t="s">
        <v>422</v>
      </c>
      <c r="H133" s="11" t="s">
        <v>423</v>
      </c>
      <c r="I133" s="13">
        <v>45292</v>
      </c>
      <c r="L133" s="11">
        <v>50471582295</v>
      </c>
      <c r="M133" s="11" t="s">
        <v>424</v>
      </c>
      <c r="O133" s="14">
        <v>-2.69</v>
      </c>
      <c r="P133" s="11" t="s">
        <v>611</v>
      </c>
    </row>
    <row r="134" spans="1:16" x14ac:dyDescent="0.3">
      <c r="A134" s="11" t="s">
        <v>615</v>
      </c>
      <c r="B134" s="12">
        <v>45416.450509259259</v>
      </c>
      <c r="C134" s="11" t="s">
        <v>616</v>
      </c>
      <c r="D134" s="11" t="s">
        <v>420</v>
      </c>
      <c r="E134" s="11" t="s">
        <v>617</v>
      </c>
      <c r="F134" s="11" t="s">
        <v>422</v>
      </c>
      <c r="H134" s="11" t="s">
        <v>423</v>
      </c>
      <c r="I134" s="13">
        <v>45417</v>
      </c>
      <c r="L134" s="11">
        <v>51046444645</v>
      </c>
      <c r="M134" s="11" t="s">
        <v>424</v>
      </c>
      <c r="O134" s="14">
        <v>-2.69</v>
      </c>
      <c r="P134" s="11" t="s">
        <v>611</v>
      </c>
    </row>
    <row r="135" spans="1:16" x14ac:dyDescent="0.3">
      <c r="A135" s="11" t="s">
        <v>618</v>
      </c>
      <c r="B135" s="12">
        <v>45391.373506944445</v>
      </c>
      <c r="C135" s="11" t="s">
        <v>616</v>
      </c>
      <c r="D135" s="11" t="s">
        <v>420</v>
      </c>
      <c r="E135" s="11" t="s">
        <v>617</v>
      </c>
      <c r="F135" s="11" t="s">
        <v>422</v>
      </c>
      <c r="H135" s="11" t="s">
        <v>423</v>
      </c>
      <c r="I135" s="13">
        <v>45391</v>
      </c>
      <c r="L135" s="11">
        <v>50918976715</v>
      </c>
      <c r="M135" s="11" t="s">
        <v>424</v>
      </c>
      <c r="O135" s="14">
        <v>-2.69</v>
      </c>
      <c r="P135" s="11" t="s">
        <v>611</v>
      </c>
    </row>
    <row r="136" spans="1:16" x14ac:dyDescent="0.3">
      <c r="A136" s="11" t="s">
        <v>619</v>
      </c>
      <c r="B136" s="12">
        <v>45355.358576388891</v>
      </c>
      <c r="C136" s="11" t="s">
        <v>616</v>
      </c>
      <c r="D136" s="11" t="s">
        <v>420</v>
      </c>
      <c r="E136" s="11" t="s">
        <v>617</v>
      </c>
      <c r="F136" s="11" t="s">
        <v>422</v>
      </c>
      <c r="H136" s="11" t="s">
        <v>423</v>
      </c>
      <c r="I136" s="13">
        <v>45355</v>
      </c>
      <c r="L136" s="11">
        <v>50745680255</v>
      </c>
      <c r="M136" s="11" t="s">
        <v>424</v>
      </c>
      <c r="O136" s="14">
        <v>-2.69</v>
      </c>
      <c r="P136" s="11" t="s">
        <v>611</v>
      </c>
    </row>
    <row r="137" spans="1:16" x14ac:dyDescent="0.3">
      <c r="A137" s="11" t="s">
        <v>620</v>
      </c>
      <c r="B137" s="12">
        <v>45447.392256944448</v>
      </c>
      <c r="C137" s="11" t="s">
        <v>621</v>
      </c>
      <c r="D137" s="11" t="s">
        <v>420</v>
      </c>
      <c r="E137" s="11" t="s">
        <v>617</v>
      </c>
      <c r="F137" s="11" t="s">
        <v>422</v>
      </c>
      <c r="H137" s="11" t="s">
        <v>423</v>
      </c>
      <c r="I137" s="13">
        <v>45447</v>
      </c>
      <c r="L137" s="11">
        <v>51188049635</v>
      </c>
      <c r="M137" s="11" t="s">
        <v>424</v>
      </c>
      <c r="O137" s="14">
        <v>-2.69</v>
      </c>
      <c r="P137" s="11" t="s">
        <v>611</v>
      </c>
    </row>
    <row r="138" spans="1:16" x14ac:dyDescent="0.3">
      <c r="A138" s="11" t="s">
        <v>622</v>
      </c>
      <c r="B138" s="12">
        <v>45326.375590277778</v>
      </c>
      <c r="C138" s="11" t="s">
        <v>621</v>
      </c>
      <c r="D138" s="11" t="s">
        <v>420</v>
      </c>
      <c r="E138" s="11" t="s">
        <v>623</v>
      </c>
      <c r="F138" s="11" t="s">
        <v>422</v>
      </c>
      <c r="H138" s="11" t="s">
        <v>423</v>
      </c>
      <c r="I138" s="13">
        <v>45326</v>
      </c>
      <c r="L138" s="11">
        <v>50619043165</v>
      </c>
      <c r="M138" s="11" t="s">
        <v>424</v>
      </c>
      <c r="O138" s="14">
        <v>-2.69</v>
      </c>
      <c r="P138" s="11" t="s">
        <v>611</v>
      </c>
    </row>
    <row r="139" spans="1:16" x14ac:dyDescent="0.3">
      <c r="A139" s="11" t="s">
        <v>624</v>
      </c>
      <c r="B139" s="12">
        <v>45295.362835648149</v>
      </c>
      <c r="C139" s="11" t="s">
        <v>621</v>
      </c>
      <c r="D139" s="11" t="s">
        <v>420</v>
      </c>
      <c r="E139" s="11" t="s">
        <v>623</v>
      </c>
      <c r="F139" s="11" t="s">
        <v>422</v>
      </c>
      <c r="H139" s="11" t="s">
        <v>423</v>
      </c>
      <c r="I139" s="13">
        <v>45295</v>
      </c>
      <c r="L139" s="11">
        <v>50488246705</v>
      </c>
      <c r="M139" s="11" t="s">
        <v>424</v>
      </c>
      <c r="O139" s="14">
        <v>-2.69</v>
      </c>
      <c r="P139" s="11" t="s">
        <v>611</v>
      </c>
    </row>
    <row r="140" spans="1:16" x14ac:dyDescent="0.3">
      <c r="A140" s="11" t="s">
        <v>625</v>
      </c>
      <c r="B140" s="12">
        <v>45628.336469907408</v>
      </c>
      <c r="C140" s="11" t="s">
        <v>626</v>
      </c>
      <c r="D140" s="11" t="s">
        <v>627</v>
      </c>
      <c r="E140" s="11" t="s">
        <v>628</v>
      </c>
      <c r="F140" s="11" t="s">
        <v>422</v>
      </c>
      <c r="H140" s="11" t="s">
        <v>423</v>
      </c>
      <c r="I140" s="13">
        <v>45628</v>
      </c>
      <c r="L140" s="11">
        <v>561428673</v>
      </c>
      <c r="M140" s="11" t="s">
        <v>424</v>
      </c>
      <c r="O140" s="14">
        <v>-2.69</v>
      </c>
      <c r="P140" s="11" t="s">
        <v>611</v>
      </c>
    </row>
    <row r="141" spans="1:16" x14ac:dyDescent="0.3">
      <c r="A141" s="11" t="s">
        <v>629</v>
      </c>
      <c r="B141" s="12">
        <v>45599.46497685185</v>
      </c>
      <c r="C141" s="11" t="s">
        <v>626</v>
      </c>
      <c r="D141" s="11" t="s">
        <v>627</v>
      </c>
      <c r="E141" s="11" t="s">
        <v>628</v>
      </c>
      <c r="F141" s="11" t="s">
        <v>422</v>
      </c>
      <c r="H141" s="11" t="s">
        <v>423</v>
      </c>
      <c r="I141" s="13">
        <v>45599</v>
      </c>
      <c r="L141" s="11">
        <v>490947353</v>
      </c>
      <c r="M141" s="11" t="s">
        <v>424</v>
      </c>
      <c r="O141" s="14">
        <v>-2.69</v>
      </c>
      <c r="P141" s="11" t="s">
        <v>611</v>
      </c>
    </row>
    <row r="142" spans="1:16" x14ac:dyDescent="0.3">
      <c r="A142" s="11" t="s">
        <v>630</v>
      </c>
      <c r="B142" s="12">
        <v>45567.354189814818</v>
      </c>
      <c r="C142" s="11" t="s">
        <v>626</v>
      </c>
      <c r="D142" s="11" t="s">
        <v>627</v>
      </c>
      <c r="E142" s="11" t="s">
        <v>628</v>
      </c>
      <c r="F142" s="11" t="s">
        <v>422</v>
      </c>
      <c r="H142" s="11" t="s">
        <v>423</v>
      </c>
      <c r="I142" s="13">
        <v>45567</v>
      </c>
      <c r="L142" s="11">
        <v>406358903</v>
      </c>
      <c r="M142" s="11" t="s">
        <v>424</v>
      </c>
      <c r="O142" s="14">
        <v>-2.69</v>
      </c>
      <c r="P142" s="11" t="s">
        <v>611</v>
      </c>
    </row>
    <row r="143" spans="1:16" x14ac:dyDescent="0.3">
      <c r="A143" s="11" t="s">
        <v>631</v>
      </c>
      <c r="B143" s="12">
        <v>45536.591828703706</v>
      </c>
      <c r="C143" s="11" t="s">
        <v>626</v>
      </c>
      <c r="D143" s="11" t="s">
        <v>627</v>
      </c>
      <c r="E143" s="11" t="s">
        <v>628</v>
      </c>
      <c r="F143" s="11" t="s">
        <v>422</v>
      </c>
      <c r="H143" s="11" t="s">
        <v>423</v>
      </c>
      <c r="I143" s="13">
        <v>45536</v>
      </c>
      <c r="L143" s="11">
        <v>325410193</v>
      </c>
      <c r="M143" s="11" t="s">
        <v>424</v>
      </c>
      <c r="O143" s="14">
        <v>-2.69</v>
      </c>
      <c r="P143" s="11" t="s">
        <v>611</v>
      </c>
    </row>
    <row r="144" spans="1:16" x14ac:dyDescent="0.3">
      <c r="A144" s="11" t="s">
        <v>632</v>
      </c>
      <c r="B144" s="12">
        <v>45506.366168981483</v>
      </c>
      <c r="C144" s="11" t="s">
        <v>626</v>
      </c>
      <c r="D144" s="11" t="s">
        <v>627</v>
      </c>
      <c r="E144" s="11" t="s">
        <v>628</v>
      </c>
      <c r="F144" s="11" t="s">
        <v>422</v>
      </c>
      <c r="H144" s="11" t="s">
        <v>423</v>
      </c>
      <c r="I144" s="13">
        <v>45506</v>
      </c>
      <c r="L144" s="11">
        <v>51467126815</v>
      </c>
      <c r="M144" s="11" t="s">
        <v>424</v>
      </c>
      <c r="O144" s="14">
        <v>-2.69</v>
      </c>
      <c r="P144" s="11" t="s">
        <v>611</v>
      </c>
    </row>
    <row r="145" spans="1:16" x14ac:dyDescent="0.3">
      <c r="A145" s="11" t="s">
        <v>633</v>
      </c>
      <c r="B145" s="12">
        <v>45476.36074074074</v>
      </c>
      <c r="C145" s="11" t="s">
        <v>626</v>
      </c>
      <c r="D145" s="11" t="s">
        <v>627</v>
      </c>
      <c r="E145" s="11" t="s">
        <v>628</v>
      </c>
      <c r="F145" s="11" t="s">
        <v>422</v>
      </c>
      <c r="H145" s="11" t="s">
        <v>423</v>
      </c>
      <c r="I145" s="13">
        <v>45476</v>
      </c>
      <c r="L145" s="11">
        <v>51330661825</v>
      </c>
      <c r="M145" s="11" t="s">
        <v>424</v>
      </c>
      <c r="O145" s="14">
        <v>-2.69</v>
      </c>
      <c r="P145" s="11" t="s">
        <v>611</v>
      </c>
    </row>
    <row r="146" spans="1:16" x14ac:dyDescent="0.3">
      <c r="A146" s="11" t="s">
        <v>634</v>
      </c>
      <c r="B146" s="12">
        <v>45445.427407407406</v>
      </c>
      <c r="C146" s="11" t="s">
        <v>626</v>
      </c>
      <c r="D146" s="11" t="s">
        <v>627</v>
      </c>
      <c r="E146" s="11" t="s">
        <v>628</v>
      </c>
      <c r="F146" s="11" t="s">
        <v>422</v>
      </c>
      <c r="H146" s="11" t="s">
        <v>423</v>
      </c>
      <c r="I146" s="13">
        <v>45445</v>
      </c>
      <c r="L146" s="11">
        <v>51177667685</v>
      </c>
      <c r="M146" s="11" t="s">
        <v>424</v>
      </c>
      <c r="O146" s="14">
        <v>-2.69</v>
      </c>
      <c r="P146" s="11" t="s">
        <v>611</v>
      </c>
    </row>
    <row r="147" spans="1:16" x14ac:dyDescent="0.3">
      <c r="A147" s="11" t="s">
        <v>635</v>
      </c>
      <c r="B147" s="12">
        <v>45413.332314814812</v>
      </c>
      <c r="C147" s="11" t="s">
        <v>626</v>
      </c>
      <c r="D147" s="11" t="s">
        <v>627</v>
      </c>
      <c r="E147" s="11" t="s">
        <v>628</v>
      </c>
      <c r="F147" s="11" t="s">
        <v>422</v>
      </c>
      <c r="H147" s="11" t="s">
        <v>423</v>
      </c>
      <c r="I147" s="13">
        <v>45413</v>
      </c>
      <c r="L147" s="11">
        <v>51019318155</v>
      </c>
      <c r="M147" s="11" t="s">
        <v>424</v>
      </c>
      <c r="O147" s="14">
        <v>-2.69</v>
      </c>
      <c r="P147" s="11" t="s">
        <v>611</v>
      </c>
    </row>
    <row r="148" spans="1:16" x14ac:dyDescent="0.3">
      <c r="A148" s="11" t="s">
        <v>636</v>
      </c>
      <c r="B148" s="12">
        <v>45384.435798611114</v>
      </c>
      <c r="C148" s="11" t="s">
        <v>626</v>
      </c>
      <c r="D148" s="11" t="s">
        <v>627</v>
      </c>
      <c r="E148" s="11" t="s">
        <v>628</v>
      </c>
      <c r="F148" s="11" t="s">
        <v>422</v>
      </c>
      <c r="H148" s="11" t="s">
        <v>423</v>
      </c>
      <c r="I148" s="13">
        <v>45384</v>
      </c>
      <c r="L148" s="11">
        <v>50881410235</v>
      </c>
      <c r="M148" s="11" t="s">
        <v>424</v>
      </c>
      <c r="O148" s="14">
        <v>-2.69</v>
      </c>
      <c r="P148" s="11" t="s">
        <v>611</v>
      </c>
    </row>
    <row r="149" spans="1:16" x14ac:dyDescent="0.3">
      <c r="A149" s="11" t="s">
        <v>637</v>
      </c>
      <c r="B149" s="12">
        <v>45352.6328125</v>
      </c>
      <c r="C149" s="11" t="s">
        <v>626</v>
      </c>
      <c r="D149" s="11" t="s">
        <v>627</v>
      </c>
      <c r="E149" s="11" t="s">
        <v>628</v>
      </c>
      <c r="F149" s="11" t="s">
        <v>422</v>
      </c>
      <c r="H149" s="11" t="s">
        <v>423</v>
      </c>
      <c r="I149" s="13">
        <v>45354</v>
      </c>
      <c r="L149" s="11">
        <v>50740222795</v>
      </c>
      <c r="M149" s="11" t="s">
        <v>424</v>
      </c>
      <c r="O149" s="14">
        <v>-2.69</v>
      </c>
      <c r="P149" s="11" t="s">
        <v>611</v>
      </c>
    </row>
    <row r="150" spans="1:16" x14ac:dyDescent="0.3">
      <c r="A150" s="11" t="s">
        <v>638</v>
      </c>
      <c r="B150" s="12">
        <v>45324.666747685187</v>
      </c>
      <c r="C150" s="11" t="s">
        <v>626</v>
      </c>
      <c r="D150" s="11" t="s">
        <v>627</v>
      </c>
      <c r="E150" s="11" t="s">
        <v>628</v>
      </c>
      <c r="F150" s="11" t="s">
        <v>422</v>
      </c>
      <c r="H150" s="11" t="s">
        <v>423</v>
      </c>
      <c r="I150" s="13">
        <v>45326</v>
      </c>
      <c r="L150" s="11">
        <v>50615578835</v>
      </c>
      <c r="M150" s="11" t="s">
        <v>424</v>
      </c>
      <c r="O150" s="14">
        <v>-2.69</v>
      </c>
      <c r="P150" s="11" t="s">
        <v>611</v>
      </c>
    </row>
    <row r="151" spans="1:16" x14ac:dyDescent="0.3">
      <c r="A151" s="11" t="s">
        <v>639</v>
      </c>
      <c r="B151" s="12">
        <v>45293.359629629631</v>
      </c>
      <c r="C151" s="11" t="s">
        <v>626</v>
      </c>
      <c r="D151" s="11" t="s">
        <v>627</v>
      </c>
      <c r="E151" s="11" t="s">
        <v>628</v>
      </c>
      <c r="F151" s="11" t="s">
        <v>422</v>
      </c>
      <c r="H151" s="11" t="s">
        <v>423</v>
      </c>
      <c r="I151" s="13">
        <v>45293</v>
      </c>
      <c r="L151" s="11">
        <v>50474049425</v>
      </c>
      <c r="M151" s="11" t="s">
        <v>424</v>
      </c>
      <c r="O151" s="14">
        <v>-2.69</v>
      </c>
      <c r="P151" s="11" t="s">
        <v>611</v>
      </c>
    </row>
    <row r="152" spans="1:16" x14ac:dyDescent="0.3">
      <c r="A152" s="11" t="s">
        <v>640</v>
      </c>
      <c r="B152" s="12">
        <v>45444.356666666667</v>
      </c>
      <c r="C152" s="11" t="s">
        <v>641</v>
      </c>
      <c r="D152" s="11" t="s">
        <v>420</v>
      </c>
      <c r="E152" s="11" t="s">
        <v>642</v>
      </c>
      <c r="F152" s="11" t="s">
        <v>422</v>
      </c>
      <c r="H152" s="11" t="s">
        <v>423</v>
      </c>
      <c r="I152" s="13">
        <v>45445</v>
      </c>
      <c r="L152" s="11">
        <v>51170221395</v>
      </c>
      <c r="M152" s="11" t="s">
        <v>424</v>
      </c>
      <c r="O152" s="14">
        <v>-3.15</v>
      </c>
      <c r="P152" s="11" t="s">
        <v>611</v>
      </c>
    </row>
    <row r="153" spans="1:16" x14ac:dyDescent="0.3">
      <c r="A153" s="11" t="s">
        <v>643</v>
      </c>
      <c r="B153" s="12">
        <v>45413.363807870373</v>
      </c>
      <c r="C153" s="11" t="s">
        <v>641</v>
      </c>
      <c r="D153" s="11" t="s">
        <v>420</v>
      </c>
      <c r="E153" s="11" t="s">
        <v>642</v>
      </c>
      <c r="F153" s="11" t="s">
        <v>422</v>
      </c>
      <c r="H153" s="11" t="s">
        <v>423</v>
      </c>
      <c r="I153" s="13">
        <v>45413</v>
      </c>
      <c r="L153" s="11">
        <v>51019318155</v>
      </c>
      <c r="M153" s="11" t="s">
        <v>424</v>
      </c>
      <c r="O153" s="14">
        <v>-3.15</v>
      </c>
      <c r="P153" s="11" t="s">
        <v>611</v>
      </c>
    </row>
    <row r="154" spans="1:16" x14ac:dyDescent="0.3">
      <c r="A154" s="11" t="s">
        <v>644</v>
      </c>
      <c r="B154" s="12">
        <v>45383.379143518519</v>
      </c>
      <c r="C154" s="11" t="s">
        <v>641</v>
      </c>
      <c r="D154" s="11" t="s">
        <v>420</v>
      </c>
      <c r="E154" s="11" t="s">
        <v>642</v>
      </c>
      <c r="F154" s="11" t="s">
        <v>422</v>
      </c>
      <c r="H154" s="11" t="s">
        <v>423</v>
      </c>
      <c r="I154" s="13">
        <v>45383</v>
      </c>
      <c r="L154" s="11">
        <v>50868753595</v>
      </c>
      <c r="M154" s="11" t="s">
        <v>424</v>
      </c>
      <c r="O154" s="14">
        <v>-3.15</v>
      </c>
      <c r="P154" s="11" t="s">
        <v>611</v>
      </c>
    </row>
    <row r="155" spans="1:16" x14ac:dyDescent="0.3">
      <c r="A155" s="11" t="s">
        <v>645</v>
      </c>
      <c r="B155" s="12">
        <v>45352.274201388886</v>
      </c>
      <c r="C155" s="11" t="s">
        <v>641</v>
      </c>
      <c r="D155" s="11" t="s">
        <v>420</v>
      </c>
      <c r="E155" s="11" t="s">
        <v>642</v>
      </c>
      <c r="F155" s="11" t="s">
        <v>422</v>
      </c>
      <c r="H155" s="11" t="s">
        <v>423</v>
      </c>
      <c r="I155" s="13">
        <v>45352</v>
      </c>
      <c r="L155" s="11">
        <v>50731498725</v>
      </c>
      <c r="M155" s="11" t="s">
        <v>424</v>
      </c>
      <c r="O155" s="14">
        <v>-3.15</v>
      </c>
      <c r="P155" s="11" t="s">
        <v>611</v>
      </c>
    </row>
    <row r="156" spans="1:16" x14ac:dyDescent="0.3">
      <c r="A156" s="11" t="s">
        <v>646</v>
      </c>
      <c r="B156" s="12">
        <v>45323.346932870372</v>
      </c>
      <c r="C156" s="11" t="s">
        <v>641</v>
      </c>
      <c r="D156" s="11" t="s">
        <v>420</v>
      </c>
      <c r="E156" s="11" t="s">
        <v>642</v>
      </c>
      <c r="F156" s="11" t="s">
        <v>422</v>
      </c>
      <c r="H156" s="11" t="s">
        <v>423</v>
      </c>
      <c r="I156" s="13">
        <v>45323</v>
      </c>
      <c r="L156" s="11">
        <v>50601829905</v>
      </c>
      <c r="M156" s="11" t="s">
        <v>424</v>
      </c>
      <c r="O156" s="14">
        <v>-3.15</v>
      </c>
      <c r="P156" s="11" t="s">
        <v>611</v>
      </c>
    </row>
    <row r="157" spans="1:16" x14ac:dyDescent="0.3">
      <c r="A157" s="11" t="s">
        <v>647</v>
      </c>
      <c r="B157" s="12">
        <v>45292.285879629628</v>
      </c>
      <c r="C157" s="11" t="s">
        <v>641</v>
      </c>
      <c r="D157" s="11" t="s">
        <v>420</v>
      </c>
      <c r="E157" s="11" t="s">
        <v>642</v>
      </c>
      <c r="F157" s="11" t="s">
        <v>422</v>
      </c>
      <c r="H157" s="11" t="s">
        <v>423</v>
      </c>
      <c r="I157" s="13">
        <v>45292</v>
      </c>
      <c r="L157" s="11">
        <v>50471582295</v>
      </c>
      <c r="M157" s="11" t="s">
        <v>424</v>
      </c>
      <c r="O157" s="14">
        <v>-3.15</v>
      </c>
      <c r="P157" s="11" t="s">
        <v>611</v>
      </c>
    </row>
    <row r="158" spans="1:16" x14ac:dyDescent="0.3">
      <c r="A158" s="11" t="s">
        <v>648</v>
      </c>
      <c r="B158" s="12">
        <v>45292.286724537036</v>
      </c>
      <c r="C158" s="11" t="s">
        <v>649</v>
      </c>
      <c r="D158" s="11" t="s">
        <v>420</v>
      </c>
      <c r="E158" s="11" t="s">
        <v>650</v>
      </c>
      <c r="F158" s="11" t="s">
        <v>422</v>
      </c>
      <c r="H158" s="11" t="s">
        <v>423</v>
      </c>
      <c r="I158" s="13">
        <v>45292</v>
      </c>
      <c r="L158" s="11">
        <v>50471582295</v>
      </c>
      <c r="M158" s="11" t="s">
        <v>424</v>
      </c>
      <c r="O158" s="14">
        <v>-3.15</v>
      </c>
      <c r="P158" s="11" t="s">
        <v>611</v>
      </c>
    </row>
    <row r="159" spans="1:16" x14ac:dyDescent="0.3">
      <c r="A159" s="11" t="s">
        <v>651</v>
      </c>
      <c r="B159" s="12">
        <v>45627.376597222225</v>
      </c>
      <c r="C159" s="11" t="s">
        <v>652</v>
      </c>
      <c r="D159" s="11" t="s">
        <v>420</v>
      </c>
      <c r="E159" s="11" t="s">
        <v>653</v>
      </c>
      <c r="F159" s="11" t="s">
        <v>422</v>
      </c>
      <c r="H159" s="11" t="s">
        <v>423</v>
      </c>
      <c r="I159" s="13">
        <v>45627</v>
      </c>
      <c r="L159" s="11">
        <v>559913263</v>
      </c>
      <c r="M159" s="11" t="s">
        <v>424</v>
      </c>
      <c r="O159" s="14">
        <v>-3.15</v>
      </c>
      <c r="P159" s="11" t="s">
        <v>611</v>
      </c>
    </row>
    <row r="160" spans="1:16" x14ac:dyDescent="0.3">
      <c r="A160" s="11" t="s">
        <v>654</v>
      </c>
      <c r="B160" s="12">
        <v>45597.375914351855</v>
      </c>
      <c r="C160" s="11" t="s">
        <v>652</v>
      </c>
      <c r="D160" s="11" t="s">
        <v>420</v>
      </c>
      <c r="E160" s="11" t="s">
        <v>653</v>
      </c>
      <c r="F160" s="11" t="s">
        <v>422</v>
      </c>
      <c r="H160" s="11" t="s">
        <v>423</v>
      </c>
      <c r="I160" s="13">
        <v>45597</v>
      </c>
      <c r="L160" s="11">
        <v>486064923</v>
      </c>
      <c r="M160" s="11" t="s">
        <v>424</v>
      </c>
      <c r="O160" s="14">
        <v>-3.15</v>
      </c>
      <c r="P160" s="11" t="s">
        <v>611</v>
      </c>
    </row>
    <row r="161" spans="1:16" x14ac:dyDescent="0.3">
      <c r="A161" s="11" t="s">
        <v>655</v>
      </c>
      <c r="B161" s="12">
        <v>45566.389791666668</v>
      </c>
      <c r="C161" s="11" t="s">
        <v>652</v>
      </c>
      <c r="D161" s="11" t="s">
        <v>420</v>
      </c>
      <c r="E161" s="11" t="s">
        <v>653</v>
      </c>
      <c r="F161" s="11" t="s">
        <v>422</v>
      </c>
      <c r="H161" s="11" t="s">
        <v>423</v>
      </c>
      <c r="I161" s="13">
        <v>45566</v>
      </c>
      <c r="L161" s="11">
        <v>403526943</v>
      </c>
      <c r="M161" s="11" t="s">
        <v>424</v>
      </c>
      <c r="O161" s="14">
        <v>-3.15</v>
      </c>
      <c r="P161" s="11" t="s">
        <v>611</v>
      </c>
    </row>
    <row r="162" spans="1:16" x14ac:dyDescent="0.3">
      <c r="A162" s="11" t="s">
        <v>656</v>
      </c>
      <c r="B162" s="12">
        <v>45536.416446759256</v>
      </c>
      <c r="C162" s="11" t="s">
        <v>652</v>
      </c>
      <c r="D162" s="11" t="s">
        <v>420</v>
      </c>
      <c r="E162" s="11" t="s">
        <v>653</v>
      </c>
      <c r="F162" s="11" t="s">
        <v>422</v>
      </c>
      <c r="H162" s="11" t="s">
        <v>423</v>
      </c>
      <c r="I162" s="13">
        <v>45536</v>
      </c>
      <c r="L162" s="11">
        <v>325410193</v>
      </c>
      <c r="M162" s="11" t="s">
        <v>424</v>
      </c>
      <c r="O162" s="14">
        <v>-3.15</v>
      </c>
      <c r="P162" s="11" t="s">
        <v>611</v>
      </c>
    </row>
    <row r="163" spans="1:16" x14ac:dyDescent="0.3">
      <c r="A163" s="11" t="s">
        <v>657</v>
      </c>
      <c r="B163" s="12">
        <v>45444.358460648145</v>
      </c>
      <c r="C163" s="11" t="s">
        <v>652</v>
      </c>
      <c r="D163" s="11" t="s">
        <v>420</v>
      </c>
      <c r="E163" s="11" t="s">
        <v>653</v>
      </c>
      <c r="F163" s="11" t="s">
        <v>422</v>
      </c>
      <c r="H163" s="11" t="s">
        <v>423</v>
      </c>
      <c r="I163" s="13">
        <v>45445</v>
      </c>
      <c r="L163" s="11">
        <v>51170221395</v>
      </c>
      <c r="M163" s="11" t="s">
        <v>424</v>
      </c>
      <c r="O163" s="14">
        <v>-3.15</v>
      </c>
      <c r="P163" s="11" t="s">
        <v>611</v>
      </c>
    </row>
    <row r="164" spans="1:16" x14ac:dyDescent="0.3">
      <c r="A164" s="11" t="s">
        <v>658</v>
      </c>
      <c r="B164" s="12">
        <v>45413.364953703705</v>
      </c>
      <c r="C164" s="11" t="s">
        <v>652</v>
      </c>
      <c r="D164" s="11" t="s">
        <v>420</v>
      </c>
      <c r="E164" s="11" t="s">
        <v>653</v>
      </c>
      <c r="F164" s="11" t="s">
        <v>422</v>
      </c>
      <c r="H164" s="11" t="s">
        <v>423</v>
      </c>
      <c r="I164" s="13">
        <v>45413</v>
      </c>
      <c r="L164" s="11">
        <v>51019318155</v>
      </c>
      <c r="M164" s="11" t="s">
        <v>424</v>
      </c>
      <c r="O164" s="14">
        <v>-3.15</v>
      </c>
      <c r="P164" s="11" t="s">
        <v>611</v>
      </c>
    </row>
    <row r="165" spans="1:16" x14ac:dyDescent="0.3">
      <c r="A165" s="11" t="s">
        <v>659</v>
      </c>
      <c r="B165" s="12">
        <v>45383.379953703705</v>
      </c>
      <c r="C165" s="11" t="s">
        <v>652</v>
      </c>
      <c r="D165" s="11" t="s">
        <v>420</v>
      </c>
      <c r="E165" s="11" t="s">
        <v>653</v>
      </c>
      <c r="F165" s="11" t="s">
        <v>422</v>
      </c>
      <c r="H165" s="11" t="s">
        <v>423</v>
      </c>
      <c r="I165" s="13">
        <v>45383</v>
      </c>
      <c r="L165" s="11">
        <v>50868753595</v>
      </c>
      <c r="M165" s="11" t="s">
        <v>424</v>
      </c>
      <c r="O165" s="14">
        <v>-3.15</v>
      </c>
      <c r="P165" s="11" t="s">
        <v>611</v>
      </c>
    </row>
    <row r="166" spans="1:16" x14ac:dyDescent="0.3">
      <c r="A166" s="11" t="s">
        <v>660</v>
      </c>
      <c r="B166" s="12">
        <v>45352.275370370371</v>
      </c>
      <c r="C166" s="11" t="s">
        <v>652</v>
      </c>
      <c r="D166" s="11" t="s">
        <v>420</v>
      </c>
      <c r="E166" s="11" t="s">
        <v>653</v>
      </c>
      <c r="F166" s="11" t="s">
        <v>422</v>
      </c>
      <c r="H166" s="11" t="s">
        <v>423</v>
      </c>
      <c r="I166" s="13">
        <v>45352</v>
      </c>
      <c r="L166" s="11">
        <v>50731498725</v>
      </c>
      <c r="M166" s="11" t="s">
        <v>424</v>
      </c>
      <c r="O166" s="14">
        <v>-3.15</v>
      </c>
      <c r="P166" s="11" t="s">
        <v>611</v>
      </c>
    </row>
    <row r="167" spans="1:16" x14ac:dyDescent="0.3">
      <c r="A167" s="11" t="s">
        <v>661</v>
      </c>
      <c r="B167" s="12">
        <v>45323.348055555558</v>
      </c>
      <c r="C167" s="11" t="s">
        <v>652</v>
      </c>
      <c r="D167" s="11" t="s">
        <v>420</v>
      </c>
      <c r="E167" s="11" t="s">
        <v>653</v>
      </c>
      <c r="F167" s="11" t="s">
        <v>422</v>
      </c>
      <c r="H167" s="11" t="s">
        <v>423</v>
      </c>
      <c r="I167" s="13">
        <v>45323</v>
      </c>
      <c r="L167" s="11">
        <v>50601829905</v>
      </c>
      <c r="M167" s="11" t="s">
        <v>424</v>
      </c>
      <c r="O167" s="14">
        <v>-3.15</v>
      </c>
      <c r="P167" s="11" t="s">
        <v>611</v>
      </c>
    </row>
    <row r="168" spans="1:16" x14ac:dyDescent="0.3">
      <c r="A168" s="11" t="s">
        <v>662</v>
      </c>
      <c r="B168" s="12">
        <v>45573.819467592592</v>
      </c>
      <c r="C168" s="11" t="s">
        <v>663</v>
      </c>
      <c r="D168" s="11" t="s">
        <v>420</v>
      </c>
      <c r="E168" s="11" t="s">
        <v>664</v>
      </c>
      <c r="F168" s="11" t="s">
        <v>422</v>
      </c>
      <c r="H168" s="11" t="s">
        <v>423</v>
      </c>
      <c r="I168" s="13">
        <v>45574</v>
      </c>
      <c r="L168" s="11">
        <v>426225813</v>
      </c>
      <c r="M168" s="11" t="s">
        <v>424</v>
      </c>
      <c r="O168" s="14">
        <v>-2.69</v>
      </c>
      <c r="P168" s="11" t="s">
        <v>611</v>
      </c>
    </row>
    <row r="169" spans="1:16" x14ac:dyDescent="0.3">
      <c r="A169" s="11" t="s">
        <v>665</v>
      </c>
      <c r="B169" s="12">
        <v>45552.543483796297</v>
      </c>
      <c r="C169" s="11" t="s">
        <v>663</v>
      </c>
      <c r="D169" s="11" t="s">
        <v>420</v>
      </c>
      <c r="E169" s="11" t="s">
        <v>664</v>
      </c>
      <c r="F169" s="11" t="s">
        <v>422</v>
      </c>
      <c r="H169" s="11" t="s">
        <v>423</v>
      </c>
      <c r="I169" s="13">
        <v>45552</v>
      </c>
      <c r="L169" s="11">
        <v>367318463</v>
      </c>
      <c r="M169" s="11" t="s">
        <v>424</v>
      </c>
      <c r="O169" s="14">
        <v>-2.69</v>
      </c>
      <c r="P169" s="11" t="s">
        <v>611</v>
      </c>
    </row>
    <row r="170" spans="1:16" x14ac:dyDescent="0.3">
      <c r="A170" s="11" t="s">
        <v>666</v>
      </c>
      <c r="B170" s="12">
        <v>45444.302662037036</v>
      </c>
      <c r="C170" s="11" t="s">
        <v>667</v>
      </c>
      <c r="D170" s="11" t="s">
        <v>420</v>
      </c>
      <c r="E170" s="11" t="s">
        <v>668</v>
      </c>
      <c r="F170" s="11" t="s">
        <v>422</v>
      </c>
      <c r="H170" s="11" t="s">
        <v>423</v>
      </c>
      <c r="I170" s="13">
        <v>45445</v>
      </c>
      <c r="L170" s="11">
        <v>51170221395</v>
      </c>
      <c r="M170" s="11" t="s">
        <v>424</v>
      </c>
      <c r="O170" s="14">
        <v>-2.69</v>
      </c>
      <c r="P170" s="11" t="s">
        <v>611</v>
      </c>
    </row>
    <row r="171" spans="1:16" x14ac:dyDescent="0.3">
      <c r="A171" s="11" t="s">
        <v>669</v>
      </c>
      <c r="B171" s="12">
        <v>45413.341400462959</v>
      </c>
      <c r="C171" s="11" t="s">
        <v>667</v>
      </c>
      <c r="D171" s="11" t="s">
        <v>420</v>
      </c>
      <c r="E171" s="11" t="s">
        <v>668</v>
      </c>
      <c r="F171" s="11" t="s">
        <v>422</v>
      </c>
      <c r="H171" s="11" t="s">
        <v>423</v>
      </c>
      <c r="I171" s="13">
        <v>45413</v>
      </c>
      <c r="L171" s="11">
        <v>51019318155</v>
      </c>
      <c r="M171" s="11" t="s">
        <v>424</v>
      </c>
      <c r="O171" s="14">
        <v>-2.69</v>
      </c>
      <c r="P171" s="11" t="s">
        <v>611</v>
      </c>
    </row>
    <row r="172" spans="1:16" x14ac:dyDescent="0.3">
      <c r="A172" s="11" t="s">
        <v>670</v>
      </c>
      <c r="B172" s="12">
        <v>45383.379421296297</v>
      </c>
      <c r="C172" s="11" t="s">
        <v>671</v>
      </c>
      <c r="D172" s="11" t="s">
        <v>420</v>
      </c>
      <c r="E172" s="11" t="s">
        <v>668</v>
      </c>
      <c r="F172" s="11" t="s">
        <v>422</v>
      </c>
      <c r="H172" s="11" t="s">
        <v>423</v>
      </c>
      <c r="I172" s="13">
        <v>45383</v>
      </c>
      <c r="L172" s="11">
        <v>50868753595</v>
      </c>
      <c r="M172" s="11" t="s">
        <v>424</v>
      </c>
      <c r="O172" s="14">
        <v>-3.15</v>
      </c>
      <c r="P172" s="11" t="s">
        <v>611</v>
      </c>
    </row>
    <row r="173" spans="1:16" x14ac:dyDescent="0.3">
      <c r="A173" s="11" t="s">
        <v>672</v>
      </c>
      <c r="B173" s="12">
        <v>45352.27443287037</v>
      </c>
      <c r="C173" s="11" t="s">
        <v>671</v>
      </c>
      <c r="D173" s="11" t="s">
        <v>420</v>
      </c>
      <c r="E173" s="11" t="s">
        <v>668</v>
      </c>
      <c r="F173" s="11" t="s">
        <v>422</v>
      </c>
      <c r="H173" s="11" t="s">
        <v>423</v>
      </c>
      <c r="I173" s="13">
        <v>45352</v>
      </c>
      <c r="L173" s="11">
        <v>50731498725</v>
      </c>
      <c r="M173" s="11" t="s">
        <v>424</v>
      </c>
      <c r="O173" s="14">
        <v>-3.15</v>
      </c>
      <c r="P173" s="11" t="s">
        <v>611</v>
      </c>
    </row>
    <row r="174" spans="1:16" x14ac:dyDescent="0.3">
      <c r="A174" s="11" t="s">
        <v>673</v>
      </c>
      <c r="B174" s="12">
        <v>45323.347361111111</v>
      </c>
      <c r="C174" s="11" t="s">
        <v>671</v>
      </c>
      <c r="D174" s="11" t="s">
        <v>420</v>
      </c>
      <c r="E174" s="11" t="s">
        <v>668</v>
      </c>
      <c r="F174" s="11" t="s">
        <v>422</v>
      </c>
      <c r="H174" s="11" t="s">
        <v>423</v>
      </c>
      <c r="I174" s="13">
        <v>45323</v>
      </c>
      <c r="L174" s="11">
        <v>50601829905</v>
      </c>
      <c r="M174" s="11" t="s">
        <v>424</v>
      </c>
      <c r="O174" s="14">
        <v>-3.15</v>
      </c>
      <c r="P174" s="11" t="s">
        <v>611</v>
      </c>
    </row>
    <row r="175" spans="1:16" x14ac:dyDescent="0.3">
      <c r="A175" s="11" t="s">
        <v>674</v>
      </c>
      <c r="B175" s="12">
        <v>45292.286030092589</v>
      </c>
      <c r="C175" s="11" t="s">
        <v>671</v>
      </c>
      <c r="D175" s="11" t="s">
        <v>420</v>
      </c>
      <c r="E175" s="11" t="s">
        <v>668</v>
      </c>
      <c r="F175" s="11" t="s">
        <v>422</v>
      </c>
      <c r="H175" s="11" t="s">
        <v>423</v>
      </c>
      <c r="I175" s="13">
        <v>45292</v>
      </c>
      <c r="L175" s="11">
        <v>50471582295</v>
      </c>
      <c r="M175" s="11" t="s">
        <v>424</v>
      </c>
      <c r="O175" s="14">
        <v>-3.15</v>
      </c>
      <c r="P175" s="11" t="s">
        <v>611</v>
      </c>
    </row>
    <row r="176" spans="1:16" x14ac:dyDescent="0.3">
      <c r="A176" s="11" t="s">
        <v>675</v>
      </c>
      <c r="B176" s="12">
        <v>45478.538726851853</v>
      </c>
      <c r="H176" s="11" t="s">
        <v>537</v>
      </c>
      <c r="I176" s="13">
        <v>45478</v>
      </c>
      <c r="J176" s="11" t="s">
        <v>676</v>
      </c>
      <c r="K176" s="11" t="s">
        <v>677</v>
      </c>
      <c r="L176" s="11">
        <v>51340903835</v>
      </c>
      <c r="M176" s="11" t="s">
        <v>424</v>
      </c>
      <c r="O176" s="14">
        <v>-0.9</v>
      </c>
      <c r="P176" s="11" t="s">
        <v>611</v>
      </c>
    </row>
    <row r="177" spans="1:16" x14ac:dyDescent="0.3">
      <c r="A177" s="11" t="s">
        <v>678</v>
      </c>
      <c r="B177" s="12">
        <v>45444.357268518521</v>
      </c>
      <c r="H177" s="11" t="s">
        <v>537</v>
      </c>
      <c r="I177" s="13">
        <v>45445</v>
      </c>
      <c r="J177" s="11" t="s">
        <v>676</v>
      </c>
      <c r="K177" s="11" t="s">
        <v>677</v>
      </c>
      <c r="L177" s="11">
        <v>51170221395</v>
      </c>
      <c r="M177" s="11" t="s">
        <v>424</v>
      </c>
      <c r="O177" s="14">
        <v>-0.9</v>
      </c>
      <c r="P177" s="11" t="s">
        <v>611</v>
      </c>
    </row>
    <row r="178" spans="1:16" x14ac:dyDescent="0.3">
      <c r="A178" s="11" t="s">
        <v>679</v>
      </c>
      <c r="B178" s="12">
        <v>45413.364722222221</v>
      </c>
      <c r="H178" s="11" t="s">
        <v>537</v>
      </c>
      <c r="I178" s="13">
        <v>45413</v>
      </c>
      <c r="J178" s="11" t="s">
        <v>676</v>
      </c>
      <c r="K178" s="11" t="s">
        <v>677</v>
      </c>
      <c r="L178" s="11">
        <v>51019318155</v>
      </c>
      <c r="M178" s="11" t="s">
        <v>424</v>
      </c>
      <c r="O178" s="14">
        <v>-0.9</v>
      </c>
      <c r="P178" s="11" t="s">
        <v>611</v>
      </c>
    </row>
    <row r="179" spans="1:16" x14ac:dyDescent="0.3">
      <c r="A179" s="11" t="s">
        <v>680</v>
      </c>
      <c r="B179" s="12">
        <v>45383.38013888889</v>
      </c>
      <c r="H179" s="11" t="s">
        <v>537</v>
      </c>
      <c r="I179" s="13">
        <v>45383</v>
      </c>
      <c r="J179" s="11" t="s">
        <v>676</v>
      </c>
      <c r="K179" s="11" t="s">
        <v>677</v>
      </c>
      <c r="L179" s="11">
        <v>50868753595</v>
      </c>
      <c r="M179" s="11" t="s">
        <v>424</v>
      </c>
      <c r="O179" s="14">
        <v>-0.9</v>
      </c>
      <c r="P179" s="11" t="s">
        <v>611</v>
      </c>
    </row>
    <row r="180" spans="1:16" x14ac:dyDescent="0.3">
      <c r="A180" s="11" t="s">
        <v>681</v>
      </c>
      <c r="B180" s="12">
        <v>45352.275462962964</v>
      </c>
      <c r="H180" s="11" t="s">
        <v>537</v>
      </c>
      <c r="I180" s="13">
        <v>45352</v>
      </c>
      <c r="J180" s="11" t="s">
        <v>676</v>
      </c>
      <c r="K180" s="11" t="s">
        <v>677</v>
      </c>
      <c r="L180" s="11">
        <v>50731498725</v>
      </c>
      <c r="M180" s="11" t="s">
        <v>424</v>
      </c>
      <c r="O180" s="14">
        <v>-0.9</v>
      </c>
      <c r="P180" s="11" t="s">
        <v>611</v>
      </c>
    </row>
    <row r="181" spans="1:16" x14ac:dyDescent="0.3">
      <c r="A181" s="11" t="s">
        <v>682</v>
      </c>
      <c r="B181" s="12">
        <v>45323.346550925926</v>
      </c>
      <c r="H181" s="11" t="s">
        <v>537</v>
      </c>
      <c r="I181" s="13">
        <v>45323</v>
      </c>
      <c r="J181" s="11" t="s">
        <v>676</v>
      </c>
      <c r="K181" s="11" t="s">
        <v>677</v>
      </c>
      <c r="L181" s="11">
        <v>50601829905</v>
      </c>
      <c r="M181" s="11" t="s">
        <v>424</v>
      </c>
      <c r="O181" s="14">
        <v>-0.9</v>
      </c>
      <c r="P181" s="11" t="s">
        <v>611</v>
      </c>
    </row>
    <row r="182" spans="1:16" x14ac:dyDescent="0.3">
      <c r="A182" s="11" t="s">
        <v>683</v>
      </c>
      <c r="B182" s="12">
        <v>45292.285937499997</v>
      </c>
      <c r="H182" s="11" t="s">
        <v>537</v>
      </c>
      <c r="I182" s="13">
        <v>45292</v>
      </c>
      <c r="J182" s="11" t="s">
        <v>676</v>
      </c>
      <c r="K182" s="11" t="s">
        <v>677</v>
      </c>
      <c r="L182" s="11">
        <v>50471582295</v>
      </c>
      <c r="M182" s="11" t="s">
        <v>424</v>
      </c>
      <c r="O182" s="14">
        <v>-0.9</v>
      </c>
      <c r="P182" s="11" t="s">
        <v>611</v>
      </c>
    </row>
    <row r="183" spans="1:16" x14ac:dyDescent="0.3">
      <c r="A183" s="11" t="s">
        <v>684</v>
      </c>
      <c r="B183" s="12">
        <v>45552.543217592596</v>
      </c>
      <c r="C183" s="11" t="s">
        <v>663</v>
      </c>
      <c r="D183" s="11" t="s">
        <v>420</v>
      </c>
      <c r="E183" s="11" t="s">
        <v>664</v>
      </c>
      <c r="F183" s="11" t="s">
        <v>422</v>
      </c>
      <c r="H183" s="11" t="s">
        <v>423</v>
      </c>
      <c r="I183" s="13">
        <v>45552</v>
      </c>
      <c r="L183" s="11">
        <v>367318463</v>
      </c>
      <c r="M183" s="11" t="s">
        <v>424</v>
      </c>
      <c r="O183" s="14">
        <v>-2.84</v>
      </c>
      <c r="P183" s="11" t="s">
        <v>611</v>
      </c>
    </row>
    <row r="184" spans="1:16" x14ac:dyDescent="0.3">
      <c r="A184" s="11" t="s">
        <v>685</v>
      </c>
      <c r="B184" s="12">
        <v>45627.475682870368</v>
      </c>
      <c r="C184" s="11" t="s">
        <v>609</v>
      </c>
      <c r="D184" s="11" t="s">
        <v>420</v>
      </c>
      <c r="E184" s="11" t="s">
        <v>610</v>
      </c>
      <c r="F184" s="11" t="s">
        <v>422</v>
      </c>
      <c r="H184" s="11" t="s">
        <v>423</v>
      </c>
      <c r="I184" s="13">
        <v>45627</v>
      </c>
      <c r="L184" s="11">
        <v>559913263</v>
      </c>
      <c r="M184" s="11" t="s">
        <v>424</v>
      </c>
      <c r="O184" s="14">
        <v>-3.47</v>
      </c>
      <c r="P184" s="11" t="s">
        <v>611</v>
      </c>
    </row>
    <row r="185" spans="1:16" x14ac:dyDescent="0.3">
      <c r="A185" s="11" t="s">
        <v>686</v>
      </c>
      <c r="B185" s="12">
        <v>45597.195844907408</v>
      </c>
      <c r="C185" s="11" t="s">
        <v>609</v>
      </c>
      <c r="D185" s="11" t="s">
        <v>420</v>
      </c>
      <c r="E185" s="11" t="s">
        <v>610</v>
      </c>
      <c r="F185" s="11" t="s">
        <v>422</v>
      </c>
      <c r="H185" s="11" t="s">
        <v>423</v>
      </c>
      <c r="I185" s="13">
        <v>45597</v>
      </c>
      <c r="L185" s="11">
        <v>486064923</v>
      </c>
      <c r="M185" s="11" t="s">
        <v>424</v>
      </c>
      <c r="O185" s="14">
        <v>-3.47</v>
      </c>
      <c r="P185" s="11" t="s">
        <v>611</v>
      </c>
    </row>
    <row r="186" spans="1:16" x14ac:dyDescent="0.3">
      <c r="A186" s="11" t="s">
        <v>687</v>
      </c>
      <c r="B186" s="12">
        <v>45537.598101851851</v>
      </c>
      <c r="C186" s="11" t="s">
        <v>609</v>
      </c>
      <c r="D186" s="11" t="s">
        <v>420</v>
      </c>
      <c r="E186" s="11" t="s">
        <v>610</v>
      </c>
      <c r="F186" s="11" t="s">
        <v>422</v>
      </c>
      <c r="H186" s="11" t="s">
        <v>423</v>
      </c>
      <c r="I186" s="13">
        <v>45537</v>
      </c>
      <c r="L186" s="11">
        <v>326453843</v>
      </c>
      <c r="M186" s="11" t="s">
        <v>424</v>
      </c>
      <c r="O186" s="14">
        <v>-3.47</v>
      </c>
      <c r="P186" s="11" t="s">
        <v>611</v>
      </c>
    </row>
    <row r="187" spans="1:16" x14ac:dyDescent="0.3">
      <c r="A187" s="11" t="s">
        <v>688</v>
      </c>
      <c r="B187" s="12">
        <v>45505.272314814814</v>
      </c>
      <c r="C187" s="11" t="s">
        <v>609</v>
      </c>
      <c r="D187" s="11" t="s">
        <v>420</v>
      </c>
      <c r="E187" s="11" t="s">
        <v>610</v>
      </c>
      <c r="F187" s="11" t="s">
        <v>422</v>
      </c>
      <c r="H187" s="11" t="s">
        <v>423</v>
      </c>
      <c r="I187" s="13">
        <v>45505</v>
      </c>
      <c r="L187" s="11">
        <v>51455420535</v>
      </c>
      <c r="M187" s="11" t="s">
        <v>424</v>
      </c>
      <c r="O187" s="14">
        <v>-3.47</v>
      </c>
      <c r="P187" s="11" t="s">
        <v>611</v>
      </c>
    </row>
    <row r="188" spans="1:16" x14ac:dyDescent="0.3">
      <c r="A188" s="11" t="s">
        <v>689</v>
      </c>
      <c r="B188" s="12">
        <v>45484.437835648147</v>
      </c>
      <c r="C188" s="11" t="s">
        <v>609</v>
      </c>
      <c r="D188" s="11" t="s">
        <v>420</v>
      </c>
      <c r="E188" s="11" t="s">
        <v>610</v>
      </c>
      <c r="F188" s="11" t="s">
        <v>422</v>
      </c>
      <c r="H188" s="11" t="s">
        <v>423</v>
      </c>
      <c r="I188" s="13">
        <v>45484</v>
      </c>
      <c r="L188" s="11">
        <v>51366106055</v>
      </c>
      <c r="M188" s="11" t="s">
        <v>424</v>
      </c>
      <c r="O188" s="14">
        <v>-3.47</v>
      </c>
      <c r="P188" s="11" t="s">
        <v>611</v>
      </c>
    </row>
    <row r="189" spans="1:16" x14ac:dyDescent="0.3">
      <c r="A189" s="11" t="s">
        <v>690</v>
      </c>
      <c r="B189" s="12">
        <v>45577.408599537041</v>
      </c>
      <c r="C189" s="11" t="s">
        <v>691</v>
      </c>
      <c r="D189" s="11" t="s">
        <v>512</v>
      </c>
      <c r="E189" s="11" t="s">
        <v>692</v>
      </c>
      <c r="F189" s="11" t="s">
        <v>422</v>
      </c>
      <c r="H189" s="11" t="s">
        <v>423</v>
      </c>
      <c r="I189" s="13">
        <v>45578</v>
      </c>
      <c r="L189" s="11">
        <v>435253073</v>
      </c>
      <c r="M189" s="11" t="s">
        <v>424</v>
      </c>
      <c r="O189" s="14">
        <v>-3.47</v>
      </c>
      <c r="P189" s="11" t="s">
        <v>611</v>
      </c>
    </row>
    <row r="190" spans="1:16" x14ac:dyDescent="0.3">
      <c r="A190" s="11" t="s">
        <v>693</v>
      </c>
      <c r="B190" s="12">
        <v>45484.450567129628</v>
      </c>
      <c r="C190" s="11" t="s">
        <v>691</v>
      </c>
      <c r="D190" s="11" t="s">
        <v>512</v>
      </c>
      <c r="E190" s="11" t="s">
        <v>692</v>
      </c>
      <c r="F190" s="11" t="s">
        <v>422</v>
      </c>
      <c r="H190" s="11" t="s">
        <v>423</v>
      </c>
      <c r="I190" s="13">
        <v>45484</v>
      </c>
      <c r="L190" s="11">
        <v>51366106055</v>
      </c>
      <c r="M190" s="11" t="s">
        <v>424</v>
      </c>
      <c r="O190" s="14">
        <v>-3.47</v>
      </c>
      <c r="P190" s="11" t="s">
        <v>611</v>
      </c>
    </row>
    <row r="191" spans="1:16" x14ac:dyDescent="0.3">
      <c r="A191" s="11" t="s">
        <v>694</v>
      </c>
      <c r="B191" s="12">
        <v>45638.375625000001</v>
      </c>
      <c r="C191" s="11" t="s">
        <v>621</v>
      </c>
      <c r="D191" s="11" t="s">
        <v>512</v>
      </c>
      <c r="E191" s="11" t="s">
        <v>692</v>
      </c>
      <c r="F191" s="11" t="s">
        <v>422</v>
      </c>
      <c r="H191" s="11" t="s">
        <v>423</v>
      </c>
      <c r="I191" s="13">
        <v>45638</v>
      </c>
      <c r="L191" s="11">
        <v>591153773</v>
      </c>
      <c r="M191" s="11" t="s">
        <v>424</v>
      </c>
      <c r="O191" s="14">
        <v>-3.47</v>
      </c>
      <c r="P191" s="11" t="s">
        <v>611</v>
      </c>
    </row>
    <row r="192" spans="1:16" x14ac:dyDescent="0.3">
      <c r="A192" s="11" t="s">
        <v>695</v>
      </c>
      <c r="B192" s="12">
        <v>45608.419386574074</v>
      </c>
      <c r="C192" s="11" t="s">
        <v>621</v>
      </c>
      <c r="D192" s="11" t="s">
        <v>512</v>
      </c>
      <c r="E192" s="11" t="s">
        <v>692</v>
      </c>
      <c r="F192" s="11" t="s">
        <v>422</v>
      </c>
      <c r="H192" s="11" t="s">
        <v>423</v>
      </c>
      <c r="I192" s="13">
        <v>45608</v>
      </c>
      <c r="L192" s="11">
        <v>515466153</v>
      </c>
      <c r="M192" s="11" t="s">
        <v>424</v>
      </c>
      <c r="O192" s="14">
        <v>-3.47</v>
      </c>
      <c r="P192" s="11" t="s">
        <v>611</v>
      </c>
    </row>
    <row r="193" spans="1:16" x14ac:dyDescent="0.3">
      <c r="A193" s="11" t="s">
        <v>696</v>
      </c>
      <c r="B193" s="12">
        <v>45547.402361111112</v>
      </c>
      <c r="C193" s="11" t="s">
        <v>621</v>
      </c>
      <c r="D193" s="11" t="s">
        <v>627</v>
      </c>
      <c r="E193" s="11" t="s">
        <v>697</v>
      </c>
      <c r="F193" s="11" t="s">
        <v>422</v>
      </c>
      <c r="H193" s="11" t="s">
        <v>423</v>
      </c>
      <c r="I193" s="13">
        <v>45547</v>
      </c>
      <c r="L193" s="11">
        <v>342968013</v>
      </c>
      <c r="M193" s="11" t="s">
        <v>424</v>
      </c>
      <c r="O193" s="14">
        <v>-3.47</v>
      </c>
      <c r="P193" s="11" t="s">
        <v>611</v>
      </c>
    </row>
    <row r="194" spans="1:16" x14ac:dyDescent="0.3">
      <c r="A194" s="11" t="s">
        <v>698</v>
      </c>
      <c r="B194" s="12">
        <v>45512.438773148147</v>
      </c>
      <c r="C194" s="11" t="s">
        <v>621</v>
      </c>
      <c r="D194" s="11" t="s">
        <v>512</v>
      </c>
      <c r="E194" s="11" t="s">
        <v>692</v>
      </c>
      <c r="F194" s="11" t="s">
        <v>422</v>
      </c>
      <c r="H194" s="11" t="s">
        <v>423</v>
      </c>
      <c r="I194" s="13">
        <v>45512</v>
      </c>
      <c r="L194" s="11">
        <v>51497847685</v>
      </c>
      <c r="M194" s="11" t="s">
        <v>424</v>
      </c>
      <c r="O194" s="14">
        <v>-3.47</v>
      </c>
      <c r="P194" s="11" t="s">
        <v>611</v>
      </c>
    </row>
    <row r="195" spans="1:16" x14ac:dyDescent="0.3">
      <c r="A195" s="11" t="s">
        <v>699</v>
      </c>
      <c r="B195" s="12">
        <v>45476.359918981485</v>
      </c>
      <c r="C195" s="11" t="s">
        <v>626</v>
      </c>
      <c r="D195" s="11" t="s">
        <v>627</v>
      </c>
      <c r="E195" s="11" t="s">
        <v>628</v>
      </c>
      <c r="F195" s="11" t="s">
        <v>422</v>
      </c>
      <c r="H195" s="11" t="s">
        <v>423</v>
      </c>
      <c r="I195" s="13">
        <v>45476</v>
      </c>
      <c r="L195" s="11">
        <v>51330661825</v>
      </c>
      <c r="M195" s="11" t="s">
        <v>424</v>
      </c>
      <c r="O195" s="14">
        <v>-15.63</v>
      </c>
      <c r="P195" s="11" t="s">
        <v>611</v>
      </c>
    </row>
    <row r="196" spans="1:16" x14ac:dyDescent="0.3">
      <c r="A196" s="11" t="s">
        <v>700</v>
      </c>
      <c r="B196" s="12">
        <v>45505.543356481481</v>
      </c>
      <c r="C196" s="11" t="s">
        <v>652</v>
      </c>
      <c r="D196" s="11" t="s">
        <v>420</v>
      </c>
      <c r="E196" s="11" t="s">
        <v>653</v>
      </c>
      <c r="F196" s="11" t="s">
        <v>422</v>
      </c>
      <c r="H196" s="11" t="s">
        <v>423</v>
      </c>
      <c r="I196" s="13">
        <v>45505</v>
      </c>
      <c r="L196" s="11">
        <v>51455420535</v>
      </c>
      <c r="M196" s="11" t="s">
        <v>424</v>
      </c>
      <c r="O196" s="14">
        <v>-6.3</v>
      </c>
      <c r="P196" s="11" t="s">
        <v>611</v>
      </c>
    </row>
    <row r="197" spans="1:16" x14ac:dyDescent="0.3">
      <c r="A197" s="11" t="s">
        <v>701</v>
      </c>
      <c r="B197" s="12">
        <v>45627.754490740743</v>
      </c>
      <c r="C197" s="11" t="s">
        <v>667</v>
      </c>
      <c r="D197" s="11" t="s">
        <v>420</v>
      </c>
      <c r="E197" s="11" t="s">
        <v>668</v>
      </c>
      <c r="F197" s="11" t="s">
        <v>422</v>
      </c>
      <c r="H197" s="11" t="s">
        <v>423</v>
      </c>
      <c r="I197" s="13">
        <v>45628</v>
      </c>
      <c r="L197" s="11">
        <v>561428673</v>
      </c>
      <c r="M197" s="11" t="s">
        <v>424</v>
      </c>
      <c r="O197" s="14">
        <v>-3.47</v>
      </c>
      <c r="P197" s="11" t="s">
        <v>611</v>
      </c>
    </row>
    <row r="198" spans="1:16" x14ac:dyDescent="0.3">
      <c r="A198" s="11" t="s">
        <v>702</v>
      </c>
      <c r="B198" s="12">
        <v>45597.299085648148</v>
      </c>
      <c r="C198" s="11" t="s">
        <v>667</v>
      </c>
      <c r="D198" s="11" t="s">
        <v>420</v>
      </c>
      <c r="E198" s="11" t="s">
        <v>668</v>
      </c>
      <c r="F198" s="11" t="s">
        <v>422</v>
      </c>
      <c r="H198" s="11" t="s">
        <v>423</v>
      </c>
      <c r="I198" s="13">
        <v>45597</v>
      </c>
      <c r="L198" s="11">
        <v>486064923</v>
      </c>
      <c r="M198" s="11" t="s">
        <v>424</v>
      </c>
      <c r="O198" s="14">
        <v>-3.47</v>
      </c>
      <c r="P198" s="11" t="s">
        <v>611</v>
      </c>
    </row>
    <row r="199" spans="1:16" x14ac:dyDescent="0.3">
      <c r="A199" s="11" t="s">
        <v>703</v>
      </c>
      <c r="B199" s="12">
        <v>45566.288657407407</v>
      </c>
      <c r="C199" s="11" t="s">
        <v>667</v>
      </c>
      <c r="D199" s="11" t="s">
        <v>420</v>
      </c>
      <c r="E199" s="11" t="s">
        <v>668</v>
      </c>
      <c r="F199" s="11" t="s">
        <v>422</v>
      </c>
      <c r="H199" s="11" t="s">
        <v>423</v>
      </c>
      <c r="I199" s="13">
        <v>45566</v>
      </c>
      <c r="L199" s="11">
        <v>403526943</v>
      </c>
      <c r="M199" s="11" t="s">
        <v>424</v>
      </c>
      <c r="O199" s="14">
        <v>-3.47</v>
      </c>
      <c r="P199" s="11" t="s">
        <v>611</v>
      </c>
    </row>
    <row r="200" spans="1:16" x14ac:dyDescent="0.3">
      <c r="A200" s="11" t="s">
        <v>704</v>
      </c>
      <c r="B200" s="12">
        <v>45537.68953703704</v>
      </c>
      <c r="C200" s="11" t="s">
        <v>667</v>
      </c>
      <c r="D200" s="11" t="s">
        <v>420</v>
      </c>
      <c r="E200" s="11" t="s">
        <v>668</v>
      </c>
      <c r="F200" s="11" t="s">
        <v>422</v>
      </c>
      <c r="H200" s="11" t="s">
        <v>423</v>
      </c>
      <c r="I200" s="13">
        <v>45538</v>
      </c>
      <c r="L200" s="11">
        <v>328447403</v>
      </c>
      <c r="M200" s="11" t="s">
        <v>424</v>
      </c>
      <c r="O200" s="14">
        <v>-3.47</v>
      </c>
      <c r="P200" s="11" t="s">
        <v>611</v>
      </c>
    </row>
    <row r="201" spans="1:16" x14ac:dyDescent="0.3">
      <c r="A201" s="11" t="s">
        <v>705</v>
      </c>
      <c r="B201" s="12">
        <v>45537.483564814815</v>
      </c>
      <c r="C201" s="11" t="s">
        <v>667</v>
      </c>
      <c r="D201" s="11" t="s">
        <v>420</v>
      </c>
      <c r="E201" s="11" t="s">
        <v>668</v>
      </c>
      <c r="F201" s="11" t="s">
        <v>422</v>
      </c>
      <c r="H201" s="11" t="s">
        <v>423</v>
      </c>
      <c r="M201" s="11" t="s">
        <v>447</v>
      </c>
      <c r="P201" s="11" t="s">
        <v>611</v>
      </c>
    </row>
    <row r="202" spans="1:16" x14ac:dyDescent="0.3">
      <c r="A202" s="11" t="s">
        <v>706</v>
      </c>
      <c r="B202" s="12">
        <v>45536.290393518517</v>
      </c>
      <c r="C202" s="11" t="s">
        <v>667</v>
      </c>
      <c r="D202" s="11" t="s">
        <v>420</v>
      </c>
      <c r="E202" s="11" t="s">
        <v>668</v>
      </c>
      <c r="F202" s="11" t="s">
        <v>422</v>
      </c>
      <c r="H202" s="11" t="s">
        <v>423</v>
      </c>
      <c r="M202" s="11" t="s">
        <v>447</v>
      </c>
      <c r="P202" s="11" t="s">
        <v>611</v>
      </c>
    </row>
    <row r="203" spans="1:16" x14ac:dyDescent="0.3">
      <c r="A203" s="11" t="s">
        <v>707</v>
      </c>
      <c r="B203" s="12">
        <v>45536.289074074077</v>
      </c>
      <c r="C203" s="11" t="s">
        <v>667</v>
      </c>
      <c r="D203" s="11" t="s">
        <v>420</v>
      </c>
      <c r="E203" s="11" t="s">
        <v>668</v>
      </c>
      <c r="F203" s="11" t="s">
        <v>422</v>
      </c>
      <c r="H203" s="11" t="s">
        <v>423</v>
      </c>
      <c r="M203" s="11" t="s">
        <v>447</v>
      </c>
      <c r="P203" s="11" t="s">
        <v>611</v>
      </c>
    </row>
    <row r="204" spans="1:16" x14ac:dyDescent="0.3">
      <c r="A204" s="11" t="s">
        <v>708</v>
      </c>
      <c r="B204" s="12">
        <v>45505.275208333333</v>
      </c>
      <c r="C204" s="11" t="s">
        <v>667</v>
      </c>
      <c r="D204" s="11" t="s">
        <v>420</v>
      </c>
      <c r="E204" s="11" t="s">
        <v>668</v>
      </c>
      <c r="F204" s="11" t="s">
        <v>422</v>
      </c>
      <c r="H204" s="11" t="s">
        <v>423</v>
      </c>
      <c r="I204" s="13">
        <v>45505</v>
      </c>
      <c r="L204" s="11">
        <v>51455420535</v>
      </c>
      <c r="M204" s="11" t="s">
        <v>424</v>
      </c>
      <c r="O204" s="14">
        <v>-3.47</v>
      </c>
      <c r="P204" s="11" t="s">
        <v>611</v>
      </c>
    </row>
    <row r="205" spans="1:16" x14ac:dyDescent="0.3">
      <c r="A205" s="11" t="s">
        <v>709</v>
      </c>
      <c r="B205" s="12">
        <v>45481.390879629631</v>
      </c>
      <c r="C205" s="11" t="s">
        <v>667</v>
      </c>
      <c r="D205" s="11" t="s">
        <v>420</v>
      </c>
      <c r="E205" s="11" t="s">
        <v>668</v>
      </c>
      <c r="F205" s="11" t="s">
        <v>422</v>
      </c>
      <c r="H205" s="11" t="s">
        <v>423</v>
      </c>
      <c r="I205" s="13">
        <v>45481</v>
      </c>
      <c r="L205" s="11">
        <v>51350600535</v>
      </c>
      <c r="M205" s="11" t="s">
        <v>424</v>
      </c>
      <c r="O205" s="14">
        <v>-3.47</v>
      </c>
      <c r="P205" s="11" t="s">
        <v>611</v>
      </c>
    </row>
    <row r="206" spans="1:16" x14ac:dyDescent="0.3">
      <c r="A206" s="11" t="s">
        <v>710</v>
      </c>
      <c r="B206" s="12">
        <v>45505.642002314817</v>
      </c>
      <c r="C206" s="11" t="s">
        <v>711</v>
      </c>
      <c r="D206" s="11" t="s">
        <v>627</v>
      </c>
      <c r="E206" s="11" t="s">
        <v>712</v>
      </c>
      <c r="F206" s="11" t="s">
        <v>422</v>
      </c>
      <c r="H206" s="11" t="s">
        <v>423</v>
      </c>
      <c r="I206" s="13">
        <v>45506</v>
      </c>
      <c r="L206" s="11">
        <v>51467126815</v>
      </c>
      <c r="M206" s="11" t="s">
        <v>424</v>
      </c>
      <c r="O206" s="14">
        <v>-3.47</v>
      </c>
      <c r="P206" s="11" t="s">
        <v>611</v>
      </c>
    </row>
    <row r="207" spans="1:16" x14ac:dyDescent="0.3">
      <c r="A207" s="11" t="s">
        <v>713</v>
      </c>
      <c r="B207" s="12">
        <v>45431.355034722219</v>
      </c>
      <c r="C207" s="11" t="s">
        <v>714</v>
      </c>
      <c r="D207" s="11" t="s">
        <v>420</v>
      </c>
      <c r="E207" s="11" t="s">
        <v>715</v>
      </c>
      <c r="F207" s="11" t="s">
        <v>422</v>
      </c>
      <c r="H207" s="11" t="s">
        <v>423</v>
      </c>
      <c r="I207" s="13">
        <v>45431</v>
      </c>
      <c r="L207" s="11">
        <v>51114913635</v>
      </c>
      <c r="M207" s="11" t="s">
        <v>424</v>
      </c>
      <c r="O207" s="14">
        <v>-2.69</v>
      </c>
      <c r="P207" s="11" t="s">
        <v>716</v>
      </c>
    </row>
    <row r="208" spans="1:16" x14ac:dyDescent="0.3">
      <c r="A208" s="11" t="s">
        <v>717</v>
      </c>
      <c r="B208" s="12">
        <v>45384.588831018518</v>
      </c>
      <c r="C208" s="11" t="s">
        <v>714</v>
      </c>
      <c r="D208" s="11" t="s">
        <v>420</v>
      </c>
      <c r="E208" s="11" t="s">
        <v>718</v>
      </c>
      <c r="F208" s="11" t="s">
        <v>422</v>
      </c>
      <c r="H208" s="11" t="s">
        <v>423</v>
      </c>
      <c r="I208" s="13">
        <v>45384</v>
      </c>
      <c r="L208" s="11">
        <v>50881410235</v>
      </c>
      <c r="M208" s="11" t="s">
        <v>424</v>
      </c>
      <c r="O208" s="14">
        <v>-2.69</v>
      </c>
      <c r="P208" s="11" t="s">
        <v>716</v>
      </c>
    </row>
    <row r="209" spans="1:16" x14ac:dyDescent="0.3">
      <c r="A209" s="11" t="s">
        <v>719</v>
      </c>
      <c r="B209" s="12">
        <v>45358.394212962965</v>
      </c>
      <c r="C209" s="11" t="s">
        <v>714</v>
      </c>
      <c r="D209" s="11" t="s">
        <v>420</v>
      </c>
      <c r="E209" s="11" t="s">
        <v>715</v>
      </c>
      <c r="F209" s="11" t="s">
        <v>422</v>
      </c>
      <c r="H209" s="11" t="s">
        <v>423</v>
      </c>
      <c r="I209" s="13">
        <v>45358</v>
      </c>
      <c r="L209" s="11">
        <v>50765296525</v>
      </c>
      <c r="M209" s="11" t="s">
        <v>424</v>
      </c>
      <c r="O209" s="14">
        <v>-2.69</v>
      </c>
      <c r="P209" s="11" t="s">
        <v>716</v>
      </c>
    </row>
    <row r="210" spans="1:16" x14ac:dyDescent="0.3">
      <c r="A210" s="11" t="s">
        <v>720</v>
      </c>
      <c r="B210" s="12">
        <v>45293.819456018522</v>
      </c>
      <c r="C210" s="11" t="s">
        <v>714</v>
      </c>
      <c r="D210" s="11" t="s">
        <v>420</v>
      </c>
      <c r="E210" s="11" t="s">
        <v>721</v>
      </c>
      <c r="F210" s="11" t="s">
        <v>422</v>
      </c>
      <c r="H210" s="11" t="s">
        <v>423</v>
      </c>
      <c r="I210" s="13">
        <v>45294</v>
      </c>
      <c r="L210" s="11">
        <v>50481490365</v>
      </c>
      <c r="M210" s="11" t="s">
        <v>424</v>
      </c>
      <c r="O210" s="14">
        <v>-2.69</v>
      </c>
      <c r="P210" s="11" t="s">
        <v>716</v>
      </c>
    </row>
    <row r="211" spans="1:16" x14ac:dyDescent="0.3">
      <c r="A211" s="11" t="s">
        <v>722</v>
      </c>
      <c r="B211" s="12">
        <v>45444.358078703706</v>
      </c>
      <c r="C211" s="11" t="s">
        <v>723</v>
      </c>
      <c r="D211" s="11" t="s">
        <v>420</v>
      </c>
      <c r="E211" s="11" t="s">
        <v>724</v>
      </c>
      <c r="F211" s="11" t="s">
        <v>422</v>
      </c>
      <c r="H211" s="11" t="s">
        <v>423</v>
      </c>
      <c r="I211" s="13">
        <v>45445</v>
      </c>
      <c r="L211" s="11">
        <v>51170221395</v>
      </c>
      <c r="M211" s="11" t="s">
        <v>424</v>
      </c>
      <c r="O211" s="14">
        <v>-3.15</v>
      </c>
      <c r="P211" s="11" t="s">
        <v>716</v>
      </c>
    </row>
    <row r="212" spans="1:16" x14ac:dyDescent="0.3">
      <c r="A212" s="11" t="s">
        <v>725</v>
      </c>
      <c r="B212" s="12">
        <v>45413.364884259259</v>
      </c>
      <c r="C212" s="11" t="s">
        <v>723</v>
      </c>
      <c r="D212" s="11" t="s">
        <v>420</v>
      </c>
      <c r="E212" s="11" t="s">
        <v>724</v>
      </c>
      <c r="F212" s="11" t="s">
        <v>422</v>
      </c>
      <c r="H212" s="11" t="s">
        <v>423</v>
      </c>
      <c r="I212" s="13">
        <v>45413</v>
      </c>
      <c r="L212" s="11">
        <v>51019318155</v>
      </c>
      <c r="M212" s="11" t="s">
        <v>424</v>
      </c>
      <c r="O212" s="14">
        <v>-3.15</v>
      </c>
      <c r="P212" s="11" t="s">
        <v>716</v>
      </c>
    </row>
    <row r="213" spans="1:16" x14ac:dyDescent="0.3">
      <c r="A213" s="11" t="s">
        <v>726</v>
      </c>
      <c r="B213" s="12">
        <v>45383.38</v>
      </c>
      <c r="C213" s="11" t="s">
        <v>723</v>
      </c>
      <c r="D213" s="11" t="s">
        <v>420</v>
      </c>
      <c r="E213" s="11" t="s">
        <v>724</v>
      </c>
      <c r="F213" s="11" t="s">
        <v>422</v>
      </c>
      <c r="H213" s="11" t="s">
        <v>423</v>
      </c>
      <c r="I213" s="13">
        <v>45383</v>
      </c>
      <c r="L213" s="11">
        <v>50868753595</v>
      </c>
      <c r="M213" s="11" t="s">
        <v>424</v>
      </c>
      <c r="O213" s="14">
        <v>-3.15</v>
      </c>
      <c r="P213" s="11" t="s">
        <v>716</v>
      </c>
    </row>
    <row r="214" spans="1:16" x14ac:dyDescent="0.3">
      <c r="A214" s="11" t="s">
        <v>727</v>
      </c>
      <c r="B214" s="12">
        <v>45352.275636574072</v>
      </c>
      <c r="C214" s="11" t="s">
        <v>723</v>
      </c>
      <c r="D214" s="11" t="s">
        <v>420</v>
      </c>
      <c r="E214" s="11" t="s">
        <v>724</v>
      </c>
      <c r="F214" s="11" t="s">
        <v>422</v>
      </c>
      <c r="H214" s="11" t="s">
        <v>423</v>
      </c>
      <c r="I214" s="13">
        <v>45352</v>
      </c>
      <c r="L214" s="11">
        <v>50731498725</v>
      </c>
      <c r="M214" s="11" t="s">
        <v>424</v>
      </c>
      <c r="O214" s="14">
        <v>-3.15</v>
      </c>
      <c r="P214" s="11" t="s">
        <v>716</v>
      </c>
    </row>
    <row r="215" spans="1:16" x14ac:dyDescent="0.3">
      <c r="A215" s="11" t="s">
        <v>728</v>
      </c>
      <c r="B215" s="12">
        <v>45323.347650462965</v>
      </c>
      <c r="C215" s="11" t="s">
        <v>723</v>
      </c>
      <c r="D215" s="11" t="s">
        <v>420</v>
      </c>
      <c r="E215" s="11" t="s">
        <v>724</v>
      </c>
      <c r="F215" s="11" t="s">
        <v>422</v>
      </c>
      <c r="H215" s="11" t="s">
        <v>423</v>
      </c>
      <c r="I215" s="13">
        <v>45323</v>
      </c>
      <c r="L215" s="11">
        <v>50601829905</v>
      </c>
      <c r="M215" s="11" t="s">
        <v>424</v>
      </c>
      <c r="O215" s="14">
        <v>-3.15</v>
      </c>
      <c r="P215" s="11" t="s">
        <v>716</v>
      </c>
    </row>
    <row r="216" spans="1:16" x14ac:dyDescent="0.3">
      <c r="A216" s="11" t="s">
        <v>729</v>
      </c>
      <c r="B216" s="12">
        <v>45292.286678240744</v>
      </c>
      <c r="C216" s="11" t="s">
        <v>723</v>
      </c>
      <c r="D216" s="11" t="s">
        <v>420</v>
      </c>
      <c r="E216" s="11" t="s">
        <v>724</v>
      </c>
      <c r="F216" s="11" t="s">
        <v>422</v>
      </c>
      <c r="H216" s="11" t="s">
        <v>423</v>
      </c>
      <c r="I216" s="13">
        <v>45292</v>
      </c>
      <c r="L216" s="11">
        <v>50471582295</v>
      </c>
      <c r="M216" s="11" t="s">
        <v>424</v>
      </c>
      <c r="O216" s="14">
        <v>-3.15</v>
      </c>
      <c r="P216" s="11" t="s">
        <v>716</v>
      </c>
    </row>
    <row r="217" spans="1:16" x14ac:dyDescent="0.3">
      <c r="A217" s="11" t="s">
        <v>730</v>
      </c>
      <c r="B217" s="12">
        <v>45497.39912037037</v>
      </c>
      <c r="C217" s="11" t="s">
        <v>731</v>
      </c>
      <c r="D217" s="11" t="s">
        <v>420</v>
      </c>
      <c r="E217" s="11" t="s">
        <v>732</v>
      </c>
      <c r="F217" s="11" t="s">
        <v>422</v>
      </c>
      <c r="H217" s="11" t="s">
        <v>423</v>
      </c>
      <c r="I217" s="13">
        <v>45497</v>
      </c>
      <c r="L217" s="11">
        <v>51422637175</v>
      </c>
      <c r="M217" s="11" t="s">
        <v>424</v>
      </c>
      <c r="O217" s="14">
        <v>-2.69</v>
      </c>
      <c r="P217" s="11" t="s">
        <v>716</v>
      </c>
    </row>
    <row r="218" spans="1:16" x14ac:dyDescent="0.3">
      <c r="A218" s="11" t="s">
        <v>733</v>
      </c>
      <c r="B218" s="12">
        <v>45627.377337962964</v>
      </c>
      <c r="C218" s="11" t="s">
        <v>734</v>
      </c>
      <c r="D218" s="11" t="s">
        <v>420</v>
      </c>
      <c r="E218" s="11" t="s">
        <v>735</v>
      </c>
      <c r="F218" s="11" t="s">
        <v>422</v>
      </c>
      <c r="H218" s="11" t="s">
        <v>423</v>
      </c>
      <c r="I218" s="13">
        <v>45627</v>
      </c>
      <c r="L218" s="11">
        <v>559913263</v>
      </c>
      <c r="M218" s="11" t="s">
        <v>424</v>
      </c>
      <c r="O218" s="14">
        <v>-3.15</v>
      </c>
      <c r="P218" s="11" t="s">
        <v>716</v>
      </c>
    </row>
    <row r="219" spans="1:16" x14ac:dyDescent="0.3">
      <c r="A219" s="11" t="s">
        <v>736</v>
      </c>
      <c r="B219" s="12">
        <v>45597.377083333333</v>
      </c>
      <c r="C219" s="11" t="s">
        <v>734</v>
      </c>
      <c r="D219" s="11" t="s">
        <v>420</v>
      </c>
      <c r="E219" s="11" t="s">
        <v>735</v>
      </c>
      <c r="F219" s="11" t="s">
        <v>422</v>
      </c>
      <c r="H219" s="11" t="s">
        <v>423</v>
      </c>
      <c r="I219" s="13">
        <v>45597</v>
      </c>
      <c r="L219" s="11">
        <v>486064923</v>
      </c>
      <c r="M219" s="11" t="s">
        <v>424</v>
      </c>
      <c r="O219" s="14">
        <v>-3.15</v>
      </c>
      <c r="P219" s="11" t="s">
        <v>716</v>
      </c>
    </row>
    <row r="220" spans="1:16" x14ac:dyDescent="0.3">
      <c r="A220" s="11" t="s">
        <v>737</v>
      </c>
      <c r="B220" s="12">
        <v>45566.391192129631</v>
      </c>
      <c r="C220" s="11" t="s">
        <v>734</v>
      </c>
      <c r="D220" s="11" t="s">
        <v>420</v>
      </c>
      <c r="E220" s="11" t="s">
        <v>735</v>
      </c>
      <c r="F220" s="11" t="s">
        <v>422</v>
      </c>
      <c r="H220" s="11" t="s">
        <v>423</v>
      </c>
      <c r="I220" s="13">
        <v>45566</v>
      </c>
      <c r="L220" s="11">
        <v>403526943</v>
      </c>
      <c r="M220" s="11" t="s">
        <v>424</v>
      </c>
      <c r="O220" s="14">
        <v>-3.15</v>
      </c>
      <c r="P220" s="11" t="s">
        <v>716</v>
      </c>
    </row>
    <row r="221" spans="1:16" x14ac:dyDescent="0.3">
      <c r="A221" s="11" t="s">
        <v>738</v>
      </c>
      <c r="B221" s="12">
        <v>45536.417175925926</v>
      </c>
      <c r="C221" s="11" t="s">
        <v>734</v>
      </c>
      <c r="D221" s="11" t="s">
        <v>420</v>
      </c>
      <c r="E221" s="11" t="s">
        <v>735</v>
      </c>
      <c r="F221" s="11" t="s">
        <v>422</v>
      </c>
      <c r="H221" s="11" t="s">
        <v>423</v>
      </c>
      <c r="I221" s="13">
        <v>45536</v>
      </c>
      <c r="L221" s="11">
        <v>325410193</v>
      </c>
      <c r="M221" s="11" t="s">
        <v>424</v>
      </c>
      <c r="O221" s="14">
        <v>-3.15</v>
      </c>
      <c r="P221" s="11" t="s">
        <v>716</v>
      </c>
    </row>
    <row r="222" spans="1:16" x14ac:dyDescent="0.3">
      <c r="A222" s="11" t="s">
        <v>739</v>
      </c>
      <c r="B222" s="12">
        <v>45505.43</v>
      </c>
      <c r="C222" s="11" t="s">
        <v>734</v>
      </c>
      <c r="D222" s="11" t="s">
        <v>420</v>
      </c>
      <c r="E222" s="11" t="s">
        <v>735</v>
      </c>
      <c r="F222" s="11" t="s">
        <v>422</v>
      </c>
      <c r="H222" s="11" t="s">
        <v>423</v>
      </c>
      <c r="I222" s="13">
        <v>45505</v>
      </c>
      <c r="L222" s="11">
        <v>51455420535</v>
      </c>
      <c r="M222" s="11" t="s">
        <v>424</v>
      </c>
      <c r="O222" s="14">
        <v>-3.15</v>
      </c>
      <c r="P222" s="11" t="s">
        <v>716</v>
      </c>
    </row>
    <row r="223" spans="1:16" x14ac:dyDescent="0.3">
      <c r="A223" s="11" t="s">
        <v>740</v>
      </c>
      <c r="B223" s="12">
        <v>45444.357476851852</v>
      </c>
      <c r="C223" s="11" t="s">
        <v>734</v>
      </c>
      <c r="D223" s="11" t="s">
        <v>420</v>
      </c>
      <c r="E223" s="11" t="s">
        <v>735</v>
      </c>
      <c r="F223" s="11" t="s">
        <v>422</v>
      </c>
      <c r="H223" s="11" t="s">
        <v>423</v>
      </c>
      <c r="I223" s="13">
        <v>45445</v>
      </c>
      <c r="L223" s="11">
        <v>51170221395</v>
      </c>
      <c r="M223" s="11" t="s">
        <v>424</v>
      </c>
      <c r="O223" s="14">
        <v>-3.15</v>
      </c>
      <c r="P223" s="11" t="s">
        <v>716</v>
      </c>
    </row>
    <row r="224" spans="1:16" x14ac:dyDescent="0.3">
      <c r="A224" s="11" t="s">
        <v>741</v>
      </c>
      <c r="B224" s="12">
        <v>45413.364305555559</v>
      </c>
      <c r="C224" s="11" t="s">
        <v>734</v>
      </c>
      <c r="D224" s="11" t="s">
        <v>420</v>
      </c>
      <c r="E224" s="11" t="s">
        <v>735</v>
      </c>
      <c r="F224" s="11" t="s">
        <v>422</v>
      </c>
      <c r="H224" s="11" t="s">
        <v>423</v>
      </c>
      <c r="I224" s="13">
        <v>45413</v>
      </c>
      <c r="L224" s="11">
        <v>51019318155</v>
      </c>
      <c r="M224" s="11" t="s">
        <v>424</v>
      </c>
      <c r="O224" s="14">
        <v>-3.15</v>
      </c>
      <c r="P224" s="11" t="s">
        <v>716</v>
      </c>
    </row>
    <row r="225" spans="1:16" x14ac:dyDescent="0.3">
      <c r="A225" s="11" t="s">
        <v>742</v>
      </c>
      <c r="B225" s="12">
        <v>45383.379675925928</v>
      </c>
      <c r="C225" s="11" t="s">
        <v>734</v>
      </c>
      <c r="D225" s="11" t="s">
        <v>420</v>
      </c>
      <c r="E225" s="11" t="s">
        <v>735</v>
      </c>
      <c r="F225" s="11" t="s">
        <v>422</v>
      </c>
      <c r="H225" s="11" t="s">
        <v>423</v>
      </c>
      <c r="I225" s="13">
        <v>45383</v>
      </c>
      <c r="L225" s="11">
        <v>50868753595</v>
      </c>
      <c r="M225" s="11" t="s">
        <v>424</v>
      </c>
      <c r="O225" s="14">
        <v>-3.15</v>
      </c>
      <c r="P225" s="11" t="s">
        <v>716</v>
      </c>
    </row>
    <row r="226" spans="1:16" x14ac:dyDescent="0.3">
      <c r="A226" s="11" t="s">
        <v>743</v>
      </c>
      <c r="B226" s="12">
        <v>45352.275000000001</v>
      </c>
      <c r="C226" s="11" t="s">
        <v>734</v>
      </c>
      <c r="D226" s="11" t="s">
        <v>420</v>
      </c>
      <c r="E226" s="11" t="s">
        <v>735</v>
      </c>
      <c r="F226" s="11" t="s">
        <v>422</v>
      </c>
      <c r="H226" s="11" t="s">
        <v>423</v>
      </c>
      <c r="I226" s="13">
        <v>45352</v>
      </c>
      <c r="L226" s="11">
        <v>50731498725</v>
      </c>
      <c r="M226" s="11" t="s">
        <v>424</v>
      </c>
      <c r="O226" s="14">
        <v>-3.15</v>
      </c>
      <c r="P226" s="11" t="s">
        <v>716</v>
      </c>
    </row>
    <row r="227" spans="1:16" x14ac:dyDescent="0.3">
      <c r="A227" s="11" t="s">
        <v>744</v>
      </c>
      <c r="B227" s="12">
        <v>45323.347604166665</v>
      </c>
      <c r="C227" s="11" t="s">
        <v>734</v>
      </c>
      <c r="D227" s="11" t="s">
        <v>420</v>
      </c>
      <c r="E227" s="11" t="s">
        <v>735</v>
      </c>
      <c r="F227" s="11" t="s">
        <v>422</v>
      </c>
      <c r="H227" s="11" t="s">
        <v>423</v>
      </c>
      <c r="I227" s="13">
        <v>45323</v>
      </c>
      <c r="L227" s="11">
        <v>50601829905</v>
      </c>
      <c r="M227" s="11" t="s">
        <v>424</v>
      </c>
      <c r="O227" s="14">
        <v>-3.15</v>
      </c>
      <c r="P227" s="11" t="s">
        <v>716</v>
      </c>
    </row>
    <row r="228" spans="1:16" x14ac:dyDescent="0.3">
      <c r="A228" s="11" t="s">
        <v>745</v>
      </c>
      <c r="B228" s="12">
        <v>45292.286527777775</v>
      </c>
      <c r="C228" s="11" t="s">
        <v>734</v>
      </c>
      <c r="D228" s="11" t="s">
        <v>420</v>
      </c>
      <c r="E228" s="11" t="s">
        <v>735</v>
      </c>
      <c r="F228" s="11" t="s">
        <v>422</v>
      </c>
      <c r="H228" s="11" t="s">
        <v>423</v>
      </c>
      <c r="I228" s="13">
        <v>45292</v>
      </c>
      <c r="L228" s="11">
        <v>50471582295</v>
      </c>
      <c r="M228" s="11" t="s">
        <v>424</v>
      </c>
      <c r="O228" s="14">
        <v>-3.15</v>
      </c>
      <c r="P228" s="11" t="s">
        <v>716</v>
      </c>
    </row>
    <row r="229" spans="1:16" x14ac:dyDescent="0.3">
      <c r="A229" s="11" t="s">
        <v>746</v>
      </c>
      <c r="B229" s="12">
        <v>45445.307835648149</v>
      </c>
      <c r="C229" s="11" t="s">
        <v>747</v>
      </c>
      <c r="D229" s="11" t="s">
        <v>420</v>
      </c>
      <c r="E229" s="11" t="s">
        <v>748</v>
      </c>
      <c r="F229" s="11" t="s">
        <v>422</v>
      </c>
      <c r="H229" s="11" t="s">
        <v>423</v>
      </c>
      <c r="I229" s="13">
        <v>45445</v>
      </c>
      <c r="L229" s="11">
        <v>51177667685</v>
      </c>
      <c r="M229" s="11" t="s">
        <v>424</v>
      </c>
      <c r="O229" s="14">
        <v>-2.69</v>
      </c>
      <c r="P229" s="11" t="s">
        <v>716</v>
      </c>
    </row>
    <row r="230" spans="1:16" x14ac:dyDescent="0.3">
      <c r="A230" s="11" t="s">
        <v>749</v>
      </c>
      <c r="B230" s="12">
        <v>45413.222442129627</v>
      </c>
      <c r="C230" s="11" t="s">
        <v>747</v>
      </c>
      <c r="D230" s="11" t="s">
        <v>420</v>
      </c>
      <c r="E230" s="11" t="s">
        <v>748</v>
      </c>
      <c r="F230" s="11" t="s">
        <v>422</v>
      </c>
      <c r="H230" s="11" t="s">
        <v>423</v>
      </c>
      <c r="I230" s="13">
        <v>45413</v>
      </c>
      <c r="L230" s="11">
        <v>51019318155</v>
      </c>
      <c r="M230" s="11" t="s">
        <v>424</v>
      </c>
      <c r="O230" s="14">
        <v>-2.69</v>
      </c>
      <c r="P230" s="11" t="s">
        <v>716</v>
      </c>
    </row>
    <row r="231" spans="1:16" x14ac:dyDescent="0.3">
      <c r="A231" s="11" t="s">
        <v>750</v>
      </c>
      <c r="B231" s="12">
        <v>45383.550370370373</v>
      </c>
      <c r="C231" s="11" t="s">
        <v>747</v>
      </c>
      <c r="D231" s="11" t="s">
        <v>420</v>
      </c>
      <c r="E231" s="11" t="s">
        <v>748</v>
      </c>
      <c r="F231" s="11" t="s">
        <v>422</v>
      </c>
      <c r="H231" s="11" t="s">
        <v>423</v>
      </c>
      <c r="I231" s="13">
        <v>45383</v>
      </c>
      <c r="L231" s="11">
        <v>50868753595</v>
      </c>
      <c r="M231" s="11" t="s">
        <v>424</v>
      </c>
      <c r="O231" s="14">
        <v>-2.69</v>
      </c>
      <c r="P231" s="11" t="s">
        <v>716</v>
      </c>
    </row>
    <row r="232" spans="1:16" x14ac:dyDescent="0.3">
      <c r="A232" s="11" t="s">
        <v>751</v>
      </c>
      <c r="B232" s="12">
        <v>45353.30128472222</v>
      </c>
      <c r="C232" s="11" t="s">
        <v>747</v>
      </c>
      <c r="D232" s="11" t="s">
        <v>420</v>
      </c>
      <c r="E232" s="11" t="s">
        <v>748</v>
      </c>
      <c r="F232" s="11" t="s">
        <v>422</v>
      </c>
      <c r="H232" s="11" t="s">
        <v>423</v>
      </c>
      <c r="I232" s="13">
        <v>45354</v>
      </c>
      <c r="L232" s="11">
        <v>50740222795</v>
      </c>
      <c r="M232" s="11" t="s">
        <v>424</v>
      </c>
      <c r="O232" s="14">
        <v>-2.69</v>
      </c>
      <c r="P232" s="11" t="s">
        <v>716</v>
      </c>
    </row>
    <row r="233" spans="1:16" x14ac:dyDescent="0.3">
      <c r="A233" s="11" t="s">
        <v>752</v>
      </c>
      <c r="B233" s="12">
        <v>45323.802523148152</v>
      </c>
      <c r="C233" s="11" t="s">
        <v>747</v>
      </c>
      <c r="D233" s="11" t="s">
        <v>420</v>
      </c>
      <c r="E233" s="11" t="s">
        <v>748</v>
      </c>
      <c r="F233" s="11" t="s">
        <v>422</v>
      </c>
      <c r="H233" s="11" t="s">
        <v>423</v>
      </c>
      <c r="I233" s="13">
        <v>45324</v>
      </c>
      <c r="L233" s="11">
        <v>50608898105</v>
      </c>
      <c r="M233" s="11" t="s">
        <v>424</v>
      </c>
      <c r="O233" s="14">
        <v>-2.69</v>
      </c>
      <c r="P233" s="11" t="s">
        <v>716</v>
      </c>
    </row>
    <row r="234" spans="1:16" x14ac:dyDescent="0.3">
      <c r="A234" s="11" t="s">
        <v>753</v>
      </c>
      <c r="B234" s="12">
        <v>45292.769930555558</v>
      </c>
      <c r="C234" s="11" t="s">
        <v>747</v>
      </c>
      <c r="D234" s="11" t="s">
        <v>420</v>
      </c>
      <c r="E234" s="11" t="s">
        <v>748</v>
      </c>
      <c r="F234" s="11" t="s">
        <v>422</v>
      </c>
      <c r="H234" s="11" t="s">
        <v>423</v>
      </c>
      <c r="I234" s="13">
        <v>45293</v>
      </c>
      <c r="L234" s="11">
        <v>50474049425</v>
      </c>
      <c r="M234" s="11" t="s">
        <v>424</v>
      </c>
      <c r="O234" s="14">
        <v>-2.69</v>
      </c>
      <c r="P234" s="11" t="s">
        <v>716</v>
      </c>
    </row>
    <row r="235" spans="1:16" x14ac:dyDescent="0.3">
      <c r="A235" s="11" t="s">
        <v>754</v>
      </c>
      <c r="B235" s="12">
        <v>45383.216168981482</v>
      </c>
      <c r="C235" s="11" t="s">
        <v>755</v>
      </c>
      <c r="D235" s="11" t="s">
        <v>627</v>
      </c>
      <c r="E235" s="11" t="s">
        <v>756</v>
      </c>
      <c r="F235" s="11" t="s">
        <v>422</v>
      </c>
      <c r="H235" s="11" t="s">
        <v>423</v>
      </c>
      <c r="I235" s="13">
        <v>45383</v>
      </c>
      <c r="L235" s="11">
        <v>50868753595</v>
      </c>
      <c r="M235" s="11" t="s">
        <v>424</v>
      </c>
      <c r="O235" s="14">
        <v>-2.69</v>
      </c>
      <c r="P235" s="11" t="s">
        <v>716</v>
      </c>
    </row>
    <row r="236" spans="1:16" x14ac:dyDescent="0.3">
      <c r="A236" s="11" t="s">
        <v>757</v>
      </c>
      <c r="B236" s="12">
        <v>45627.412592592591</v>
      </c>
      <c r="C236" s="11" t="s">
        <v>758</v>
      </c>
      <c r="D236" s="11" t="s">
        <v>627</v>
      </c>
      <c r="E236" s="11" t="s">
        <v>756</v>
      </c>
      <c r="F236" s="11" t="s">
        <v>422</v>
      </c>
      <c r="H236" s="11" t="s">
        <v>423</v>
      </c>
      <c r="I236" s="13">
        <v>45627</v>
      </c>
      <c r="L236" s="11">
        <v>559913263</v>
      </c>
      <c r="M236" s="11" t="s">
        <v>424</v>
      </c>
      <c r="O236" s="14">
        <v>-2.69</v>
      </c>
      <c r="P236" s="11" t="s">
        <v>716</v>
      </c>
    </row>
    <row r="237" spans="1:16" x14ac:dyDescent="0.3">
      <c r="A237" s="11" t="s">
        <v>759</v>
      </c>
      <c r="B237" s="12">
        <v>45566.267187500001</v>
      </c>
      <c r="C237" s="11" t="s">
        <v>758</v>
      </c>
      <c r="D237" s="11" t="s">
        <v>627</v>
      </c>
      <c r="E237" s="11" t="s">
        <v>756</v>
      </c>
      <c r="F237" s="11" t="s">
        <v>422</v>
      </c>
      <c r="H237" s="11" t="s">
        <v>423</v>
      </c>
      <c r="I237" s="13">
        <v>45566</v>
      </c>
      <c r="L237" s="11">
        <v>403526943</v>
      </c>
      <c r="M237" s="11" t="s">
        <v>424</v>
      </c>
      <c r="O237" s="14">
        <v>-2.69</v>
      </c>
      <c r="P237" s="11" t="s">
        <v>716</v>
      </c>
    </row>
    <row r="238" spans="1:16" x14ac:dyDescent="0.3">
      <c r="A238" s="11" t="s">
        <v>760</v>
      </c>
      <c r="B238" s="12">
        <v>45444.291655092595</v>
      </c>
      <c r="C238" s="11" t="s">
        <v>758</v>
      </c>
      <c r="D238" s="11" t="s">
        <v>627</v>
      </c>
      <c r="E238" s="11" t="s">
        <v>756</v>
      </c>
      <c r="F238" s="11" t="s">
        <v>422</v>
      </c>
      <c r="H238" s="11" t="s">
        <v>423</v>
      </c>
      <c r="I238" s="13">
        <v>45445</v>
      </c>
      <c r="L238" s="11">
        <v>51170221395</v>
      </c>
      <c r="M238" s="11" t="s">
        <v>424</v>
      </c>
      <c r="O238" s="14">
        <v>-2.69</v>
      </c>
      <c r="P238" s="11" t="s">
        <v>716</v>
      </c>
    </row>
    <row r="239" spans="1:16" x14ac:dyDescent="0.3">
      <c r="A239" s="11" t="s">
        <v>761</v>
      </c>
      <c r="B239" s="12">
        <v>45413.259456018517</v>
      </c>
      <c r="C239" s="11" t="s">
        <v>758</v>
      </c>
      <c r="D239" s="11" t="s">
        <v>627</v>
      </c>
      <c r="E239" s="11" t="s">
        <v>756</v>
      </c>
      <c r="F239" s="11" t="s">
        <v>422</v>
      </c>
      <c r="H239" s="11" t="s">
        <v>423</v>
      </c>
      <c r="I239" s="13">
        <v>45413</v>
      </c>
      <c r="L239" s="11">
        <v>51019318155</v>
      </c>
      <c r="M239" s="11" t="s">
        <v>424</v>
      </c>
      <c r="O239" s="14">
        <v>-2.69</v>
      </c>
      <c r="P239" s="11" t="s">
        <v>716</v>
      </c>
    </row>
    <row r="240" spans="1:16" x14ac:dyDescent="0.3">
      <c r="A240" s="11" t="s">
        <v>762</v>
      </c>
      <c r="B240" s="12">
        <v>45323.26458333333</v>
      </c>
      <c r="C240" s="11" t="s">
        <v>758</v>
      </c>
      <c r="D240" s="11" t="s">
        <v>627</v>
      </c>
      <c r="E240" s="11" t="s">
        <v>756</v>
      </c>
      <c r="F240" s="11" t="s">
        <v>422</v>
      </c>
      <c r="H240" s="11" t="s">
        <v>423</v>
      </c>
      <c r="I240" s="13">
        <v>45323</v>
      </c>
      <c r="L240" s="11">
        <v>50601829905</v>
      </c>
      <c r="M240" s="11" t="s">
        <v>424</v>
      </c>
      <c r="O240" s="14">
        <v>-2.69</v>
      </c>
      <c r="P240" s="11" t="s">
        <v>716</v>
      </c>
    </row>
    <row r="241" spans="1:16" x14ac:dyDescent="0.3">
      <c r="A241" s="11" t="s">
        <v>763</v>
      </c>
      <c r="B241" s="12">
        <v>45300.379421296297</v>
      </c>
      <c r="C241" s="11" t="s">
        <v>764</v>
      </c>
      <c r="D241" s="11" t="s">
        <v>627</v>
      </c>
      <c r="E241" s="11" t="s">
        <v>756</v>
      </c>
      <c r="F241" s="11" t="s">
        <v>422</v>
      </c>
      <c r="H241" s="11" t="s">
        <v>423</v>
      </c>
      <c r="I241" s="13">
        <v>45300</v>
      </c>
      <c r="L241" s="11">
        <v>50509681205</v>
      </c>
      <c r="M241" s="11" t="s">
        <v>424</v>
      </c>
      <c r="O241" s="14">
        <v>-2.69</v>
      </c>
      <c r="P241" s="11" t="s">
        <v>716</v>
      </c>
    </row>
    <row r="242" spans="1:16" x14ac:dyDescent="0.3">
      <c r="A242" s="11" t="s">
        <v>765</v>
      </c>
      <c r="B242" s="12">
        <v>45540.317106481481</v>
      </c>
      <c r="C242" s="11" t="s">
        <v>766</v>
      </c>
      <c r="D242" s="11" t="s">
        <v>627</v>
      </c>
      <c r="E242" s="11" t="s">
        <v>756</v>
      </c>
      <c r="F242" s="11" t="s">
        <v>422</v>
      </c>
      <c r="H242" s="11" t="s">
        <v>423</v>
      </c>
      <c r="I242" s="13">
        <v>45540</v>
      </c>
      <c r="L242" s="11">
        <v>335492283</v>
      </c>
      <c r="M242" s="11" t="s">
        <v>424</v>
      </c>
      <c r="O242" s="14">
        <v>-2.69</v>
      </c>
      <c r="P242" s="11" t="s">
        <v>716</v>
      </c>
    </row>
    <row r="243" spans="1:16" x14ac:dyDescent="0.3">
      <c r="A243" s="11" t="s">
        <v>767</v>
      </c>
      <c r="B243" s="12">
        <v>45352.267685185187</v>
      </c>
      <c r="C243" s="11" t="s">
        <v>766</v>
      </c>
      <c r="D243" s="11" t="s">
        <v>627</v>
      </c>
      <c r="E243" s="11" t="s">
        <v>756</v>
      </c>
      <c r="F243" s="11" t="s">
        <v>422</v>
      </c>
      <c r="H243" s="11" t="s">
        <v>423</v>
      </c>
      <c r="I243" s="13">
        <v>45352</v>
      </c>
      <c r="L243" s="11">
        <v>50731498725</v>
      </c>
      <c r="M243" s="11" t="s">
        <v>424</v>
      </c>
      <c r="O243" s="14">
        <v>-2.69</v>
      </c>
      <c r="P243" s="11" t="s">
        <v>716</v>
      </c>
    </row>
    <row r="244" spans="1:16" x14ac:dyDescent="0.3">
      <c r="A244" s="11" t="s">
        <v>768</v>
      </c>
      <c r="B244" s="12">
        <v>45444.456284722219</v>
      </c>
      <c r="C244" s="11" t="s">
        <v>769</v>
      </c>
      <c r="D244" s="11" t="s">
        <v>420</v>
      </c>
      <c r="E244" s="11" t="s">
        <v>770</v>
      </c>
      <c r="F244" s="11" t="s">
        <v>422</v>
      </c>
      <c r="H244" s="11" t="s">
        <v>423</v>
      </c>
      <c r="I244" s="13">
        <v>45445</v>
      </c>
      <c r="L244" s="11">
        <v>51170221395</v>
      </c>
      <c r="M244" s="11" t="s">
        <v>424</v>
      </c>
      <c r="O244" s="14">
        <v>-2.69</v>
      </c>
      <c r="P244" s="11" t="s">
        <v>716</v>
      </c>
    </row>
    <row r="245" spans="1:16" x14ac:dyDescent="0.3">
      <c r="A245" s="11" t="s">
        <v>771</v>
      </c>
      <c r="B245" s="12">
        <v>45352.455266203702</v>
      </c>
      <c r="C245" s="11" t="s">
        <v>769</v>
      </c>
      <c r="D245" s="11" t="s">
        <v>420</v>
      </c>
      <c r="E245" s="11" t="s">
        <v>772</v>
      </c>
      <c r="F245" s="11" t="s">
        <v>422</v>
      </c>
      <c r="H245" s="11" t="s">
        <v>423</v>
      </c>
      <c r="I245" s="13">
        <v>45352</v>
      </c>
      <c r="L245" s="11">
        <v>50731498725</v>
      </c>
      <c r="M245" s="11" t="s">
        <v>424</v>
      </c>
      <c r="O245" s="14">
        <v>-2.69</v>
      </c>
      <c r="P245" s="11" t="s">
        <v>716</v>
      </c>
    </row>
    <row r="246" spans="1:16" x14ac:dyDescent="0.3">
      <c r="A246" s="11" t="s">
        <v>773</v>
      </c>
      <c r="B246" s="12">
        <v>45292.49422453704</v>
      </c>
      <c r="C246" s="11" t="s">
        <v>769</v>
      </c>
      <c r="D246" s="11" t="s">
        <v>420</v>
      </c>
      <c r="E246" s="11" t="s">
        <v>772</v>
      </c>
      <c r="F246" s="11" t="s">
        <v>422</v>
      </c>
      <c r="H246" s="11" t="s">
        <v>423</v>
      </c>
      <c r="I246" s="13">
        <v>45292</v>
      </c>
      <c r="L246" s="11">
        <v>50471582295</v>
      </c>
      <c r="M246" s="11" t="s">
        <v>424</v>
      </c>
      <c r="O246" s="14">
        <v>-2.69</v>
      </c>
      <c r="P246" s="11" t="s">
        <v>716</v>
      </c>
    </row>
    <row r="247" spans="1:16" x14ac:dyDescent="0.3">
      <c r="A247" s="11" t="s">
        <v>774</v>
      </c>
      <c r="B247" s="12">
        <v>45413.421909722223</v>
      </c>
      <c r="C247" s="11" t="s">
        <v>775</v>
      </c>
      <c r="D247" s="11" t="s">
        <v>420</v>
      </c>
      <c r="E247" s="11" t="s">
        <v>770</v>
      </c>
      <c r="F247" s="11" t="s">
        <v>422</v>
      </c>
      <c r="H247" s="11" t="s">
        <v>423</v>
      </c>
      <c r="I247" s="13">
        <v>45413</v>
      </c>
      <c r="L247" s="11">
        <v>51019318155</v>
      </c>
      <c r="M247" s="11" t="s">
        <v>424</v>
      </c>
      <c r="O247" s="14">
        <v>-2.69</v>
      </c>
      <c r="P247" s="11" t="s">
        <v>716</v>
      </c>
    </row>
    <row r="248" spans="1:16" x14ac:dyDescent="0.3">
      <c r="A248" s="11" t="s">
        <v>776</v>
      </c>
      <c r="B248" s="12">
        <v>45383.44027777778</v>
      </c>
      <c r="C248" s="11" t="s">
        <v>775</v>
      </c>
      <c r="D248" s="11" t="s">
        <v>420</v>
      </c>
      <c r="E248" s="11" t="s">
        <v>772</v>
      </c>
      <c r="F248" s="11" t="s">
        <v>422</v>
      </c>
      <c r="H248" s="11" t="s">
        <v>423</v>
      </c>
      <c r="I248" s="13">
        <v>45383</v>
      </c>
      <c r="L248" s="11">
        <v>50868753595</v>
      </c>
      <c r="M248" s="11" t="s">
        <v>424</v>
      </c>
      <c r="O248" s="14">
        <v>-2.69</v>
      </c>
      <c r="P248" s="11" t="s">
        <v>716</v>
      </c>
    </row>
    <row r="249" spans="1:16" x14ac:dyDescent="0.3">
      <c r="A249" s="11" t="s">
        <v>777</v>
      </c>
      <c r="B249" s="12">
        <v>45352.449247685188</v>
      </c>
      <c r="C249" s="11" t="s">
        <v>775</v>
      </c>
      <c r="D249" s="11" t="s">
        <v>420</v>
      </c>
      <c r="E249" s="11" t="s">
        <v>772</v>
      </c>
      <c r="F249" s="11" t="s">
        <v>422</v>
      </c>
      <c r="H249" s="11" t="s">
        <v>423</v>
      </c>
      <c r="M249" s="11" t="s">
        <v>447</v>
      </c>
      <c r="P249" s="11" t="s">
        <v>716</v>
      </c>
    </row>
    <row r="250" spans="1:16" x14ac:dyDescent="0.3">
      <c r="A250" s="11" t="s">
        <v>778</v>
      </c>
      <c r="B250" s="12">
        <v>45352.448611111111</v>
      </c>
      <c r="C250" s="11" t="s">
        <v>775</v>
      </c>
      <c r="D250" s="11" t="s">
        <v>420</v>
      </c>
      <c r="E250" s="11" t="s">
        <v>772</v>
      </c>
      <c r="F250" s="11" t="s">
        <v>422</v>
      </c>
      <c r="H250" s="11" t="s">
        <v>423</v>
      </c>
      <c r="M250" s="11" t="s">
        <v>447</v>
      </c>
      <c r="P250" s="11" t="s">
        <v>716</v>
      </c>
    </row>
    <row r="251" spans="1:16" x14ac:dyDescent="0.3">
      <c r="A251" s="11" t="s">
        <v>779</v>
      </c>
      <c r="B251" s="12">
        <v>45323.339699074073</v>
      </c>
      <c r="C251" s="11" t="s">
        <v>775</v>
      </c>
      <c r="D251" s="11" t="s">
        <v>420</v>
      </c>
      <c r="E251" s="11" t="s">
        <v>772</v>
      </c>
      <c r="F251" s="11" t="s">
        <v>422</v>
      </c>
      <c r="H251" s="11" t="s">
        <v>423</v>
      </c>
      <c r="I251" s="13">
        <v>45323</v>
      </c>
      <c r="L251" s="11">
        <v>50601829905</v>
      </c>
      <c r="M251" s="11" t="s">
        <v>424</v>
      </c>
      <c r="O251" s="14">
        <v>-2.69</v>
      </c>
      <c r="P251" s="11" t="s">
        <v>716</v>
      </c>
    </row>
    <row r="252" spans="1:16" x14ac:dyDescent="0.3">
      <c r="A252" s="11" t="s">
        <v>780</v>
      </c>
      <c r="B252" s="12">
        <v>45383.781134259261</v>
      </c>
      <c r="C252" s="11" t="s">
        <v>781</v>
      </c>
      <c r="D252" s="11" t="s">
        <v>627</v>
      </c>
      <c r="E252" s="11" t="s">
        <v>782</v>
      </c>
      <c r="F252" s="11" t="s">
        <v>422</v>
      </c>
      <c r="H252" s="11" t="s">
        <v>423</v>
      </c>
      <c r="I252" s="13">
        <v>45384</v>
      </c>
      <c r="L252" s="11">
        <v>50881410235</v>
      </c>
      <c r="M252" s="11" t="s">
        <v>424</v>
      </c>
      <c r="O252" s="14">
        <v>-2.69</v>
      </c>
      <c r="P252" s="11" t="s">
        <v>716</v>
      </c>
    </row>
    <row r="253" spans="1:16" x14ac:dyDescent="0.3">
      <c r="A253" s="11" t="s">
        <v>783</v>
      </c>
      <c r="B253" s="12">
        <v>45352.498090277775</v>
      </c>
      <c r="C253" s="11" t="s">
        <v>781</v>
      </c>
      <c r="D253" s="11" t="s">
        <v>588</v>
      </c>
      <c r="E253" s="11" t="s">
        <v>784</v>
      </c>
      <c r="F253" s="11" t="s">
        <v>422</v>
      </c>
      <c r="H253" s="11" t="s">
        <v>423</v>
      </c>
      <c r="I253" s="13">
        <v>45352</v>
      </c>
      <c r="L253" s="11">
        <v>50731498725</v>
      </c>
      <c r="M253" s="11" t="s">
        <v>424</v>
      </c>
      <c r="O253" s="14">
        <v>-2.69</v>
      </c>
      <c r="P253" s="11" t="s">
        <v>716</v>
      </c>
    </row>
    <row r="254" spans="1:16" x14ac:dyDescent="0.3">
      <c r="A254" s="11" t="s">
        <v>785</v>
      </c>
      <c r="B254" s="12">
        <v>45444.43822916667</v>
      </c>
      <c r="C254" s="11" t="s">
        <v>786</v>
      </c>
      <c r="D254" s="11" t="s">
        <v>420</v>
      </c>
      <c r="E254" s="11" t="s">
        <v>787</v>
      </c>
      <c r="F254" s="11" t="s">
        <v>422</v>
      </c>
      <c r="H254" s="11" t="s">
        <v>423</v>
      </c>
      <c r="I254" s="13">
        <v>45445</v>
      </c>
      <c r="L254" s="11">
        <v>51170221395</v>
      </c>
      <c r="M254" s="11" t="s">
        <v>424</v>
      </c>
      <c r="O254" s="14">
        <v>-2.69</v>
      </c>
      <c r="P254" s="11" t="s">
        <v>716</v>
      </c>
    </row>
    <row r="255" spans="1:16" x14ac:dyDescent="0.3">
      <c r="A255" s="11" t="s">
        <v>788</v>
      </c>
      <c r="B255" s="12">
        <v>45323.436030092591</v>
      </c>
      <c r="C255" s="11" t="s">
        <v>786</v>
      </c>
      <c r="D255" s="11" t="s">
        <v>420</v>
      </c>
      <c r="E255" s="11" t="s">
        <v>789</v>
      </c>
      <c r="F255" s="11" t="s">
        <v>422</v>
      </c>
      <c r="H255" s="11" t="s">
        <v>423</v>
      </c>
      <c r="I255" s="13">
        <v>45323</v>
      </c>
      <c r="L255" s="11">
        <v>50601829905</v>
      </c>
      <c r="M255" s="11" t="s">
        <v>424</v>
      </c>
      <c r="O255" s="14">
        <v>-2.69</v>
      </c>
      <c r="P255" s="11" t="s">
        <v>716</v>
      </c>
    </row>
    <row r="256" spans="1:16" x14ac:dyDescent="0.3">
      <c r="A256" s="11" t="s">
        <v>790</v>
      </c>
      <c r="B256" s="12">
        <v>45292.515034722222</v>
      </c>
      <c r="C256" s="11" t="s">
        <v>786</v>
      </c>
      <c r="D256" s="11" t="s">
        <v>588</v>
      </c>
      <c r="E256" s="11" t="s">
        <v>784</v>
      </c>
      <c r="F256" s="11" t="s">
        <v>422</v>
      </c>
      <c r="H256" s="11" t="s">
        <v>423</v>
      </c>
      <c r="I256" s="13">
        <v>45292</v>
      </c>
      <c r="L256" s="11">
        <v>50471582295</v>
      </c>
      <c r="M256" s="11" t="s">
        <v>424</v>
      </c>
      <c r="O256" s="14">
        <v>-2.69</v>
      </c>
      <c r="P256" s="11" t="s">
        <v>716</v>
      </c>
    </row>
    <row r="257" spans="1:16" x14ac:dyDescent="0.3">
      <c r="A257" s="11" t="s">
        <v>791</v>
      </c>
      <c r="B257" s="12">
        <v>45627.4452662037</v>
      </c>
      <c r="C257" s="11" t="s">
        <v>792</v>
      </c>
      <c r="D257" s="11" t="s">
        <v>420</v>
      </c>
      <c r="E257" s="11" t="s">
        <v>793</v>
      </c>
      <c r="F257" s="11" t="s">
        <v>422</v>
      </c>
      <c r="H257" s="11" t="s">
        <v>423</v>
      </c>
      <c r="I257" s="13">
        <v>45627</v>
      </c>
      <c r="L257" s="11">
        <v>559913263</v>
      </c>
      <c r="M257" s="11" t="s">
        <v>424</v>
      </c>
      <c r="O257" s="14">
        <v>-2.69</v>
      </c>
      <c r="P257" s="11" t="s">
        <v>716</v>
      </c>
    </row>
    <row r="258" spans="1:16" x14ac:dyDescent="0.3">
      <c r="A258" s="11" t="s">
        <v>794</v>
      </c>
      <c r="B258" s="12">
        <v>45604.360613425924</v>
      </c>
      <c r="C258" s="11" t="s">
        <v>795</v>
      </c>
      <c r="D258" s="11" t="s">
        <v>420</v>
      </c>
      <c r="E258" s="11" t="s">
        <v>793</v>
      </c>
      <c r="F258" s="11" t="s">
        <v>422</v>
      </c>
      <c r="H258" s="11" t="s">
        <v>423</v>
      </c>
      <c r="I258" s="13">
        <v>45604</v>
      </c>
      <c r="L258" s="11">
        <v>506613313</v>
      </c>
      <c r="M258" s="11" t="s">
        <v>424</v>
      </c>
      <c r="O258" s="14">
        <v>-2.69</v>
      </c>
      <c r="P258" s="11" t="s">
        <v>716</v>
      </c>
    </row>
    <row r="259" spans="1:16" x14ac:dyDescent="0.3">
      <c r="A259" s="11" t="s">
        <v>796</v>
      </c>
      <c r="B259" s="12">
        <v>45444.281145833331</v>
      </c>
      <c r="C259" s="11" t="s">
        <v>792</v>
      </c>
      <c r="D259" s="11" t="s">
        <v>420</v>
      </c>
      <c r="E259" s="11" t="s">
        <v>793</v>
      </c>
      <c r="F259" s="11" t="s">
        <v>422</v>
      </c>
      <c r="H259" s="11" t="s">
        <v>423</v>
      </c>
      <c r="I259" s="13">
        <v>45445</v>
      </c>
      <c r="L259" s="11">
        <v>51170221395</v>
      </c>
      <c r="M259" s="11" t="s">
        <v>424</v>
      </c>
      <c r="O259" s="14">
        <v>-2.69</v>
      </c>
      <c r="P259" s="11" t="s">
        <v>716</v>
      </c>
    </row>
    <row r="260" spans="1:16" x14ac:dyDescent="0.3">
      <c r="A260" s="11" t="s">
        <v>797</v>
      </c>
      <c r="B260" s="12">
        <v>45415.421574074076</v>
      </c>
      <c r="C260" s="11" t="s">
        <v>795</v>
      </c>
      <c r="D260" s="11" t="s">
        <v>420</v>
      </c>
      <c r="E260" s="11" t="s">
        <v>793</v>
      </c>
      <c r="F260" s="11" t="s">
        <v>422</v>
      </c>
      <c r="H260" s="11" t="s">
        <v>423</v>
      </c>
      <c r="I260" s="13">
        <v>45415</v>
      </c>
      <c r="L260" s="11">
        <v>51040312625</v>
      </c>
      <c r="M260" s="11" t="s">
        <v>424</v>
      </c>
      <c r="O260" s="14">
        <v>-2.69</v>
      </c>
      <c r="P260" s="11" t="s">
        <v>716</v>
      </c>
    </row>
    <row r="261" spans="1:16" x14ac:dyDescent="0.3">
      <c r="A261" s="11" t="s">
        <v>798</v>
      </c>
      <c r="B261" s="12">
        <v>45399.792511574073</v>
      </c>
      <c r="C261" s="11" t="s">
        <v>795</v>
      </c>
      <c r="D261" s="11" t="s">
        <v>420</v>
      </c>
      <c r="E261" s="11" t="s">
        <v>793</v>
      </c>
      <c r="F261" s="11" t="s">
        <v>422</v>
      </c>
      <c r="H261" s="11" t="s">
        <v>423</v>
      </c>
      <c r="I261" s="13">
        <v>45400</v>
      </c>
      <c r="L261" s="11">
        <v>50963930635</v>
      </c>
      <c r="M261" s="11" t="s">
        <v>424</v>
      </c>
      <c r="O261" s="14">
        <v>-2.69</v>
      </c>
      <c r="P261" s="11" t="s">
        <v>716</v>
      </c>
    </row>
    <row r="262" spans="1:16" x14ac:dyDescent="0.3">
      <c r="A262" s="11" t="s">
        <v>799</v>
      </c>
      <c r="B262" s="12">
        <v>45354.637777777774</v>
      </c>
      <c r="C262" s="11" t="s">
        <v>795</v>
      </c>
      <c r="D262" s="11" t="s">
        <v>420</v>
      </c>
      <c r="E262" s="11" t="s">
        <v>793</v>
      </c>
      <c r="F262" s="11" t="s">
        <v>422</v>
      </c>
      <c r="H262" s="11" t="s">
        <v>423</v>
      </c>
      <c r="I262" s="13">
        <v>45355</v>
      </c>
      <c r="L262" s="11">
        <v>50745680255</v>
      </c>
      <c r="M262" s="11" t="s">
        <v>424</v>
      </c>
      <c r="O262" s="14">
        <v>-2.69</v>
      </c>
      <c r="P262" s="11" t="s">
        <v>716</v>
      </c>
    </row>
    <row r="263" spans="1:16" x14ac:dyDescent="0.3">
      <c r="A263" s="11" t="s">
        <v>800</v>
      </c>
      <c r="B263" s="12">
        <v>45326.500520833331</v>
      </c>
      <c r="C263" s="11" t="s">
        <v>795</v>
      </c>
      <c r="D263" s="11" t="s">
        <v>420</v>
      </c>
      <c r="E263" s="11" t="s">
        <v>793</v>
      </c>
      <c r="F263" s="11" t="s">
        <v>422</v>
      </c>
      <c r="H263" s="11" t="s">
        <v>423</v>
      </c>
      <c r="I263" s="13">
        <v>45326</v>
      </c>
      <c r="L263" s="11">
        <v>50619043165</v>
      </c>
      <c r="M263" s="11" t="s">
        <v>424</v>
      </c>
      <c r="O263" s="14">
        <v>-2.69</v>
      </c>
      <c r="P263" s="11" t="s">
        <v>716</v>
      </c>
    </row>
    <row r="264" spans="1:16" x14ac:dyDescent="0.3">
      <c r="A264" s="11" t="s">
        <v>801</v>
      </c>
      <c r="B264" s="12">
        <v>45293.34165509259</v>
      </c>
      <c r="C264" s="11" t="s">
        <v>795</v>
      </c>
      <c r="D264" s="11" t="s">
        <v>420</v>
      </c>
      <c r="E264" s="11" t="s">
        <v>793</v>
      </c>
      <c r="F264" s="11" t="s">
        <v>422</v>
      </c>
      <c r="H264" s="11" t="s">
        <v>423</v>
      </c>
      <c r="I264" s="13">
        <v>45293</v>
      </c>
      <c r="L264" s="11">
        <v>50474049425</v>
      </c>
      <c r="M264" s="11" t="s">
        <v>424</v>
      </c>
      <c r="O264" s="14">
        <v>-2.69</v>
      </c>
      <c r="P264" s="11" t="s">
        <v>716</v>
      </c>
    </row>
    <row r="265" spans="1:16" x14ac:dyDescent="0.3">
      <c r="A265" s="11" t="s">
        <v>802</v>
      </c>
      <c r="B265" s="12">
        <v>45413.463923611111</v>
      </c>
      <c r="C265" s="11" t="s">
        <v>803</v>
      </c>
      <c r="D265" s="11" t="s">
        <v>588</v>
      </c>
      <c r="E265" s="11" t="s">
        <v>784</v>
      </c>
      <c r="F265" s="11" t="s">
        <v>422</v>
      </c>
      <c r="H265" s="11" t="s">
        <v>423</v>
      </c>
      <c r="I265" s="13">
        <v>45413</v>
      </c>
      <c r="L265" s="11">
        <v>51019318155</v>
      </c>
      <c r="M265" s="11" t="s">
        <v>424</v>
      </c>
      <c r="O265" s="14">
        <v>-2.69</v>
      </c>
      <c r="P265" s="11" t="s">
        <v>716</v>
      </c>
    </row>
    <row r="266" spans="1:16" x14ac:dyDescent="0.3">
      <c r="A266" s="11" t="s">
        <v>804</v>
      </c>
      <c r="B266" s="12">
        <v>45628.478263888886</v>
      </c>
      <c r="C266" s="11" t="s">
        <v>805</v>
      </c>
      <c r="D266" s="11" t="s">
        <v>420</v>
      </c>
      <c r="E266" s="11" t="s">
        <v>806</v>
      </c>
      <c r="F266" s="11" t="s">
        <v>422</v>
      </c>
      <c r="H266" s="11" t="s">
        <v>423</v>
      </c>
      <c r="I266" s="13">
        <v>45628</v>
      </c>
      <c r="L266" s="11">
        <v>561428673</v>
      </c>
      <c r="M266" s="11" t="s">
        <v>424</v>
      </c>
      <c r="O266" s="14">
        <v>-2.69</v>
      </c>
      <c r="P266" s="11" t="s">
        <v>716</v>
      </c>
    </row>
    <row r="267" spans="1:16" x14ac:dyDescent="0.3">
      <c r="A267" s="11" t="s">
        <v>807</v>
      </c>
      <c r="B267" s="12">
        <v>45566.337106481478</v>
      </c>
      <c r="C267" s="11" t="s">
        <v>805</v>
      </c>
      <c r="D267" s="11" t="s">
        <v>420</v>
      </c>
      <c r="E267" s="11" t="s">
        <v>806</v>
      </c>
      <c r="F267" s="11" t="s">
        <v>422</v>
      </c>
      <c r="H267" s="11" t="s">
        <v>423</v>
      </c>
      <c r="I267" s="13">
        <v>45566</v>
      </c>
      <c r="L267" s="11">
        <v>403526943</v>
      </c>
      <c r="M267" s="11" t="s">
        <v>424</v>
      </c>
      <c r="O267" s="14">
        <v>-2.69</v>
      </c>
      <c r="P267" s="11" t="s">
        <v>716</v>
      </c>
    </row>
    <row r="268" spans="1:16" x14ac:dyDescent="0.3">
      <c r="A268" s="11" t="s">
        <v>808</v>
      </c>
      <c r="B268" s="12">
        <v>45545.5153587963</v>
      </c>
      <c r="C268" s="11" t="s">
        <v>805</v>
      </c>
      <c r="D268" s="11" t="s">
        <v>420</v>
      </c>
      <c r="E268" s="11" t="s">
        <v>806</v>
      </c>
      <c r="F268" s="11" t="s">
        <v>422</v>
      </c>
      <c r="H268" s="11" t="s">
        <v>423</v>
      </c>
      <c r="I268" s="13">
        <v>45545</v>
      </c>
      <c r="L268" s="11">
        <v>349229503</v>
      </c>
      <c r="M268" s="11" t="s">
        <v>424</v>
      </c>
      <c r="O268" s="14">
        <v>-2.69</v>
      </c>
      <c r="P268" s="11" t="s">
        <v>716</v>
      </c>
    </row>
    <row r="269" spans="1:16" x14ac:dyDescent="0.3">
      <c r="A269" s="11" t="s">
        <v>809</v>
      </c>
      <c r="B269" s="12">
        <v>45485.539456018516</v>
      </c>
      <c r="C269" s="11" t="s">
        <v>805</v>
      </c>
      <c r="D269" s="11" t="s">
        <v>420</v>
      </c>
      <c r="E269" s="11" t="s">
        <v>806</v>
      </c>
      <c r="F269" s="11" t="s">
        <v>422</v>
      </c>
      <c r="H269" s="11" t="s">
        <v>423</v>
      </c>
      <c r="I269" s="13">
        <v>45485</v>
      </c>
      <c r="L269" s="11">
        <v>51370489815</v>
      </c>
      <c r="M269" s="11" t="s">
        <v>424</v>
      </c>
      <c r="O269" s="14">
        <v>-2.69</v>
      </c>
      <c r="P269" s="11" t="s">
        <v>716</v>
      </c>
    </row>
    <row r="270" spans="1:16" x14ac:dyDescent="0.3">
      <c r="A270" s="11" t="s">
        <v>810</v>
      </c>
      <c r="B270" s="12">
        <v>45445.556145833332</v>
      </c>
      <c r="C270" s="11" t="s">
        <v>805</v>
      </c>
      <c r="D270" s="11" t="s">
        <v>420</v>
      </c>
      <c r="E270" s="11" t="s">
        <v>806</v>
      </c>
      <c r="F270" s="11" t="s">
        <v>422</v>
      </c>
      <c r="H270" s="11" t="s">
        <v>423</v>
      </c>
      <c r="I270" s="13">
        <v>45445</v>
      </c>
      <c r="L270" s="11">
        <v>51177667685</v>
      </c>
      <c r="M270" s="11" t="s">
        <v>424</v>
      </c>
      <c r="O270" s="14">
        <v>-2.69</v>
      </c>
      <c r="P270" s="11" t="s">
        <v>716</v>
      </c>
    </row>
    <row r="271" spans="1:16" x14ac:dyDescent="0.3">
      <c r="A271" s="11" t="s">
        <v>811</v>
      </c>
      <c r="B271" s="12">
        <v>45421.555243055554</v>
      </c>
      <c r="C271" s="11" t="s">
        <v>805</v>
      </c>
      <c r="D271" s="11" t="s">
        <v>420</v>
      </c>
      <c r="E271" s="11" t="s">
        <v>806</v>
      </c>
      <c r="F271" s="11" t="s">
        <v>422</v>
      </c>
      <c r="H271" s="11" t="s">
        <v>423</v>
      </c>
      <c r="I271" s="13">
        <v>45421</v>
      </c>
      <c r="L271" s="11">
        <v>51069713675</v>
      </c>
      <c r="M271" s="11" t="s">
        <v>424</v>
      </c>
      <c r="O271" s="14">
        <v>-2.69</v>
      </c>
      <c r="P271" s="11" t="s">
        <v>716</v>
      </c>
    </row>
    <row r="272" spans="1:16" x14ac:dyDescent="0.3">
      <c r="A272" s="11" t="s">
        <v>812</v>
      </c>
      <c r="B272" s="12">
        <v>45383.297905092593</v>
      </c>
      <c r="C272" s="11" t="s">
        <v>805</v>
      </c>
      <c r="D272" s="11" t="s">
        <v>420</v>
      </c>
      <c r="E272" s="11" t="s">
        <v>806</v>
      </c>
      <c r="F272" s="11" t="s">
        <v>422</v>
      </c>
      <c r="H272" s="11" t="s">
        <v>423</v>
      </c>
      <c r="I272" s="13">
        <v>45383</v>
      </c>
      <c r="L272" s="11">
        <v>50868753595</v>
      </c>
      <c r="M272" s="11" t="s">
        <v>424</v>
      </c>
      <c r="O272" s="14">
        <v>-2.69</v>
      </c>
      <c r="P272" s="11" t="s">
        <v>716</v>
      </c>
    </row>
    <row r="273" spans="1:16" x14ac:dyDescent="0.3">
      <c r="A273" s="11" t="s">
        <v>813</v>
      </c>
      <c r="B273" s="12">
        <v>45352.288865740738</v>
      </c>
      <c r="C273" s="11" t="s">
        <v>805</v>
      </c>
      <c r="D273" s="11" t="s">
        <v>420</v>
      </c>
      <c r="E273" s="11" t="s">
        <v>806</v>
      </c>
      <c r="F273" s="11" t="s">
        <v>422</v>
      </c>
      <c r="H273" s="11" t="s">
        <v>423</v>
      </c>
      <c r="I273" s="13">
        <v>45352</v>
      </c>
      <c r="L273" s="11">
        <v>50731498725</v>
      </c>
      <c r="M273" s="11" t="s">
        <v>424</v>
      </c>
      <c r="O273" s="14">
        <v>-2.69</v>
      </c>
      <c r="P273" s="11" t="s">
        <v>716</v>
      </c>
    </row>
    <row r="274" spans="1:16" x14ac:dyDescent="0.3">
      <c r="A274" s="11" t="s">
        <v>814</v>
      </c>
      <c r="B274" s="12">
        <v>45323.387025462966</v>
      </c>
      <c r="C274" s="11" t="s">
        <v>805</v>
      </c>
      <c r="D274" s="11" t="s">
        <v>420</v>
      </c>
      <c r="E274" s="11" t="s">
        <v>806</v>
      </c>
      <c r="F274" s="11" t="s">
        <v>422</v>
      </c>
      <c r="H274" s="11" t="s">
        <v>423</v>
      </c>
      <c r="I274" s="13">
        <v>45323</v>
      </c>
      <c r="L274" s="11">
        <v>50601829905</v>
      </c>
      <c r="M274" s="11" t="s">
        <v>424</v>
      </c>
      <c r="O274" s="14">
        <v>-2.69</v>
      </c>
      <c r="P274" s="11" t="s">
        <v>716</v>
      </c>
    </row>
    <row r="275" spans="1:16" x14ac:dyDescent="0.3">
      <c r="A275" s="11" t="s">
        <v>815</v>
      </c>
      <c r="B275" s="12">
        <v>45292.654722222222</v>
      </c>
      <c r="C275" s="11" t="s">
        <v>805</v>
      </c>
      <c r="D275" s="11" t="s">
        <v>420</v>
      </c>
      <c r="E275" s="11" t="s">
        <v>806</v>
      </c>
      <c r="F275" s="11" t="s">
        <v>422</v>
      </c>
      <c r="H275" s="11" t="s">
        <v>423</v>
      </c>
      <c r="I275" s="13">
        <v>45293</v>
      </c>
      <c r="L275" s="11">
        <v>50474049425</v>
      </c>
      <c r="M275" s="11" t="s">
        <v>424</v>
      </c>
      <c r="O275" s="14">
        <v>-2.69</v>
      </c>
      <c r="P275" s="11" t="s">
        <v>716</v>
      </c>
    </row>
    <row r="276" spans="1:16" x14ac:dyDescent="0.3">
      <c r="A276" s="11" t="s">
        <v>816</v>
      </c>
      <c r="B276" s="12">
        <v>45445.263414351852</v>
      </c>
      <c r="H276" s="11" t="s">
        <v>537</v>
      </c>
      <c r="I276" s="13">
        <v>45445</v>
      </c>
      <c r="J276" s="11" t="s">
        <v>817</v>
      </c>
      <c r="K276" s="11" t="s">
        <v>818</v>
      </c>
      <c r="L276" s="11">
        <v>51177667685</v>
      </c>
      <c r="M276" s="11" t="s">
        <v>424</v>
      </c>
      <c r="O276" s="14">
        <v>-0.9</v>
      </c>
      <c r="P276" s="11" t="s">
        <v>716</v>
      </c>
    </row>
    <row r="277" spans="1:16" x14ac:dyDescent="0.3">
      <c r="A277" s="11" t="s">
        <v>819</v>
      </c>
      <c r="B277" s="12">
        <v>45325.309421296297</v>
      </c>
      <c r="H277" s="11" t="s">
        <v>537</v>
      </c>
      <c r="I277" s="13">
        <v>45326</v>
      </c>
      <c r="J277" s="11" t="s">
        <v>817</v>
      </c>
      <c r="K277" s="11" t="s">
        <v>818</v>
      </c>
      <c r="L277" s="11">
        <v>50615578835</v>
      </c>
      <c r="M277" s="11" t="s">
        <v>424</v>
      </c>
      <c r="O277" s="14">
        <v>-0.9</v>
      </c>
      <c r="P277" s="11" t="s">
        <v>716</v>
      </c>
    </row>
    <row r="278" spans="1:16" x14ac:dyDescent="0.3">
      <c r="A278" s="11" t="s">
        <v>820</v>
      </c>
      <c r="B278" s="12">
        <v>45444.357569444444</v>
      </c>
      <c r="H278" s="11" t="s">
        <v>537</v>
      </c>
      <c r="I278" s="13">
        <v>45445</v>
      </c>
      <c r="J278" s="11" t="s">
        <v>821</v>
      </c>
      <c r="K278" s="11" t="s">
        <v>822</v>
      </c>
      <c r="L278" s="11">
        <v>51170221395</v>
      </c>
      <c r="M278" s="11" t="s">
        <v>424</v>
      </c>
      <c r="O278" s="14">
        <v>-0.9</v>
      </c>
      <c r="P278" s="11" t="s">
        <v>716</v>
      </c>
    </row>
    <row r="279" spans="1:16" x14ac:dyDescent="0.3">
      <c r="A279" s="11" t="s">
        <v>823</v>
      </c>
      <c r="B279" s="12">
        <v>45413.364178240743</v>
      </c>
      <c r="H279" s="11" t="s">
        <v>537</v>
      </c>
      <c r="I279" s="13">
        <v>45413</v>
      </c>
      <c r="J279" s="11" t="s">
        <v>821</v>
      </c>
      <c r="K279" s="11" t="s">
        <v>822</v>
      </c>
      <c r="L279" s="11">
        <v>51019318155</v>
      </c>
      <c r="M279" s="11" t="s">
        <v>424</v>
      </c>
      <c r="O279" s="14">
        <v>-0.9</v>
      </c>
      <c r="P279" s="11" t="s">
        <v>716</v>
      </c>
    </row>
    <row r="280" spans="1:16" x14ac:dyDescent="0.3">
      <c r="A280" s="11" t="s">
        <v>824</v>
      </c>
      <c r="B280" s="12">
        <v>45383.379259259258</v>
      </c>
      <c r="H280" s="11" t="s">
        <v>537</v>
      </c>
      <c r="I280" s="13">
        <v>45383</v>
      </c>
      <c r="J280" s="11" t="s">
        <v>821</v>
      </c>
      <c r="K280" s="11" t="s">
        <v>822</v>
      </c>
      <c r="L280" s="11">
        <v>50868753595</v>
      </c>
      <c r="M280" s="11" t="s">
        <v>424</v>
      </c>
      <c r="O280" s="14">
        <v>-0.9</v>
      </c>
      <c r="P280" s="11" t="s">
        <v>716</v>
      </c>
    </row>
    <row r="281" spans="1:16" x14ac:dyDescent="0.3">
      <c r="A281" s="11" t="s">
        <v>825</v>
      </c>
      <c r="B281" s="12">
        <v>45352.274583333332</v>
      </c>
      <c r="H281" s="11" t="s">
        <v>537</v>
      </c>
      <c r="I281" s="13">
        <v>45352</v>
      </c>
      <c r="J281" s="11" t="s">
        <v>821</v>
      </c>
      <c r="K281" s="11" t="s">
        <v>822</v>
      </c>
      <c r="L281" s="11">
        <v>50731498725</v>
      </c>
      <c r="M281" s="11" t="s">
        <v>424</v>
      </c>
      <c r="O281" s="14">
        <v>-0.9</v>
      </c>
      <c r="P281" s="11" t="s">
        <v>716</v>
      </c>
    </row>
    <row r="282" spans="1:16" x14ac:dyDescent="0.3">
      <c r="A282" s="11" t="s">
        <v>826</v>
      </c>
      <c r="B282" s="12">
        <v>45323.347453703704</v>
      </c>
      <c r="H282" s="11" t="s">
        <v>537</v>
      </c>
      <c r="I282" s="13">
        <v>45323</v>
      </c>
      <c r="J282" s="11" t="s">
        <v>821</v>
      </c>
      <c r="K282" s="11" t="s">
        <v>822</v>
      </c>
      <c r="L282" s="11">
        <v>50601829905</v>
      </c>
      <c r="M282" s="11" t="s">
        <v>424</v>
      </c>
      <c r="O282" s="14">
        <v>-0.9</v>
      </c>
      <c r="P282" s="11" t="s">
        <v>716</v>
      </c>
    </row>
    <row r="283" spans="1:16" x14ac:dyDescent="0.3">
      <c r="A283" s="11" t="s">
        <v>827</v>
      </c>
      <c r="B283" s="12">
        <v>45292.286423611113</v>
      </c>
      <c r="H283" s="11" t="s">
        <v>537</v>
      </c>
      <c r="I283" s="13">
        <v>45292</v>
      </c>
      <c r="J283" s="11" t="s">
        <v>821</v>
      </c>
      <c r="K283" s="11" t="s">
        <v>822</v>
      </c>
      <c r="L283" s="11">
        <v>50471582295</v>
      </c>
      <c r="M283" s="11" t="s">
        <v>424</v>
      </c>
      <c r="O283" s="14">
        <v>-0.9</v>
      </c>
      <c r="P283" s="11" t="s">
        <v>716</v>
      </c>
    </row>
    <row r="284" spans="1:16" x14ac:dyDescent="0.3">
      <c r="A284" s="11" t="s">
        <v>828</v>
      </c>
      <c r="B284" s="12">
        <v>45628.669560185182</v>
      </c>
      <c r="C284" s="11" t="s">
        <v>714</v>
      </c>
      <c r="D284" s="11" t="s">
        <v>420</v>
      </c>
      <c r="E284" s="11" t="s">
        <v>721</v>
      </c>
      <c r="F284" s="11" t="s">
        <v>422</v>
      </c>
      <c r="H284" s="11" t="s">
        <v>423</v>
      </c>
      <c r="I284" s="13">
        <v>45629</v>
      </c>
      <c r="L284" s="11">
        <v>564909583</v>
      </c>
      <c r="M284" s="11" t="s">
        <v>424</v>
      </c>
      <c r="O284" s="14">
        <v>-3.47</v>
      </c>
      <c r="P284" s="11" t="s">
        <v>716</v>
      </c>
    </row>
    <row r="285" spans="1:16" x14ac:dyDescent="0.3">
      <c r="A285" s="11" t="s">
        <v>829</v>
      </c>
      <c r="B285" s="12">
        <v>45554.286956018521</v>
      </c>
      <c r="C285" s="11" t="s">
        <v>714</v>
      </c>
      <c r="D285" s="11" t="s">
        <v>420</v>
      </c>
      <c r="E285" s="11" t="s">
        <v>715</v>
      </c>
      <c r="F285" s="11" t="s">
        <v>422</v>
      </c>
      <c r="H285" s="11" t="s">
        <v>423</v>
      </c>
      <c r="I285" s="13">
        <v>45554</v>
      </c>
      <c r="L285" s="11">
        <v>373095483</v>
      </c>
      <c r="M285" s="11" t="s">
        <v>424</v>
      </c>
      <c r="O285" s="14">
        <v>-3.47</v>
      </c>
      <c r="P285" s="11" t="s">
        <v>716</v>
      </c>
    </row>
    <row r="286" spans="1:16" x14ac:dyDescent="0.3">
      <c r="A286" s="11" t="s">
        <v>830</v>
      </c>
      <c r="B286" s="12">
        <v>45554.286365740743</v>
      </c>
      <c r="C286" s="11" t="s">
        <v>714</v>
      </c>
      <c r="D286" s="11" t="s">
        <v>420</v>
      </c>
      <c r="E286" s="11" t="s">
        <v>718</v>
      </c>
      <c r="F286" s="11" t="s">
        <v>422</v>
      </c>
      <c r="H286" s="11" t="s">
        <v>423</v>
      </c>
      <c r="M286" s="11" t="s">
        <v>447</v>
      </c>
      <c r="P286" s="11" t="s">
        <v>716</v>
      </c>
    </row>
    <row r="287" spans="1:16" x14ac:dyDescent="0.3">
      <c r="A287" s="11" t="s">
        <v>831</v>
      </c>
      <c r="B287" s="12">
        <v>45492.847199074073</v>
      </c>
      <c r="C287" s="11" t="s">
        <v>714</v>
      </c>
      <c r="D287" s="11" t="s">
        <v>420</v>
      </c>
      <c r="E287" s="11" t="s">
        <v>715</v>
      </c>
      <c r="F287" s="11" t="s">
        <v>422</v>
      </c>
      <c r="H287" s="11" t="s">
        <v>423</v>
      </c>
      <c r="I287" s="13">
        <v>45494</v>
      </c>
      <c r="L287" s="11">
        <v>51406881405</v>
      </c>
      <c r="M287" s="11" t="s">
        <v>424</v>
      </c>
      <c r="O287" s="14">
        <v>-3.47</v>
      </c>
      <c r="P287" s="11" t="s">
        <v>716</v>
      </c>
    </row>
    <row r="288" spans="1:16" x14ac:dyDescent="0.3">
      <c r="A288" s="11" t="s">
        <v>832</v>
      </c>
      <c r="B288" s="12">
        <v>45627.37777777778</v>
      </c>
      <c r="C288" s="11" t="s">
        <v>723</v>
      </c>
      <c r="D288" s="11" t="s">
        <v>420</v>
      </c>
      <c r="E288" s="11" t="s">
        <v>724</v>
      </c>
      <c r="F288" s="11" t="s">
        <v>422</v>
      </c>
      <c r="H288" s="11" t="s">
        <v>423</v>
      </c>
      <c r="I288" s="13">
        <v>45627</v>
      </c>
      <c r="L288" s="11">
        <v>559913263</v>
      </c>
      <c r="M288" s="11" t="s">
        <v>424</v>
      </c>
      <c r="O288" s="14">
        <v>-4.0599999999999996</v>
      </c>
      <c r="P288" s="11" t="s">
        <v>716</v>
      </c>
    </row>
    <row r="289" spans="1:16" x14ac:dyDescent="0.3">
      <c r="A289" s="11" t="s">
        <v>833</v>
      </c>
      <c r="B289" s="12">
        <v>45597.377546296295</v>
      </c>
      <c r="C289" s="11" t="s">
        <v>723</v>
      </c>
      <c r="D289" s="11" t="s">
        <v>420</v>
      </c>
      <c r="E289" s="11" t="s">
        <v>724</v>
      </c>
      <c r="F289" s="11" t="s">
        <v>422</v>
      </c>
      <c r="H289" s="11" t="s">
        <v>423</v>
      </c>
      <c r="I289" s="13">
        <v>45597</v>
      </c>
      <c r="L289" s="11">
        <v>486064923</v>
      </c>
      <c r="M289" s="11" t="s">
        <v>424</v>
      </c>
      <c r="O289" s="14">
        <v>-4.0599999999999996</v>
      </c>
      <c r="P289" s="11" t="s">
        <v>716</v>
      </c>
    </row>
    <row r="290" spans="1:16" x14ac:dyDescent="0.3">
      <c r="A290" s="11" t="s">
        <v>834</v>
      </c>
      <c r="B290" s="12">
        <v>45576.44332175926</v>
      </c>
      <c r="C290" s="11" t="s">
        <v>723</v>
      </c>
      <c r="D290" s="11" t="s">
        <v>420</v>
      </c>
      <c r="E290" s="11" t="s">
        <v>724</v>
      </c>
      <c r="F290" s="11" t="s">
        <v>422</v>
      </c>
      <c r="H290" s="11" t="s">
        <v>423</v>
      </c>
      <c r="I290" s="13">
        <v>45576</v>
      </c>
      <c r="L290" s="11">
        <v>433936723</v>
      </c>
      <c r="M290" s="11" t="s">
        <v>424</v>
      </c>
      <c r="O290" s="14">
        <v>-16.78</v>
      </c>
      <c r="P290" s="11" t="s">
        <v>716</v>
      </c>
    </row>
    <row r="291" spans="1:16" x14ac:dyDescent="0.3">
      <c r="A291" s="11" t="s">
        <v>835</v>
      </c>
      <c r="B291" s="12">
        <v>45499.554097222222</v>
      </c>
      <c r="C291" s="11" t="s">
        <v>731</v>
      </c>
      <c r="D291" s="11" t="s">
        <v>420</v>
      </c>
      <c r="E291" s="11" t="s">
        <v>732</v>
      </c>
      <c r="F291" s="11" t="s">
        <v>422</v>
      </c>
      <c r="H291" s="11" t="s">
        <v>423</v>
      </c>
      <c r="I291" s="13">
        <v>45499</v>
      </c>
      <c r="L291" s="11">
        <v>51430274095</v>
      </c>
      <c r="M291" s="11" t="s">
        <v>424</v>
      </c>
      <c r="O291" s="14">
        <v>-15.63</v>
      </c>
      <c r="P291" s="11" t="s">
        <v>716</v>
      </c>
    </row>
    <row r="292" spans="1:16" x14ac:dyDescent="0.3">
      <c r="A292" s="11" t="s">
        <v>836</v>
      </c>
      <c r="B292" s="12">
        <v>45524.627997685187</v>
      </c>
      <c r="C292" s="11" t="s">
        <v>837</v>
      </c>
      <c r="D292" s="11" t="s">
        <v>627</v>
      </c>
      <c r="E292" s="11" t="s">
        <v>838</v>
      </c>
      <c r="F292" s="11" t="s">
        <v>422</v>
      </c>
      <c r="H292" s="11" t="s">
        <v>423</v>
      </c>
      <c r="I292" s="13">
        <v>45525</v>
      </c>
      <c r="L292" s="11">
        <v>295799813</v>
      </c>
      <c r="M292" s="11" t="s">
        <v>424</v>
      </c>
      <c r="O292" s="14">
        <v>-3.47</v>
      </c>
      <c r="P292" s="11" t="s">
        <v>716</v>
      </c>
    </row>
    <row r="293" spans="1:16" x14ac:dyDescent="0.3">
      <c r="A293" s="11" t="s">
        <v>839</v>
      </c>
      <c r="B293" s="12">
        <v>45524.626793981479</v>
      </c>
      <c r="C293" s="11" t="s">
        <v>840</v>
      </c>
      <c r="D293" s="11" t="s">
        <v>627</v>
      </c>
      <c r="E293" s="11" t="s">
        <v>838</v>
      </c>
      <c r="F293" s="11" t="s">
        <v>422</v>
      </c>
      <c r="H293" s="11" t="s">
        <v>423</v>
      </c>
      <c r="I293" s="13">
        <v>45525</v>
      </c>
      <c r="L293" s="11">
        <v>295799813</v>
      </c>
      <c r="M293" s="11" t="s">
        <v>424</v>
      </c>
      <c r="O293" s="14">
        <v>-3.47</v>
      </c>
      <c r="P293" s="11" t="s">
        <v>716</v>
      </c>
    </row>
    <row r="294" spans="1:16" x14ac:dyDescent="0.3">
      <c r="A294" s="11" t="s">
        <v>841</v>
      </c>
      <c r="B294" s="12">
        <v>45598.72420138889</v>
      </c>
      <c r="C294" s="11" t="s">
        <v>747</v>
      </c>
      <c r="D294" s="11" t="s">
        <v>420</v>
      </c>
      <c r="E294" s="11" t="s">
        <v>748</v>
      </c>
      <c r="F294" s="11" t="s">
        <v>422</v>
      </c>
      <c r="H294" s="11" t="s">
        <v>423</v>
      </c>
      <c r="I294" s="13">
        <v>45599</v>
      </c>
      <c r="L294" s="11">
        <v>490947353</v>
      </c>
      <c r="M294" s="11" t="s">
        <v>424</v>
      </c>
      <c r="O294" s="14">
        <v>-3.47</v>
      </c>
      <c r="P294" s="11" t="s">
        <v>716</v>
      </c>
    </row>
    <row r="295" spans="1:16" x14ac:dyDescent="0.3">
      <c r="A295" s="11" t="s">
        <v>842</v>
      </c>
      <c r="B295" s="12">
        <v>45569.729305555556</v>
      </c>
      <c r="C295" s="11" t="s">
        <v>747</v>
      </c>
      <c r="D295" s="11" t="s">
        <v>420</v>
      </c>
      <c r="E295" s="11" t="s">
        <v>748</v>
      </c>
      <c r="F295" s="11" t="s">
        <v>422</v>
      </c>
      <c r="H295" s="11" t="s">
        <v>423</v>
      </c>
      <c r="I295" s="13">
        <v>45571</v>
      </c>
      <c r="L295" s="11">
        <v>416395083</v>
      </c>
      <c r="M295" s="11" t="s">
        <v>424</v>
      </c>
      <c r="O295" s="14">
        <v>-3.47</v>
      </c>
      <c r="P295" s="11" t="s">
        <v>716</v>
      </c>
    </row>
    <row r="296" spans="1:16" x14ac:dyDescent="0.3">
      <c r="A296" s="11" t="s">
        <v>843</v>
      </c>
      <c r="B296" s="12">
        <v>45537.300509259258</v>
      </c>
      <c r="C296" s="11" t="s">
        <v>747</v>
      </c>
      <c r="D296" s="11" t="s">
        <v>420</v>
      </c>
      <c r="E296" s="11" t="s">
        <v>748</v>
      </c>
      <c r="F296" s="11" t="s">
        <v>422</v>
      </c>
      <c r="H296" s="11" t="s">
        <v>423</v>
      </c>
      <c r="I296" s="13">
        <v>45537</v>
      </c>
      <c r="L296" s="11">
        <v>326453843</v>
      </c>
      <c r="M296" s="11" t="s">
        <v>424</v>
      </c>
      <c r="O296" s="14">
        <v>-3.47</v>
      </c>
      <c r="P296" s="11" t="s">
        <v>716</v>
      </c>
    </row>
    <row r="297" spans="1:16" x14ac:dyDescent="0.3">
      <c r="A297" s="11" t="s">
        <v>844</v>
      </c>
      <c r="B297" s="12">
        <v>45508.517835648148</v>
      </c>
      <c r="C297" s="11" t="s">
        <v>747</v>
      </c>
      <c r="D297" s="11" t="s">
        <v>420</v>
      </c>
      <c r="E297" s="11" t="s">
        <v>748</v>
      </c>
      <c r="F297" s="11" t="s">
        <v>422</v>
      </c>
      <c r="H297" s="11" t="s">
        <v>423</v>
      </c>
      <c r="I297" s="13">
        <v>45508</v>
      </c>
      <c r="L297" s="11">
        <v>51477752135</v>
      </c>
      <c r="M297" s="11" t="s">
        <v>424</v>
      </c>
      <c r="O297" s="14">
        <v>-3.47</v>
      </c>
      <c r="P297" s="11" t="s">
        <v>716</v>
      </c>
    </row>
    <row r="298" spans="1:16" x14ac:dyDescent="0.3">
      <c r="A298" s="11" t="s">
        <v>845</v>
      </c>
      <c r="B298" s="12">
        <v>45478.220046296294</v>
      </c>
      <c r="C298" s="11" t="s">
        <v>747</v>
      </c>
      <c r="D298" s="11" t="s">
        <v>420</v>
      </c>
      <c r="E298" s="11" t="s">
        <v>748</v>
      </c>
      <c r="F298" s="11" t="s">
        <v>422</v>
      </c>
      <c r="H298" s="11" t="s">
        <v>423</v>
      </c>
      <c r="I298" s="13">
        <v>45478</v>
      </c>
      <c r="L298" s="11">
        <v>51340903835</v>
      </c>
      <c r="M298" s="11" t="s">
        <v>424</v>
      </c>
      <c r="O298" s="14">
        <v>-3.47</v>
      </c>
      <c r="P298" s="11" t="s">
        <v>716</v>
      </c>
    </row>
    <row r="299" spans="1:16" x14ac:dyDescent="0.3">
      <c r="A299" s="11" t="s">
        <v>846</v>
      </c>
      <c r="B299" s="12">
        <v>45474.33222222222</v>
      </c>
      <c r="C299" s="11" t="s">
        <v>766</v>
      </c>
      <c r="D299" s="11" t="s">
        <v>627</v>
      </c>
      <c r="E299" s="11" t="s">
        <v>756</v>
      </c>
      <c r="F299" s="11" t="s">
        <v>422</v>
      </c>
      <c r="H299" s="11" t="s">
        <v>423</v>
      </c>
      <c r="I299" s="13">
        <v>45474</v>
      </c>
      <c r="L299" s="11">
        <v>51313725705</v>
      </c>
      <c r="M299" s="11" t="s">
        <v>424</v>
      </c>
      <c r="O299" s="14">
        <v>-3.47</v>
      </c>
      <c r="P299" s="11" t="s">
        <v>716</v>
      </c>
    </row>
    <row r="300" spans="1:16" x14ac:dyDescent="0.3">
      <c r="A300" s="11" t="s">
        <v>847</v>
      </c>
      <c r="B300" s="12">
        <v>45505.377604166664</v>
      </c>
      <c r="C300" s="11" t="s">
        <v>766</v>
      </c>
      <c r="D300" s="11" t="s">
        <v>627</v>
      </c>
      <c r="E300" s="11" t="s">
        <v>756</v>
      </c>
      <c r="F300" s="11" t="s">
        <v>422</v>
      </c>
      <c r="H300" s="11" t="s">
        <v>423</v>
      </c>
      <c r="I300" s="13">
        <v>45505</v>
      </c>
      <c r="L300" s="11">
        <v>51455420535</v>
      </c>
      <c r="M300" s="11" t="s">
        <v>424</v>
      </c>
      <c r="O300" s="14">
        <v>-20.53</v>
      </c>
      <c r="P300" s="11" t="s">
        <v>716</v>
      </c>
    </row>
    <row r="301" spans="1:16" x14ac:dyDescent="0.3">
      <c r="A301" s="11" t="s">
        <v>848</v>
      </c>
      <c r="B301" s="12">
        <v>45597.364432870374</v>
      </c>
      <c r="C301" s="11" t="s">
        <v>775</v>
      </c>
      <c r="D301" s="11" t="s">
        <v>420</v>
      </c>
      <c r="E301" s="11" t="s">
        <v>770</v>
      </c>
      <c r="F301" s="11" t="s">
        <v>422</v>
      </c>
      <c r="H301" s="11" t="s">
        <v>423</v>
      </c>
      <c r="I301" s="13">
        <v>45597</v>
      </c>
      <c r="L301" s="11">
        <v>486064923</v>
      </c>
      <c r="M301" s="11" t="s">
        <v>424</v>
      </c>
      <c r="O301" s="14">
        <v>-3.47</v>
      </c>
      <c r="P301" s="11" t="s">
        <v>716</v>
      </c>
    </row>
    <row r="302" spans="1:16" x14ac:dyDescent="0.3">
      <c r="A302" s="11" t="s">
        <v>849</v>
      </c>
      <c r="B302" s="12">
        <v>45566.404421296298</v>
      </c>
      <c r="C302" s="11" t="s">
        <v>775</v>
      </c>
      <c r="D302" s="11" t="s">
        <v>420</v>
      </c>
      <c r="E302" s="11" t="s">
        <v>770</v>
      </c>
      <c r="F302" s="11" t="s">
        <v>422</v>
      </c>
      <c r="H302" s="11" t="s">
        <v>423</v>
      </c>
      <c r="I302" s="13">
        <v>45566</v>
      </c>
      <c r="L302" s="11">
        <v>403526943</v>
      </c>
      <c r="M302" s="11" t="s">
        <v>424</v>
      </c>
      <c r="O302" s="14">
        <v>-3.47</v>
      </c>
      <c r="P302" s="11" t="s">
        <v>716</v>
      </c>
    </row>
    <row r="303" spans="1:16" x14ac:dyDescent="0.3">
      <c r="A303" s="11" t="s">
        <v>850</v>
      </c>
      <c r="B303" s="12">
        <v>45536.396365740744</v>
      </c>
      <c r="C303" s="11" t="s">
        <v>775</v>
      </c>
      <c r="D303" s="11" t="s">
        <v>420</v>
      </c>
      <c r="E303" s="11" t="s">
        <v>770</v>
      </c>
      <c r="F303" s="11" t="s">
        <v>422</v>
      </c>
      <c r="H303" s="11" t="s">
        <v>423</v>
      </c>
      <c r="I303" s="13">
        <v>45536</v>
      </c>
      <c r="L303" s="11">
        <v>325410193</v>
      </c>
      <c r="M303" s="11" t="s">
        <v>424</v>
      </c>
      <c r="O303" s="14">
        <v>-3.47</v>
      </c>
      <c r="P303" s="11" t="s">
        <v>716</v>
      </c>
    </row>
    <row r="304" spans="1:16" x14ac:dyDescent="0.3">
      <c r="A304" s="11" t="s">
        <v>851</v>
      </c>
      <c r="B304" s="12">
        <v>45505.786122685182</v>
      </c>
      <c r="C304" s="11" t="s">
        <v>775</v>
      </c>
      <c r="D304" s="11" t="s">
        <v>420</v>
      </c>
      <c r="E304" s="11" t="s">
        <v>770</v>
      </c>
      <c r="F304" s="11" t="s">
        <v>422</v>
      </c>
      <c r="H304" s="11" t="s">
        <v>423</v>
      </c>
      <c r="I304" s="13">
        <v>45506</v>
      </c>
      <c r="L304" s="11">
        <v>51467126815</v>
      </c>
      <c r="M304" s="11" t="s">
        <v>424</v>
      </c>
      <c r="O304" s="14">
        <v>-3.47</v>
      </c>
      <c r="P304" s="11" t="s">
        <v>716</v>
      </c>
    </row>
    <row r="305" spans="1:16" x14ac:dyDescent="0.3">
      <c r="A305" s="11" t="s">
        <v>852</v>
      </c>
      <c r="B305" s="12">
        <v>45474.399224537039</v>
      </c>
      <c r="C305" s="11" t="s">
        <v>775</v>
      </c>
      <c r="D305" s="11" t="s">
        <v>420</v>
      </c>
      <c r="E305" s="11" t="s">
        <v>770</v>
      </c>
      <c r="F305" s="11" t="s">
        <v>422</v>
      </c>
      <c r="H305" s="11" t="s">
        <v>423</v>
      </c>
      <c r="I305" s="13">
        <v>45474</v>
      </c>
      <c r="L305" s="11">
        <v>51313725705</v>
      </c>
      <c r="M305" s="11" t="s">
        <v>424</v>
      </c>
      <c r="O305" s="14">
        <v>-3.47</v>
      </c>
      <c r="P305" s="11" t="s">
        <v>716</v>
      </c>
    </row>
    <row r="306" spans="1:16" x14ac:dyDescent="0.3">
      <c r="A306" s="11" t="s">
        <v>853</v>
      </c>
      <c r="B306" s="12">
        <v>45628.944872685184</v>
      </c>
      <c r="C306" s="11" t="s">
        <v>781</v>
      </c>
      <c r="D306" s="11" t="s">
        <v>627</v>
      </c>
      <c r="E306" s="11" t="s">
        <v>782</v>
      </c>
      <c r="F306" s="11" t="s">
        <v>422</v>
      </c>
      <c r="H306" s="11" t="s">
        <v>423</v>
      </c>
      <c r="I306" s="13">
        <v>45629</v>
      </c>
      <c r="L306" s="11">
        <v>564909583</v>
      </c>
      <c r="M306" s="11" t="s">
        <v>424</v>
      </c>
      <c r="O306" s="14">
        <v>-3.47</v>
      </c>
      <c r="P306" s="11" t="s">
        <v>716</v>
      </c>
    </row>
    <row r="307" spans="1:16" x14ac:dyDescent="0.3">
      <c r="A307" s="11" t="s">
        <v>854</v>
      </c>
      <c r="B307" s="12">
        <v>45569.479027777779</v>
      </c>
      <c r="C307" s="11" t="s">
        <v>855</v>
      </c>
      <c r="D307" s="11" t="s">
        <v>627</v>
      </c>
      <c r="E307" s="11" t="s">
        <v>782</v>
      </c>
      <c r="F307" s="11" t="s">
        <v>422</v>
      </c>
      <c r="H307" s="11" t="s">
        <v>423</v>
      </c>
      <c r="I307" s="13">
        <v>45569</v>
      </c>
      <c r="L307" s="11">
        <v>413705583</v>
      </c>
      <c r="M307" s="11" t="s">
        <v>424</v>
      </c>
      <c r="O307" s="14">
        <v>-3.47</v>
      </c>
      <c r="P307" s="11" t="s">
        <v>716</v>
      </c>
    </row>
    <row r="308" spans="1:16" x14ac:dyDescent="0.3">
      <c r="A308" s="11" t="s">
        <v>856</v>
      </c>
      <c r="B308" s="12">
        <v>45474.897638888891</v>
      </c>
      <c r="C308" s="11" t="s">
        <v>781</v>
      </c>
      <c r="D308" s="11" t="s">
        <v>627</v>
      </c>
      <c r="E308" s="11" t="s">
        <v>782</v>
      </c>
      <c r="F308" s="11" t="s">
        <v>422</v>
      </c>
      <c r="H308" s="11" t="s">
        <v>423</v>
      </c>
      <c r="I308" s="13">
        <v>45475</v>
      </c>
      <c r="L308" s="11">
        <v>51323099905</v>
      </c>
      <c r="M308" s="11" t="s">
        <v>424</v>
      </c>
      <c r="O308" s="14">
        <v>-3.47</v>
      </c>
      <c r="P308" s="11" t="s">
        <v>716</v>
      </c>
    </row>
    <row r="309" spans="1:16" x14ac:dyDescent="0.3">
      <c r="A309" s="11" t="s">
        <v>857</v>
      </c>
      <c r="B309" s="12">
        <v>45538.453969907408</v>
      </c>
      <c r="C309" s="11" t="s">
        <v>786</v>
      </c>
      <c r="D309" s="11" t="s">
        <v>627</v>
      </c>
      <c r="E309" s="11" t="s">
        <v>782</v>
      </c>
      <c r="F309" s="11" t="s">
        <v>422</v>
      </c>
      <c r="H309" s="11" t="s">
        <v>423</v>
      </c>
      <c r="I309" s="13">
        <v>45538</v>
      </c>
      <c r="L309" s="11">
        <v>328447403</v>
      </c>
      <c r="M309" s="11" t="s">
        <v>424</v>
      </c>
      <c r="O309" s="14">
        <v>-3.47</v>
      </c>
      <c r="P309" s="11" t="s">
        <v>716</v>
      </c>
    </row>
    <row r="310" spans="1:16" x14ac:dyDescent="0.3">
      <c r="A310" s="11" t="s">
        <v>858</v>
      </c>
      <c r="B310" s="12">
        <v>45505.652013888888</v>
      </c>
      <c r="C310" s="11" t="s">
        <v>786</v>
      </c>
      <c r="D310" s="11" t="s">
        <v>420</v>
      </c>
      <c r="E310" s="11" t="s">
        <v>787</v>
      </c>
      <c r="F310" s="11" t="s">
        <v>422</v>
      </c>
      <c r="H310" s="11" t="s">
        <v>423</v>
      </c>
      <c r="I310" s="13">
        <v>45506</v>
      </c>
      <c r="L310" s="11">
        <v>51467126815</v>
      </c>
      <c r="M310" s="11" t="s">
        <v>424</v>
      </c>
      <c r="O310" s="14">
        <v>-3.47</v>
      </c>
      <c r="P310" s="11" t="s">
        <v>716</v>
      </c>
    </row>
    <row r="311" spans="1:16" x14ac:dyDescent="0.3">
      <c r="A311" s="11" t="s">
        <v>859</v>
      </c>
      <c r="B311" s="12">
        <v>45549.422037037039</v>
      </c>
      <c r="C311" s="11" t="s">
        <v>795</v>
      </c>
      <c r="D311" s="11" t="s">
        <v>420</v>
      </c>
      <c r="E311" s="11" t="s">
        <v>793</v>
      </c>
      <c r="F311" s="11" t="s">
        <v>422</v>
      </c>
      <c r="H311" s="11" t="s">
        <v>423</v>
      </c>
      <c r="I311" s="13">
        <v>45550</v>
      </c>
      <c r="L311" s="11">
        <v>361092373</v>
      </c>
      <c r="M311" s="11" t="s">
        <v>424</v>
      </c>
      <c r="O311" s="14">
        <v>-3.47</v>
      </c>
      <c r="P311" s="11" t="s">
        <v>716</v>
      </c>
    </row>
    <row r="312" spans="1:16" x14ac:dyDescent="0.3">
      <c r="A312" s="11" t="s">
        <v>860</v>
      </c>
      <c r="B312" s="12">
        <v>45505.385879629626</v>
      </c>
      <c r="C312" s="11" t="s">
        <v>795</v>
      </c>
      <c r="D312" s="11" t="s">
        <v>420</v>
      </c>
      <c r="E312" s="11" t="s">
        <v>793</v>
      </c>
      <c r="F312" s="11" t="s">
        <v>422</v>
      </c>
      <c r="H312" s="11" t="s">
        <v>423</v>
      </c>
      <c r="I312" s="13">
        <v>45505</v>
      </c>
      <c r="L312" s="11">
        <v>51455420535</v>
      </c>
      <c r="M312" s="11" t="s">
        <v>424</v>
      </c>
      <c r="O312" s="14">
        <v>-3.47</v>
      </c>
      <c r="P312" s="11" t="s">
        <v>716</v>
      </c>
    </row>
    <row r="313" spans="1:16" x14ac:dyDescent="0.3">
      <c r="A313" s="11" t="s">
        <v>861</v>
      </c>
      <c r="B313" s="12">
        <v>45566.827604166669</v>
      </c>
      <c r="C313" s="11" t="s">
        <v>792</v>
      </c>
      <c r="D313" s="11" t="s">
        <v>420</v>
      </c>
      <c r="E313" s="11" t="s">
        <v>793</v>
      </c>
      <c r="F313" s="11" t="s">
        <v>422</v>
      </c>
      <c r="H313" s="11" t="s">
        <v>423</v>
      </c>
      <c r="I313" s="13">
        <v>45567</v>
      </c>
      <c r="L313" s="11">
        <v>406358903</v>
      </c>
      <c r="M313" s="11" t="s">
        <v>424</v>
      </c>
      <c r="O313" s="14">
        <v>-16.66</v>
      </c>
      <c r="P313" s="11" t="s">
        <v>716</v>
      </c>
    </row>
    <row r="314" spans="1:16" x14ac:dyDescent="0.3">
      <c r="A314" s="11" t="s">
        <v>862</v>
      </c>
      <c r="B314" s="12">
        <v>45474.469467592593</v>
      </c>
      <c r="C314" s="11" t="s">
        <v>863</v>
      </c>
      <c r="D314" s="11" t="s">
        <v>420</v>
      </c>
      <c r="E314" s="11" t="s">
        <v>793</v>
      </c>
      <c r="F314" s="11" t="s">
        <v>422</v>
      </c>
      <c r="H314" s="11" t="s">
        <v>423</v>
      </c>
      <c r="I314" s="13">
        <v>45474</v>
      </c>
      <c r="L314" s="11">
        <v>51313725705</v>
      </c>
      <c r="M314" s="11" t="s">
        <v>424</v>
      </c>
      <c r="O314" s="14">
        <v>-3.47</v>
      </c>
      <c r="P314" s="11" t="s">
        <v>716</v>
      </c>
    </row>
    <row r="315" spans="1:16" x14ac:dyDescent="0.3">
      <c r="A315" s="11" t="s">
        <v>864</v>
      </c>
      <c r="B315" s="12">
        <v>45485.539687500001</v>
      </c>
      <c r="C315" s="11" t="s">
        <v>805</v>
      </c>
      <c r="D315" s="11" t="s">
        <v>420</v>
      </c>
      <c r="E315" s="11" t="s">
        <v>806</v>
      </c>
      <c r="F315" s="11" t="s">
        <v>422</v>
      </c>
      <c r="H315" s="11" t="s">
        <v>423</v>
      </c>
      <c r="I315" s="13">
        <v>45485</v>
      </c>
      <c r="L315" s="11">
        <v>51370489815</v>
      </c>
      <c r="M315" s="11" t="s">
        <v>424</v>
      </c>
      <c r="O315" s="14">
        <v>-15.63</v>
      </c>
      <c r="P315" s="11" t="s">
        <v>716</v>
      </c>
    </row>
    <row r="316" spans="1:16" x14ac:dyDescent="0.3">
      <c r="A316" s="11" t="s">
        <v>865</v>
      </c>
      <c r="B316" s="12">
        <v>45627.377476851849</v>
      </c>
      <c r="H316" s="11" t="s">
        <v>537</v>
      </c>
      <c r="I316" s="13">
        <v>45627</v>
      </c>
      <c r="J316" s="11" t="s">
        <v>821</v>
      </c>
      <c r="K316" s="11" t="s">
        <v>822</v>
      </c>
      <c r="L316" s="11">
        <v>559913263</v>
      </c>
      <c r="M316" s="11" t="s">
        <v>424</v>
      </c>
      <c r="O316" s="14">
        <v>-1.1599999999999999</v>
      </c>
      <c r="P316" s="11" t="s">
        <v>716</v>
      </c>
    </row>
    <row r="317" spans="1:16" x14ac:dyDescent="0.3">
      <c r="A317" s="11" t="s">
        <v>866</v>
      </c>
      <c r="B317" s="12">
        <v>45597.376817129632</v>
      </c>
      <c r="H317" s="11" t="s">
        <v>537</v>
      </c>
      <c r="I317" s="13">
        <v>45597</v>
      </c>
      <c r="J317" s="11" t="s">
        <v>821</v>
      </c>
      <c r="K317" s="11" t="s">
        <v>822</v>
      </c>
      <c r="L317" s="11">
        <v>486064923</v>
      </c>
      <c r="M317" s="11" t="s">
        <v>424</v>
      </c>
      <c r="O317" s="14">
        <v>-1.1599999999999999</v>
      </c>
      <c r="P317" s="11" t="s">
        <v>716</v>
      </c>
    </row>
    <row r="318" spans="1:16" x14ac:dyDescent="0.3">
      <c r="A318" s="11" t="s">
        <v>867</v>
      </c>
      <c r="B318" s="12">
        <v>45566.390902777777</v>
      </c>
      <c r="H318" s="11" t="s">
        <v>537</v>
      </c>
      <c r="I318" s="13">
        <v>45566</v>
      </c>
      <c r="J318" s="11" t="s">
        <v>821</v>
      </c>
      <c r="K318" s="11" t="s">
        <v>822</v>
      </c>
      <c r="L318" s="11">
        <v>403526943</v>
      </c>
      <c r="M318" s="11" t="s">
        <v>424</v>
      </c>
      <c r="O318" s="14">
        <v>-1.1599999999999999</v>
      </c>
      <c r="P318" s="11" t="s">
        <v>716</v>
      </c>
    </row>
    <row r="319" spans="1:16" x14ac:dyDescent="0.3">
      <c r="A319" s="11" t="s">
        <v>868</v>
      </c>
      <c r="B319" s="12">
        <v>45536.417233796295</v>
      </c>
      <c r="H319" s="11" t="s">
        <v>537</v>
      </c>
      <c r="I319" s="13">
        <v>45541</v>
      </c>
      <c r="J319" s="11" t="s">
        <v>821</v>
      </c>
      <c r="K319" s="11" t="s">
        <v>822</v>
      </c>
      <c r="L319" s="11">
        <v>325997123</v>
      </c>
      <c r="M319" s="11" t="s">
        <v>424</v>
      </c>
      <c r="O319" s="14">
        <v>-1.1599999999999999</v>
      </c>
      <c r="P319" s="11" t="s">
        <v>716</v>
      </c>
    </row>
    <row r="320" spans="1:16" x14ac:dyDescent="0.3">
      <c r="A320" s="11" t="s">
        <v>869</v>
      </c>
      <c r="B320" s="12">
        <v>45513.270671296297</v>
      </c>
      <c r="H320" s="11" t="s">
        <v>537</v>
      </c>
      <c r="I320" s="13">
        <v>45513</v>
      </c>
      <c r="J320" s="11" t="s">
        <v>817</v>
      </c>
      <c r="K320" s="11" t="s">
        <v>818</v>
      </c>
      <c r="L320" s="11">
        <v>51503889075</v>
      </c>
      <c r="M320" s="11" t="s">
        <v>424</v>
      </c>
      <c r="O320" s="14">
        <v>-1.1599999999999999</v>
      </c>
      <c r="P320" s="11" t="s">
        <v>716</v>
      </c>
    </row>
    <row r="321" spans="1:16" x14ac:dyDescent="0.3">
      <c r="A321" s="11" t="s">
        <v>870</v>
      </c>
      <c r="B321" s="12">
        <v>45462.314212962963</v>
      </c>
      <c r="C321" s="11" t="s">
        <v>871</v>
      </c>
      <c r="D321" s="11" t="s">
        <v>627</v>
      </c>
      <c r="E321" s="11" t="s">
        <v>872</v>
      </c>
      <c r="F321" s="11" t="s">
        <v>422</v>
      </c>
      <c r="H321" s="11" t="s">
        <v>423</v>
      </c>
      <c r="I321" s="13">
        <v>45462</v>
      </c>
      <c r="L321" s="11">
        <v>51261226485</v>
      </c>
      <c r="M321" s="11" t="s">
        <v>424</v>
      </c>
      <c r="O321" s="14">
        <v>-2.69</v>
      </c>
      <c r="P321" s="11" t="s">
        <v>873</v>
      </c>
    </row>
    <row r="322" spans="1:16" x14ac:dyDescent="0.3">
      <c r="A322" s="11" t="s">
        <v>874</v>
      </c>
      <c r="B322" s="12">
        <v>45434.667731481481</v>
      </c>
      <c r="C322" s="11" t="s">
        <v>871</v>
      </c>
      <c r="D322" s="11" t="s">
        <v>627</v>
      </c>
      <c r="E322" s="11" t="s">
        <v>872</v>
      </c>
      <c r="F322" s="11" t="s">
        <v>422</v>
      </c>
      <c r="H322" s="11" t="s">
        <v>423</v>
      </c>
      <c r="I322" s="13">
        <v>45435</v>
      </c>
      <c r="L322" s="11">
        <v>51131295895</v>
      </c>
      <c r="M322" s="11" t="s">
        <v>424</v>
      </c>
      <c r="O322" s="14">
        <v>-2.69</v>
      </c>
      <c r="P322" s="11" t="s">
        <v>873</v>
      </c>
    </row>
    <row r="323" spans="1:16" x14ac:dyDescent="0.3">
      <c r="A323" s="11" t="s">
        <v>875</v>
      </c>
      <c r="B323" s="12">
        <v>45374.538622685184</v>
      </c>
      <c r="C323" s="11" t="s">
        <v>871</v>
      </c>
      <c r="D323" s="11" t="s">
        <v>627</v>
      </c>
      <c r="E323" s="11" t="s">
        <v>872</v>
      </c>
      <c r="F323" s="11" t="s">
        <v>422</v>
      </c>
      <c r="H323" s="11" t="s">
        <v>423</v>
      </c>
      <c r="I323" s="13">
        <v>45375</v>
      </c>
      <c r="L323" s="11">
        <v>50835583355</v>
      </c>
      <c r="M323" s="11" t="s">
        <v>424</v>
      </c>
      <c r="O323" s="14">
        <v>-2.69</v>
      </c>
      <c r="P323" s="11" t="s">
        <v>873</v>
      </c>
    </row>
    <row r="324" spans="1:16" x14ac:dyDescent="0.3">
      <c r="A324" s="11" t="s">
        <v>876</v>
      </c>
      <c r="B324" s="12">
        <v>45341.439664351848</v>
      </c>
      <c r="C324" s="11" t="s">
        <v>871</v>
      </c>
      <c r="D324" s="11" t="s">
        <v>627</v>
      </c>
      <c r="E324" s="11" t="s">
        <v>872</v>
      </c>
      <c r="F324" s="11" t="s">
        <v>422</v>
      </c>
      <c r="H324" s="11" t="s">
        <v>423</v>
      </c>
      <c r="I324" s="13">
        <v>45341</v>
      </c>
      <c r="L324" s="11">
        <v>50681234155</v>
      </c>
      <c r="M324" s="11" t="s">
        <v>424</v>
      </c>
      <c r="O324" s="14">
        <v>-2.69</v>
      </c>
      <c r="P324" s="11" t="s">
        <v>873</v>
      </c>
    </row>
    <row r="325" spans="1:16" x14ac:dyDescent="0.3">
      <c r="A325" s="11" t="s">
        <v>877</v>
      </c>
      <c r="B325" s="12">
        <v>45308.492974537039</v>
      </c>
      <c r="C325" s="11" t="s">
        <v>871</v>
      </c>
      <c r="D325" s="11" t="s">
        <v>627</v>
      </c>
      <c r="E325" s="11" t="s">
        <v>872</v>
      </c>
      <c r="F325" s="11" t="s">
        <v>422</v>
      </c>
      <c r="H325" s="11" t="s">
        <v>423</v>
      </c>
      <c r="I325" s="13">
        <v>45308</v>
      </c>
      <c r="L325" s="11">
        <v>50539734175</v>
      </c>
      <c r="M325" s="11" t="s">
        <v>424</v>
      </c>
      <c r="O325" s="14">
        <v>-2.69</v>
      </c>
      <c r="P325" s="11" t="s">
        <v>873</v>
      </c>
    </row>
    <row r="326" spans="1:16" x14ac:dyDescent="0.3">
      <c r="A326" s="11" t="s">
        <v>878</v>
      </c>
      <c r="B326" s="12">
        <v>45597.410011574073</v>
      </c>
      <c r="C326" s="11" t="s">
        <v>879</v>
      </c>
      <c r="D326" s="11" t="s">
        <v>627</v>
      </c>
      <c r="E326" s="11" t="s">
        <v>880</v>
      </c>
      <c r="F326" s="11" t="s">
        <v>422</v>
      </c>
      <c r="H326" s="11" t="s">
        <v>423</v>
      </c>
      <c r="I326" s="13">
        <v>45597</v>
      </c>
      <c r="L326" s="11">
        <v>486064923</v>
      </c>
      <c r="M326" s="11" t="s">
        <v>424</v>
      </c>
      <c r="O326" s="14">
        <v>-2.69</v>
      </c>
      <c r="P326" s="11" t="s">
        <v>873</v>
      </c>
    </row>
    <row r="327" spans="1:16" x14ac:dyDescent="0.3">
      <c r="A327" s="11" t="s">
        <v>881</v>
      </c>
      <c r="B327" s="12">
        <v>45569.41673611111</v>
      </c>
      <c r="C327" s="11" t="s">
        <v>879</v>
      </c>
      <c r="D327" s="11" t="s">
        <v>627</v>
      </c>
      <c r="E327" s="11" t="s">
        <v>880</v>
      </c>
      <c r="F327" s="11" t="s">
        <v>422</v>
      </c>
      <c r="H327" s="11" t="s">
        <v>423</v>
      </c>
      <c r="I327" s="13">
        <v>45569</v>
      </c>
      <c r="L327" s="11">
        <v>413705583</v>
      </c>
      <c r="M327" s="11" t="s">
        <v>424</v>
      </c>
      <c r="O327" s="14">
        <v>-2.69</v>
      </c>
      <c r="P327" s="11" t="s">
        <v>873</v>
      </c>
    </row>
    <row r="328" spans="1:16" x14ac:dyDescent="0.3">
      <c r="A328" s="11" t="s">
        <v>882</v>
      </c>
      <c r="B328" s="12">
        <v>45569.416041666664</v>
      </c>
      <c r="C328" s="11" t="s">
        <v>879</v>
      </c>
      <c r="D328" s="11" t="s">
        <v>627</v>
      </c>
      <c r="E328" s="11" t="s">
        <v>883</v>
      </c>
      <c r="F328" s="11" t="s">
        <v>422</v>
      </c>
      <c r="H328" s="11" t="s">
        <v>423</v>
      </c>
      <c r="M328" s="11" t="s">
        <v>447</v>
      </c>
      <c r="P328" s="11" t="s">
        <v>873</v>
      </c>
    </row>
    <row r="329" spans="1:16" x14ac:dyDescent="0.3">
      <c r="A329" s="11" t="s">
        <v>884</v>
      </c>
      <c r="B329" s="12">
        <v>45569.394178240742</v>
      </c>
      <c r="C329" s="11" t="s">
        <v>879</v>
      </c>
      <c r="D329" s="11" t="s">
        <v>627</v>
      </c>
      <c r="E329" s="11" t="s">
        <v>880</v>
      </c>
      <c r="F329" s="11" t="s">
        <v>422</v>
      </c>
      <c r="H329" s="11" t="s">
        <v>423</v>
      </c>
      <c r="I329" s="13">
        <v>45569</v>
      </c>
      <c r="L329" s="11">
        <v>413705583</v>
      </c>
      <c r="M329" s="11" t="s">
        <v>424</v>
      </c>
      <c r="O329" s="14">
        <v>-2.69</v>
      </c>
      <c r="P329" s="11" t="s">
        <v>873</v>
      </c>
    </row>
    <row r="330" spans="1:16" x14ac:dyDescent="0.3">
      <c r="A330" s="11" t="s">
        <v>885</v>
      </c>
      <c r="B330" s="12">
        <v>45536.338877314818</v>
      </c>
      <c r="C330" s="11" t="s">
        <v>879</v>
      </c>
      <c r="D330" s="11" t="s">
        <v>627</v>
      </c>
      <c r="E330" s="11" t="s">
        <v>880</v>
      </c>
      <c r="F330" s="11" t="s">
        <v>422</v>
      </c>
      <c r="H330" s="11" t="s">
        <v>423</v>
      </c>
      <c r="I330" s="13">
        <v>45536</v>
      </c>
      <c r="L330" s="11">
        <v>325410193</v>
      </c>
      <c r="M330" s="11" t="s">
        <v>424</v>
      </c>
      <c r="O330" s="14">
        <v>-2.69</v>
      </c>
      <c r="P330" s="11" t="s">
        <v>873</v>
      </c>
    </row>
    <row r="331" spans="1:16" x14ac:dyDescent="0.3">
      <c r="A331" s="11" t="s">
        <v>886</v>
      </c>
      <c r="B331" s="12">
        <v>45413.232499999998</v>
      </c>
      <c r="C331" s="11" t="s">
        <v>879</v>
      </c>
      <c r="D331" s="11" t="s">
        <v>627</v>
      </c>
      <c r="E331" s="11" t="s">
        <v>880</v>
      </c>
      <c r="F331" s="11" t="s">
        <v>422</v>
      </c>
      <c r="H331" s="11" t="s">
        <v>423</v>
      </c>
      <c r="I331" s="13">
        <v>45413</v>
      </c>
      <c r="L331" s="11">
        <v>51019318155</v>
      </c>
      <c r="M331" s="11" t="s">
        <v>424</v>
      </c>
      <c r="O331" s="14">
        <v>-2.69</v>
      </c>
      <c r="P331" s="11" t="s">
        <v>873</v>
      </c>
    </row>
    <row r="332" spans="1:16" x14ac:dyDescent="0.3">
      <c r="A332" s="11" t="s">
        <v>887</v>
      </c>
      <c r="B332" s="12">
        <v>45383.308310185188</v>
      </c>
      <c r="C332" s="11" t="s">
        <v>879</v>
      </c>
      <c r="D332" s="11" t="s">
        <v>627</v>
      </c>
      <c r="E332" s="11" t="s">
        <v>880</v>
      </c>
      <c r="F332" s="11" t="s">
        <v>422</v>
      </c>
      <c r="H332" s="11" t="s">
        <v>423</v>
      </c>
      <c r="I332" s="13">
        <v>45383</v>
      </c>
      <c r="L332" s="11">
        <v>50868753595</v>
      </c>
      <c r="M332" s="11" t="s">
        <v>424</v>
      </c>
      <c r="O332" s="14">
        <v>-2.69</v>
      </c>
      <c r="P332" s="11" t="s">
        <v>873</v>
      </c>
    </row>
    <row r="333" spans="1:16" x14ac:dyDescent="0.3">
      <c r="A333" s="11" t="s">
        <v>888</v>
      </c>
      <c r="B333" s="12">
        <v>45383.306018518517</v>
      </c>
      <c r="C333" s="11" t="s">
        <v>879</v>
      </c>
      <c r="D333" s="11" t="s">
        <v>627</v>
      </c>
      <c r="E333" s="11" t="s">
        <v>880</v>
      </c>
      <c r="F333" s="11" t="s">
        <v>422</v>
      </c>
      <c r="H333" s="11" t="s">
        <v>423</v>
      </c>
      <c r="M333" s="11" t="s">
        <v>447</v>
      </c>
      <c r="P333" s="11" t="s">
        <v>873</v>
      </c>
    </row>
    <row r="334" spans="1:16" x14ac:dyDescent="0.3">
      <c r="A334" s="11" t="s">
        <v>889</v>
      </c>
      <c r="B334" s="12">
        <v>45352.181284722225</v>
      </c>
      <c r="C334" s="11" t="s">
        <v>879</v>
      </c>
      <c r="D334" s="11" t="s">
        <v>627</v>
      </c>
      <c r="E334" s="11" t="s">
        <v>880</v>
      </c>
      <c r="F334" s="11" t="s">
        <v>422</v>
      </c>
      <c r="H334" s="11" t="s">
        <v>423</v>
      </c>
      <c r="I334" s="13">
        <v>45352</v>
      </c>
      <c r="L334" s="11">
        <v>50731498725</v>
      </c>
      <c r="M334" s="11" t="s">
        <v>424</v>
      </c>
      <c r="O334" s="14">
        <v>-2.69</v>
      </c>
      <c r="P334" s="11" t="s">
        <v>873</v>
      </c>
    </row>
    <row r="335" spans="1:16" x14ac:dyDescent="0.3">
      <c r="A335" s="11" t="s">
        <v>890</v>
      </c>
      <c r="B335" s="12">
        <v>45627.377685185187</v>
      </c>
      <c r="C335" s="11" t="s">
        <v>891</v>
      </c>
      <c r="D335" s="11" t="s">
        <v>420</v>
      </c>
      <c r="E335" s="11" t="s">
        <v>892</v>
      </c>
      <c r="F335" s="11" t="s">
        <v>422</v>
      </c>
      <c r="H335" s="11" t="s">
        <v>423</v>
      </c>
      <c r="I335" s="13">
        <v>45627</v>
      </c>
      <c r="L335" s="11">
        <v>559913263</v>
      </c>
      <c r="M335" s="11" t="s">
        <v>424</v>
      </c>
      <c r="O335" s="14">
        <v>-3.15</v>
      </c>
      <c r="P335" s="11" t="s">
        <v>873</v>
      </c>
    </row>
    <row r="336" spans="1:16" x14ac:dyDescent="0.3">
      <c r="A336" s="11" t="s">
        <v>893</v>
      </c>
      <c r="B336" s="12">
        <v>45597.377199074072</v>
      </c>
      <c r="C336" s="11" t="s">
        <v>891</v>
      </c>
      <c r="D336" s="11" t="s">
        <v>420</v>
      </c>
      <c r="E336" s="11" t="s">
        <v>892</v>
      </c>
      <c r="F336" s="11" t="s">
        <v>422</v>
      </c>
      <c r="H336" s="11" t="s">
        <v>423</v>
      </c>
      <c r="I336" s="13">
        <v>45597</v>
      </c>
      <c r="L336" s="11">
        <v>486064923</v>
      </c>
      <c r="M336" s="11" t="s">
        <v>424</v>
      </c>
      <c r="O336" s="14">
        <v>-3.15</v>
      </c>
      <c r="P336" s="11" t="s">
        <v>873</v>
      </c>
    </row>
    <row r="337" spans="1:16" x14ac:dyDescent="0.3">
      <c r="A337" s="11" t="s">
        <v>894</v>
      </c>
      <c r="B337" s="12">
        <v>45566.391087962962</v>
      </c>
      <c r="C337" s="11" t="s">
        <v>891</v>
      </c>
      <c r="D337" s="11" t="s">
        <v>420</v>
      </c>
      <c r="E337" s="11" t="s">
        <v>892</v>
      </c>
      <c r="F337" s="11" t="s">
        <v>422</v>
      </c>
      <c r="H337" s="11" t="s">
        <v>423</v>
      </c>
      <c r="I337" s="13">
        <v>45566</v>
      </c>
      <c r="L337" s="11">
        <v>403526943</v>
      </c>
      <c r="M337" s="11" t="s">
        <v>424</v>
      </c>
      <c r="O337" s="14">
        <v>-3.15</v>
      </c>
      <c r="P337" s="11" t="s">
        <v>873</v>
      </c>
    </row>
    <row r="338" spans="1:16" x14ac:dyDescent="0.3">
      <c r="A338" s="11" t="s">
        <v>895</v>
      </c>
      <c r="B338" s="12">
        <v>45536.417557870373</v>
      </c>
      <c r="C338" s="11" t="s">
        <v>891</v>
      </c>
      <c r="D338" s="11" t="s">
        <v>420</v>
      </c>
      <c r="E338" s="11" t="s">
        <v>892</v>
      </c>
      <c r="F338" s="11" t="s">
        <v>422</v>
      </c>
      <c r="H338" s="11" t="s">
        <v>423</v>
      </c>
      <c r="I338" s="13">
        <v>45536</v>
      </c>
      <c r="L338" s="11">
        <v>325410193</v>
      </c>
      <c r="M338" s="11" t="s">
        <v>424</v>
      </c>
      <c r="O338" s="14">
        <v>-3.15</v>
      </c>
      <c r="P338" s="11" t="s">
        <v>873</v>
      </c>
    </row>
    <row r="339" spans="1:16" x14ac:dyDescent="0.3">
      <c r="A339" s="11" t="s">
        <v>896</v>
      </c>
      <c r="B339" s="12">
        <v>45505.429942129631</v>
      </c>
      <c r="C339" s="11" t="s">
        <v>891</v>
      </c>
      <c r="D339" s="11" t="s">
        <v>420</v>
      </c>
      <c r="E339" s="11" t="s">
        <v>892</v>
      </c>
      <c r="F339" s="11" t="s">
        <v>422</v>
      </c>
      <c r="H339" s="11" t="s">
        <v>423</v>
      </c>
      <c r="I339" s="13">
        <v>45505</v>
      </c>
      <c r="L339" s="11">
        <v>51455420535</v>
      </c>
      <c r="M339" s="11" t="s">
        <v>424</v>
      </c>
      <c r="O339" s="14">
        <v>-3.15</v>
      </c>
      <c r="P339" s="11" t="s">
        <v>873</v>
      </c>
    </row>
    <row r="340" spans="1:16" x14ac:dyDescent="0.3">
      <c r="A340" s="11" t="s">
        <v>897</v>
      </c>
      <c r="B340" s="12">
        <v>45481.420694444445</v>
      </c>
      <c r="C340" s="11" t="s">
        <v>891</v>
      </c>
      <c r="D340" s="11" t="s">
        <v>420</v>
      </c>
      <c r="E340" s="11" t="s">
        <v>892</v>
      </c>
      <c r="F340" s="11" t="s">
        <v>422</v>
      </c>
      <c r="H340" s="11" t="s">
        <v>423</v>
      </c>
      <c r="I340" s="13">
        <v>45481</v>
      </c>
      <c r="L340" s="11">
        <v>51350600535</v>
      </c>
      <c r="M340" s="11" t="s">
        <v>424</v>
      </c>
      <c r="O340" s="14">
        <v>-3.15</v>
      </c>
      <c r="P340" s="11" t="s">
        <v>873</v>
      </c>
    </row>
    <row r="341" spans="1:16" x14ac:dyDescent="0.3">
      <c r="A341" s="11" t="s">
        <v>898</v>
      </c>
      <c r="B341" s="12">
        <v>45444.357870370368</v>
      </c>
      <c r="C341" s="11" t="s">
        <v>891</v>
      </c>
      <c r="D341" s="11" t="s">
        <v>420</v>
      </c>
      <c r="E341" s="11" t="s">
        <v>892</v>
      </c>
      <c r="F341" s="11" t="s">
        <v>422</v>
      </c>
      <c r="H341" s="11" t="s">
        <v>423</v>
      </c>
      <c r="I341" s="13">
        <v>45445</v>
      </c>
      <c r="L341" s="11">
        <v>51170221395</v>
      </c>
      <c r="M341" s="11" t="s">
        <v>424</v>
      </c>
      <c r="O341" s="14">
        <v>-3.15</v>
      </c>
      <c r="P341" s="11" t="s">
        <v>873</v>
      </c>
    </row>
    <row r="342" spans="1:16" x14ac:dyDescent="0.3">
      <c r="A342" s="11" t="s">
        <v>899</v>
      </c>
      <c r="B342" s="12">
        <v>45413.364363425928</v>
      </c>
      <c r="C342" s="11" t="s">
        <v>891</v>
      </c>
      <c r="D342" s="11" t="s">
        <v>420</v>
      </c>
      <c r="E342" s="11" t="s">
        <v>892</v>
      </c>
      <c r="F342" s="11" t="s">
        <v>422</v>
      </c>
      <c r="H342" s="11" t="s">
        <v>423</v>
      </c>
      <c r="I342" s="13">
        <v>45413</v>
      </c>
      <c r="L342" s="11">
        <v>51019318155</v>
      </c>
      <c r="M342" s="11" t="s">
        <v>424</v>
      </c>
      <c r="O342" s="14">
        <v>-3.15</v>
      </c>
      <c r="P342" s="11" t="s">
        <v>873</v>
      </c>
    </row>
    <row r="343" spans="1:16" x14ac:dyDescent="0.3">
      <c r="A343" s="11" t="s">
        <v>900</v>
      </c>
      <c r="B343" s="12">
        <v>45383.379490740743</v>
      </c>
      <c r="C343" s="11" t="s">
        <v>891</v>
      </c>
      <c r="D343" s="11" t="s">
        <v>420</v>
      </c>
      <c r="E343" s="11" t="s">
        <v>892</v>
      </c>
      <c r="F343" s="11" t="s">
        <v>422</v>
      </c>
      <c r="H343" s="11" t="s">
        <v>423</v>
      </c>
      <c r="I343" s="13">
        <v>45383</v>
      </c>
      <c r="L343" s="11">
        <v>50868753595</v>
      </c>
      <c r="M343" s="11" t="s">
        <v>424</v>
      </c>
      <c r="O343" s="14">
        <v>-3.15</v>
      </c>
      <c r="P343" s="11" t="s">
        <v>873</v>
      </c>
    </row>
    <row r="344" spans="1:16" x14ac:dyDescent="0.3">
      <c r="A344" s="11" t="s">
        <v>901</v>
      </c>
      <c r="B344" s="12">
        <v>45352.275081018517</v>
      </c>
      <c r="C344" s="11" t="s">
        <v>891</v>
      </c>
      <c r="D344" s="11" t="s">
        <v>420</v>
      </c>
      <c r="E344" s="11" t="s">
        <v>892</v>
      </c>
      <c r="F344" s="11" t="s">
        <v>422</v>
      </c>
      <c r="H344" s="11" t="s">
        <v>423</v>
      </c>
      <c r="I344" s="13">
        <v>45352</v>
      </c>
      <c r="L344" s="11">
        <v>50731498725</v>
      </c>
      <c r="M344" s="11" t="s">
        <v>424</v>
      </c>
      <c r="O344" s="14">
        <v>-3.15</v>
      </c>
      <c r="P344" s="11" t="s">
        <v>873</v>
      </c>
    </row>
    <row r="345" spans="1:16" x14ac:dyDescent="0.3">
      <c r="A345" s="11" t="s">
        <v>902</v>
      </c>
      <c r="B345" s="12">
        <v>45323.347916666666</v>
      </c>
      <c r="C345" s="11" t="s">
        <v>891</v>
      </c>
      <c r="D345" s="11" t="s">
        <v>420</v>
      </c>
      <c r="E345" s="11" t="s">
        <v>892</v>
      </c>
      <c r="F345" s="11" t="s">
        <v>422</v>
      </c>
      <c r="H345" s="11" t="s">
        <v>423</v>
      </c>
      <c r="I345" s="13">
        <v>45323</v>
      </c>
      <c r="L345" s="11">
        <v>50601829905</v>
      </c>
      <c r="M345" s="11" t="s">
        <v>424</v>
      </c>
      <c r="O345" s="14">
        <v>-3.15</v>
      </c>
      <c r="P345" s="11" t="s">
        <v>873</v>
      </c>
    </row>
    <row r="346" spans="1:16" x14ac:dyDescent="0.3">
      <c r="A346" s="11" t="s">
        <v>903</v>
      </c>
      <c r="B346" s="12">
        <v>45292.286562499998</v>
      </c>
      <c r="C346" s="11" t="s">
        <v>891</v>
      </c>
      <c r="D346" s="11" t="s">
        <v>420</v>
      </c>
      <c r="E346" s="11" t="s">
        <v>892</v>
      </c>
      <c r="F346" s="11" t="s">
        <v>422</v>
      </c>
      <c r="H346" s="11" t="s">
        <v>423</v>
      </c>
      <c r="I346" s="13">
        <v>45292</v>
      </c>
      <c r="L346" s="11">
        <v>50471582295</v>
      </c>
      <c r="M346" s="11" t="s">
        <v>424</v>
      </c>
      <c r="O346" s="14">
        <v>-3.15</v>
      </c>
      <c r="P346" s="11" t="s">
        <v>873</v>
      </c>
    </row>
    <row r="347" spans="1:16" x14ac:dyDescent="0.3">
      <c r="A347" s="11" t="s">
        <v>904</v>
      </c>
      <c r="B347" s="12">
        <v>45413.364247685182</v>
      </c>
      <c r="C347" s="11" t="s">
        <v>905</v>
      </c>
      <c r="D347" s="11" t="s">
        <v>420</v>
      </c>
      <c r="E347" s="11" t="s">
        <v>906</v>
      </c>
      <c r="F347" s="11" t="s">
        <v>422</v>
      </c>
      <c r="H347" s="11" t="s">
        <v>423</v>
      </c>
      <c r="I347" s="13">
        <v>45413</v>
      </c>
      <c r="L347" s="11">
        <v>51019318155</v>
      </c>
      <c r="M347" s="11" t="s">
        <v>424</v>
      </c>
      <c r="O347" s="14">
        <v>-3.15</v>
      </c>
      <c r="P347" s="11" t="s">
        <v>873</v>
      </c>
    </row>
    <row r="348" spans="1:16" x14ac:dyDescent="0.3">
      <c r="A348" s="11" t="s">
        <v>907</v>
      </c>
      <c r="B348" s="12">
        <v>45383.379444444443</v>
      </c>
      <c r="C348" s="11" t="s">
        <v>905</v>
      </c>
      <c r="D348" s="11" t="s">
        <v>420</v>
      </c>
      <c r="E348" s="11" t="s">
        <v>906</v>
      </c>
      <c r="F348" s="11" t="s">
        <v>422</v>
      </c>
      <c r="H348" s="11" t="s">
        <v>423</v>
      </c>
      <c r="I348" s="13">
        <v>45383</v>
      </c>
      <c r="L348" s="11">
        <v>50868753595</v>
      </c>
      <c r="M348" s="11" t="s">
        <v>424</v>
      </c>
      <c r="O348" s="14">
        <v>-3.15</v>
      </c>
      <c r="P348" s="11" t="s">
        <v>873</v>
      </c>
    </row>
    <row r="349" spans="1:16" x14ac:dyDescent="0.3">
      <c r="A349" s="11" t="s">
        <v>908</v>
      </c>
      <c r="B349" s="12">
        <v>45352.274918981479</v>
      </c>
      <c r="C349" s="11" t="s">
        <v>905</v>
      </c>
      <c r="D349" s="11" t="s">
        <v>420</v>
      </c>
      <c r="E349" s="11" t="s">
        <v>906</v>
      </c>
      <c r="F349" s="11" t="s">
        <v>422</v>
      </c>
      <c r="H349" s="11" t="s">
        <v>423</v>
      </c>
      <c r="I349" s="13">
        <v>45352</v>
      </c>
      <c r="L349" s="11">
        <v>50731498725</v>
      </c>
      <c r="M349" s="11" t="s">
        <v>424</v>
      </c>
      <c r="O349" s="14">
        <v>-3.15</v>
      </c>
      <c r="P349" s="11" t="s">
        <v>873</v>
      </c>
    </row>
    <row r="350" spans="1:16" x14ac:dyDescent="0.3">
      <c r="A350" s="11" t="s">
        <v>909</v>
      </c>
      <c r="B350" s="12">
        <v>45323.347557870373</v>
      </c>
      <c r="C350" s="11" t="s">
        <v>905</v>
      </c>
      <c r="D350" s="11" t="s">
        <v>420</v>
      </c>
      <c r="E350" s="11" t="s">
        <v>906</v>
      </c>
      <c r="F350" s="11" t="s">
        <v>422</v>
      </c>
      <c r="H350" s="11" t="s">
        <v>423</v>
      </c>
      <c r="I350" s="13">
        <v>45323</v>
      </c>
      <c r="L350" s="11">
        <v>50601829905</v>
      </c>
      <c r="M350" s="11" t="s">
        <v>424</v>
      </c>
      <c r="O350" s="14">
        <v>-3.15</v>
      </c>
      <c r="P350" s="11" t="s">
        <v>873</v>
      </c>
    </row>
    <row r="351" spans="1:16" x14ac:dyDescent="0.3">
      <c r="A351" s="11" t="s">
        <v>910</v>
      </c>
      <c r="B351" s="12">
        <v>45292.286365740743</v>
      </c>
      <c r="C351" s="11" t="s">
        <v>905</v>
      </c>
      <c r="D351" s="11" t="s">
        <v>420</v>
      </c>
      <c r="E351" s="11" t="s">
        <v>906</v>
      </c>
      <c r="F351" s="11" t="s">
        <v>422</v>
      </c>
      <c r="H351" s="11" t="s">
        <v>423</v>
      </c>
      <c r="I351" s="13">
        <v>45292</v>
      </c>
      <c r="L351" s="11">
        <v>50471582295</v>
      </c>
      <c r="M351" s="11" t="s">
        <v>424</v>
      </c>
      <c r="O351" s="14">
        <v>-3.15</v>
      </c>
      <c r="P351" s="11" t="s">
        <v>873</v>
      </c>
    </row>
    <row r="352" spans="1:16" x14ac:dyDescent="0.3">
      <c r="A352" s="11" t="s">
        <v>911</v>
      </c>
      <c r="B352" s="12">
        <v>45627.376793981479</v>
      </c>
      <c r="C352" s="11" t="s">
        <v>912</v>
      </c>
      <c r="D352" s="11" t="s">
        <v>627</v>
      </c>
      <c r="E352" s="11" t="s">
        <v>913</v>
      </c>
      <c r="F352" s="11" t="s">
        <v>422</v>
      </c>
      <c r="H352" s="11" t="s">
        <v>423</v>
      </c>
      <c r="I352" s="13">
        <v>45627</v>
      </c>
      <c r="L352" s="11">
        <v>559913263</v>
      </c>
      <c r="M352" s="11" t="s">
        <v>424</v>
      </c>
      <c r="O352" s="14">
        <v>-3.15</v>
      </c>
      <c r="P352" s="11" t="s">
        <v>873</v>
      </c>
    </row>
    <row r="353" spans="1:16" x14ac:dyDescent="0.3">
      <c r="A353" s="11" t="s">
        <v>914</v>
      </c>
      <c r="B353" s="12">
        <v>45597.376284722224</v>
      </c>
      <c r="C353" s="11" t="s">
        <v>912</v>
      </c>
      <c r="D353" s="11" t="s">
        <v>627</v>
      </c>
      <c r="E353" s="11" t="s">
        <v>913</v>
      </c>
      <c r="F353" s="11" t="s">
        <v>422</v>
      </c>
      <c r="H353" s="11" t="s">
        <v>423</v>
      </c>
      <c r="I353" s="13">
        <v>45597</v>
      </c>
      <c r="L353" s="11">
        <v>486064923</v>
      </c>
      <c r="M353" s="11" t="s">
        <v>424</v>
      </c>
      <c r="O353" s="14">
        <v>-3.15</v>
      </c>
      <c r="P353" s="11" t="s">
        <v>873</v>
      </c>
    </row>
    <row r="354" spans="1:16" x14ac:dyDescent="0.3">
      <c r="A354" s="11" t="s">
        <v>915</v>
      </c>
      <c r="B354" s="12">
        <v>45566.389872685184</v>
      </c>
      <c r="C354" s="11" t="s">
        <v>912</v>
      </c>
      <c r="D354" s="11" t="s">
        <v>627</v>
      </c>
      <c r="E354" s="11" t="s">
        <v>913</v>
      </c>
      <c r="F354" s="11" t="s">
        <v>422</v>
      </c>
      <c r="H354" s="11" t="s">
        <v>423</v>
      </c>
      <c r="I354" s="13">
        <v>45566</v>
      </c>
      <c r="L354" s="11">
        <v>403526943</v>
      </c>
      <c r="M354" s="11" t="s">
        <v>424</v>
      </c>
      <c r="O354" s="14">
        <v>-3.15</v>
      </c>
      <c r="P354" s="11" t="s">
        <v>873</v>
      </c>
    </row>
    <row r="355" spans="1:16" x14ac:dyDescent="0.3">
      <c r="A355" s="11" t="s">
        <v>916</v>
      </c>
      <c r="B355" s="12">
        <v>45444.357175925928</v>
      </c>
      <c r="C355" s="11" t="s">
        <v>912</v>
      </c>
      <c r="D355" s="11" t="s">
        <v>627</v>
      </c>
      <c r="E355" s="11" t="s">
        <v>913</v>
      </c>
      <c r="F355" s="11" t="s">
        <v>422</v>
      </c>
      <c r="H355" s="11" t="s">
        <v>423</v>
      </c>
      <c r="I355" s="13">
        <v>45445</v>
      </c>
      <c r="L355" s="11">
        <v>51170221395</v>
      </c>
      <c r="M355" s="11" t="s">
        <v>424</v>
      </c>
      <c r="O355" s="14">
        <v>-3.15</v>
      </c>
      <c r="P355" s="11" t="s">
        <v>873</v>
      </c>
    </row>
    <row r="356" spans="1:16" x14ac:dyDescent="0.3">
      <c r="A356" s="11" t="s">
        <v>917</v>
      </c>
      <c r="B356" s="12">
        <v>45413.363761574074</v>
      </c>
      <c r="C356" s="11" t="s">
        <v>912</v>
      </c>
      <c r="D356" s="11" t="s">
        <v>627</v>
      </c>
      <c r="E356" s="11" t="s">
        <v>913</v>
      </c>
      <c r="F356" s="11" t="s">
        <v>422</v>
      </c>
      <c r="H356" s="11" t="s">
        <v>423</v>
      </c>
      <c r="I356" s="13">
        <v>45413</v>
      </c>
      <c r="L356" s="11">
        <v>51019318155</v>
      </c>
      <c r="M356" s="11" t="s">
        <v>424</v>
      </c>
      <c r="O356" s="14">
        <v>-3.15</v>
      </c>
      <c r="P356" s="11" t="s">
        <v>873</v>
      </c>
    </row>
    <row r="357" spans="1:16" x14ac:dyDescent="0.3">
      <c r="A357" s="11" t="s">
        <v>918</v>
      </c>
      <c r="B357" s="12">
        <v>45383.379201388889</v>
      </c>
      <c r="C357" s="11" t="s">
        <v>912</v>
      </c>
      <c r="D357" s="11" t="s">
        <v>627</v>
      </c>
      <c r="E357" s="11" t="s">
        <v>913</v>
      </c>
      <c r="F357" s="11" t="s">
        <v>422</v>
      </c>
      <c r="H357" s="11" t="s">
        <v>423</v>
      </c>
      <c r="I357" s="13">
        <v>45383</v>
      </c>
      <c r="L357" s="11">
        <v>50868753595</v>
      </c>
      <c r="M357" s="11" t="s">
        <v>424</v>
      </c>
      <c r="O357" s="14">
        <v>-3.15</v>
      </c>
      <c r="P357" s="11" t="s">
        <v>873</v>
      </c>
    </row>
    <row r="358" spans="1:16" x14ac:dyDescent="0.3">
      <c r="A358" s="11" t="s">
        <v>919</v>
      </c>
      <c r="B358" s="12">
        <v>45352.274293981478</v>
      </c>
      <c r="C358" s="11" t="s">
        <v>912</v>
      </c>
      <c r="D358" s="11" t="s">
        <v>627</v>
      </c>
      <c r="E358" s="11" t="s">
        <v>913</v>
      </c>
      <c r="F358" s="11" t="s">
        <v>422</v>
      </c>
      <c r="H358" s="11" t="s">
        <v>423</v>
      </c>
      <c r="I358" s="13">
        <v>45352</v>
      </c>
      <c r="L358" s="11">
        <v>50731498725</v>
      </c>
      <c r="M358" s="11" t="s">
        <v>424</v>
      </c>
      <c r="O358" s="14">
        <v>-3.15</v>
      </c>
      <c r="P358" s="11" t="s">
        <v>873</v>
      </c>
    </row>
    <row r="359" spans="1:16" x14ac:dyDescent="0.3">
      <c r="A359" s="11" t="s">
        <v>920</v>
      </c>
      <c r="B359" s="12">
        <v>45323.347118055557</v>
      </c>
      <c r="C359" s="11" t="s">
        <v>912</v>
      </c>
      <c r="D359" s="11" t="s">
        <v>627</v>
      </c>
      <c r="E359" s="11" t="s">
        <v>913</v>
      </c>
      <c r="F359" s="11" t="s">
        <v>422</v>
      </c>
      <c r="H359" s="11" t="s">
        <v>423</v>
      </c>
      <c r="I359" s="13">
        <v>45323</v>
      </c>
      <c r="L359" s="11">
        <v>50601829905</v>
      </c>
      <c r="M359" s="11" t="s">
        <v>424</v>
      </c>
      <c r="O359" s="14">
        <v>-3.15</v>
      </c>
      <c r="P359" s="11" t="s">
        <v>873</v>
      </c>
    </row>
    <row r="360" spans="1:16" x14ac:dyDescent="0.3">
      <c r="A360" s="11" t="s">
        <v>921</v>
      </c>
      <c r="B360" s="12">
        <v>45292.285960648151</v>
      </c>
      <c r="C360" s="11" t="s">
        <v>912</v>
      </c>
      <c r="D360" s="11" t="s">
        <v>627</v>
      </c>
      <c r="E360" s="11" t="s">
        <v>913</v>
      </c>
      <c r="F360" s="11" t="s">
        <v>422</v>
      </c>
      <c r="H360" s="11" t="s">
        <v>423</v>
      </c>
      <c r="I360" s="13">
        <v>45292</v>
      </c>
      <c r="L360" s="11">
        <v>50471582295</v>
      </c>
      <c r="M360" s="11" t="s">
        <v>424</v>
      </c>
      <c r="O360" s="14">
        <v>-3.15</v>
      </c>
      <c r="P360" s="11" t="s">
        <v>873</v>
      </c>
    </row>
    <row r="361" spans="1:16" x14ac:dyDescent="0.3">
      <c r="A361" s="11" t="s">
        <v>922</v>
      </c>
      <c r="B361" s="12">
        <v>45457.877222222225</v>
      </c>
      <c r="C361" s="11" t="s">
        <v>923</v>
      </c>
      <c r="D361" s="11" t="s">
        <v>420</v>
      </c>
      <c r="E361" s="11" t="s">
        <v>924</v>
      </c>
      <c r="F361" s="11" t="s">
        <v>422</v>
      </c>
      <c r="H361" s="11" t="s">
        <v>423</v>
      </c>
      <c r="I361" s="13">
        <v>45459</v>
      </c>
      <c r="L361" s="11">
        <v>51244594625</v>
      </c>
      <c r="M361" s="11" t="s">
        <v>424</v>
      </c>
      <c r="O361" s="14">
        <v>-2.69</v>
      </c>
      <c r="P361" s="11" t="s">
        <v>873</v>
      </c>
    </row>
    <row r="362" spans="1:16" x14ac:dyDescent="0.3">
      <c r="A362" s="11" t="s">
        <v>925</v>
      </c>
      <c r="B362" s="12">
        <v>45434.382800925923</v>
      </c>
      <c r="C362" s="11" t="s">
        <v>923</v>
      </c>
      <c r="D362" s="11" t="s">
        <v>420</v>
      </c>
      <c r="E362" s="11" t="s">
        <v>924</v>
      </c>
      <c r="F362" s="11" t="s">
        <v>422</v>
      </c>
      <c r="H362" s="11" t="s">
        <v>423</v>
      </c>
      <c r="I362" s="13">
        <v>45434</v>
      </c>
      <c r="L362" s="11">
        <v>51128558675</v>
      </c>
      <c r="M362" s="11" t="s">
        <v>424</v>
      </c>
      <c r="O362" s="14">
        <v>-2.69</v>
      </c>
      <c r="P362" s="11" t="s">
        <v>873</v>
      </c>
    </row>
    <row r="363" spans="1:16" x14ac:dyDescent="0.3">
      <c r="A363" s="11" t="s">
        <v>926</v>
      </c>
      <c r="B363" s="12">
        <v>45403.845983796295</v>
      </c>
      <c r="C363" s="11" t="s">
        <v>923</v>
      </c>
      <c r="D363" s="11" t="s">
        <v>420</v>
      </c>
      <c r="E363" s="11" t="s">
        <v>924</v>
      </c>
      <c r="F363" s="11" t="s">
        <v>422</v>
      </c>
      <c r="H363" s="11" t="s">
        <v>423</v>
      </c>
      <c r="I363" s="13">
        <v>45404</v>
      </c>
      <c r="L363" s="11">
        <v>50977644735</v>
      </c>
      <c r="M363" s="11" t="s">
        <v>424</v>
      </c>
      <c r="O363" s="14">
        <v>-2.69</v>
      </c>
      <c r="P363" s="11" t="s">
        <v>873</v>
      </c>
    </row>
    <row r="364" spans="1:16" x14ac:dyDescent="0.3">
      <c r="A364" s="11" t="s">
        <v>927</v>
      </c>
      <c r="B364" s="12">
        <v>45373.419293981482</v>
      </c>
      <c r="C364" s="11" t="s">
        <v>923</v>
      </c>
      <c r="D364" s="11" t="s">
        <v>420</v>
      </c>
      <c r="E364" s="11" t="s">
        <v>924</v>
      </c>
      <c r="F364" s="11" t="s">
        <v>422</v>
      </c>
      <c r="H364" s="11" t="s">
        <v>423</v>
      </c>
      <c r="I364" s="13">
        <v>45373</v>
      </c>
      <c r="L364" s="11">
        <v>50830852285</v>
      </c>
      <c r="M364" s="11" t="s">
        <v>424</v>
      </c>
      <c r="O364" s="14">
        <v>-2.69</v>
      </c>
      <c r="P364" s="11" t="s">
        <v>873</v>
      </c>
    </row>
    <row r="365" spans="1:16" x14ac:dyDescent="0.3">
      <c r="A365" s="11" t="s">
        <v>928</v>
      </c>
      <c r="B365" s="12">
        <v>45343.015543981484</v>
      </c>
      <c r="C365" s="11" t="s">
        <v>923</v>
      </c>
      <c r="D365" s="11" t="s">
        <v>420</v>
      </c>
      <c r="E365" s="11" t="s">
        <v>924</v>
      </c>
      <c r="F365" s="11" t="s">
        <v>422</v>
      </c>
      <c r="H365" s="11" t="s">
        <v>423</v>
      </c>
      <c r="I365" s="13">
        <v>45343</v>
      </c>
      <c r="L365" s="11">
        <v>50688759675</v>
      </c>
      <c r="M365" s="11" t="s">
        <v>424</v>
      </c>
      <c r="O365" s="14">
        <v>-2.69</v>
      </c>
      <c r="P365" s="11" t="s">
        <v>873</v>
      </c>
    </row>
    <row r="366" spans="1:16" x14ac:dyDescent="0.3">
      <c r="A366" s="11" t="s">
        <v>929</v>
      </c>
      <c r="B366" s="12">
        <v>45314.46974537037</v>
      </c>
      <c r="C366" s="11" t="s">
        <v>923</v>
      </c>
      <c r="D366" s="11" t="s">
        <v>420</v>
      </c>
      <c r="E366" s="11" t="s">
        <v>924</v>
      </c>
      <c r="F366" s="11" t="s">
        <v>422</v>
      </c>
      <c r="H366" s="11" t="s">
        <v>423</v>
      </c>
      <c r="I366" s="13">
        <v>45314</v>
      </c>
      <c r="L366" s="11">
        <v>50562797265</v>
      </c>
      <c r="M366" s="11" t="s">
        <v>424</v>
      </c>
      <c r="O366" s="14">
        <v>-2.69</v>
      </c>
      <c r="P366" s="11" t="s">
        <v>873</v>
      </c>
    </row>
    <row r="367" spans="1:16" x14ac:dyDescent="0.3">
      <c r="A367" s="11" t="s">
        <v>930</v>
      </c>
      <c r="B367" s="12">
        <v>45627.377986111111</v>
      </c>
      <c r="C367" s="11" t="s">
        <v>931</v>
      </c>
      <c r="D367" s="11" t="s">
        <v>420</v>
      </c>
      <c r="E367" s="11" t="s">
        <v>932</v>
      </c>
      <c r="F367" s="11" t="s">
        <v>422</v>
      </c>
      <c r="H367" s="11" t="s">
        <v>423</v>
      </c>
      <c r="I367" s="13">
        <v>45627</v>
      </c>
      <c r="L367" s="11">
        <v>559913263</v>
      </c>
      <c r="M367" s="11" t="s">
        <v>424</v>
      </c>
      <c r="O367" s="14">
        <v>-3.15</v>
      </c>
      <c r="P367" s="11" t="s">
        <v>873</v>
      </c>
    </row>
    <row r="368" spans="1:16" x14ac:dyDescent="0.3">
      <c r="A368" s="11" t="s">
        <v>933</v>
      </c>
      <c r="B368" s="12">
        <v>45597.377592592595</v>
      </c>
      <c r="C368" s="11" t="s">
        <v>931</v>
      </c>
      <c r="D368" s="11" t="s">
        <v>420</v>
      </c>
      <c r="E368" s="11" t="s">
        <v>932</v>
      </c>
      <c r="F368" s="11" t="s">
        <v>422</v>
      </c>
      <c r="H368" s="11" t="s">
        <v>423</v>
      </c>
      <c r="I368" s="13">
        <v>45597</v>
      </c>
      <c r="L368" s="11">
        <v>486064923</v>
      </c>
      <c r="M368" s="11" t="s">
        <v>424</v>
      </c>
      <c r="O368" s="14">
        <v>-3.15</v>
      </c>
      <c r="P368" s="11" t="s">
        <v>873</v>
      </c>
    </row>
    <row r="369" spans="1:16" x14ac:dyDescent="0.3">
      <c r="A369" s="11" t="s">
        <v>934</v>
      </c>
      <c r="B369" s="12">
        <v>45566.391817129632</v>
      </c>
      <c r="C369" s="11" t="s">
        <v>931</v>
      </c>
      <c r="D369" s="11" t="s">
        <v>420</v>
      </c>
      <c r="E369" s="11" t="s">
        <v>932</v>
      </c>
      <c r="F369" s="11" t="s">
        <v>422</v>
      </c>
      <c r="H369" s="11" t="s">
        <v>423</v>
      </c>
      <c r="I369" s="13">
        <v>45566</v>
      </c>
      <c r="L369" s="11">
        <v>403526943</v>
      </c>
      <c r="M369" s="11" t="s">
        <v>424</v>
      </c>
      <c r="O369" s="14">
        <v>-3.15</v>
      </c>
      <c r="P369" s="11" t="s">
        <v>873</v>
      </c>
    </row>
    <row r="370" spans="1:16" x14ac:dyDescent="0.3">
      <c r="A370" s="11" t="s">
        <v>935</v>
      </c>
      <c r="B370" s="12">
        <v>45538.357638888891</v>
      </c>
      <c r="C370" s="11" t="s">
        <v>931</v>
      </c>
      <c r="D370" s="11" t="s">
        <v>420</v>
      </c>
      <c r="E370" s="11" t="s">
        <v>932</v>
      </c>
      <c r="F370" s="11" t="s">
        <v>422</v>
      </c>
      <c r="H370" s="11" t="s">
        <v>423</v>
      </c>
      <c r="I370" s="13">
        <v>45538</v>
      </c>
      <c r="L370" s="11">
        <v>328447403</v>
      </c>
      <c r="M370" s="11" t="s">
        <v>424</v>
      </c>
      <c r="O370" s="14">
        <v>-3.15</v>
      </c>
      <c r="P370" s="11" t="s">
        <v>873</v>
      </c>
    </row>
    <row r="371" spans="1:16" x14ac:dyDescent="0.3">
      <c r="A371" s="11" t="s">
        <v>936</v>
      </c>
      <c r="B371" s="12">
        <v>45444.356111111112</v>
      </c>
      <c r="C371" s="11" t="s">
        <v>931</v>
      </c>
      <c r="D371" s="11" t="s">
        <v>420</v>
      </c>
      <c r="E371" s="11" t="s">
        <v>932</v>
      </c>
      <c r="F371" s="11" t="s">
        <v>422</v>
      </c>
      <c r="H371" s="11" t="s">
        <v>423</v>
      </c>
      <c r="I371" s="13">
        <v>45445</v>
      </c>
      <c r="L371" s="11">
        <v>51170221395</v>
      </c>
      <c r="M371" s="11" t="s">
        <v>424</v>
      </c>
      <c r="O371" s="14">
        <v>-3.15</v>
      </c>
      <c r="P371" s="11" t="s">
        <v>873</v>
      </c>
    </row>
    <row r="372" spans="1:16" x14ac:dyDescent="0.3">
      <c r="A372" s="11" t="s">
        <v>937</v>
      </c>
      <c r="B372" s="12">
        <v>45413.363263888888</v>
      </c>
      <c r="C372" s="11" t="s">
        <v>931</v>
      </c>
      <c r="D372" s="11" t="s">
        <v>420</v>
      </c>
      <c r="E372" s="11" t="s">
        <v>932</v>
      </c>
      <c r="F372" s="11" t="s">
        <v>422</v>
      </c>
      <c r="H372" s="11" t="s">
        <v>423</v>
      </c>
      <c r="I372" s="13">
        <v>45413</v>
      </c>
      <c r="L372" s="11">
        <v>51019318155</v>
      </c>
      <c r="M372" s="11" t="s">
        <v>424</v>
      </c>
      <c r="O372" s="14">
        <v>-3.15</v>
      </c>
      <c r="P372" s="11" t="s">
        <v>873</v>
      </c>
    </row>
    <row r="373" spans="1:16" x14ac:dyDescent="0.3">
      <c r="A373" s="11" t="s">
        <v>938</v>
      </c>
      <c r="B373" s="12">
        <v>45383.378506944442</v>
      </c>
      <c r="C373" s="11" t="s">
        <v>931</v>
      </c>
      <c r="D373" s="11" t="s">
        <v>420</v>
      </c>
      <c r="E373" s="11" t="s">
        <v>932</v>
      </c>
      <c r="F373" s="11" t="s">
        <v>422</v>
      </c>
      <c r="H373" s="11" t="s">
        <v>423</v>
      </c>
      <c r="I373" s="13">
        <v>45383</v>
      </c>
      <c r="L373" s="11">
        <v>50868753595</v>
      </c>
      <c r="M373" s="11" t="s">
        <v>424</v>
      </c>
      <c r="O373" s="14">
        <v>-3.15</v>
      </c>
      <c r="P373" s="11" t="s">
        <v>873</v>
      </c>
    </row>
    <row r="374" spans="1:16" x14ac:dyDescent="0.3">
      <c r="A374" s="11" t="s">
        <v>939</v>
      </c>
      <c r="B374" s="12">
        <v>45352.273842592593</v>
      </c>
      <c r="C374" s="11" t="s">
        <v>931</v>
      </c>
      <c r="D374" s="11" t="s">
        <v>420</v>
      </c>
      <c r="E374" s="11" t="s">
        <v>932</v>
      </c>
      <c r="F374" s="11" t="s">
        <v>422</v>
      </c>
      <c r="H374" s="11" t="s">
        <v>423</v>
      </c>
      <c r="I374" s="13">
        <v>45352</v>
      </c>
      <c r="L374" s="11">
        <v>50731498725</v>
      </c>
      <c r="M374" s="11" t="s">
        <v>424</v>
      </c>
      <c r="O374" s="14">
        <v>-3.15</v>
      </c>
      <c r="P374" s="11" t="s">
        <v>873</v>
      </c>
    </row>
    <row r="375" spans="1:16" x14ac:dyDescent="0.3">
      <c r="A375" s="11" t="s">
        <v>940</v>
      </c>
      <c r="B375" s="12">
        <v>45323.346585648149</v>
      </c>
      <c r="C375" s="11" t="s">
        <v>931</v>
      </c>
      <c r="D375" s="11" t="s">
        <v>420</v>
      </c>
      <c r="E375" s="11" t="s">
        <v>932</v>
      </c>
      <c r="F375" s="11" t="s">
        <v>422</v>
      </c>
      <c r="H375" s="11" t="s">
        <v>423</v>
      </c>
      <c r="I375" s="13">
        <v>45323</v>
      </c>
      <c r="L375" s="11">
        <v>50601829905</v>
      </c>
      <c r="M375" s="11" t="s">
        <v>424</v>
      </c>
      <c r="O375" s="14">
        <v>-3.15</v>
      </c>
      <c r="P375" s="11" t="s">
        <v>873</v>
      </c>
    </row>
    <row r="376" spans="1:16" x14ac:dyDescent="0.3">
      <c r="A376" s="11" t="s">
        <v>941</v>
      </c>
      <c r="B376" s="12">
        <v>45292.285543981481</v>
      </c>
      <c r="C376" s="11" t="s">
        <v>931</v>
      </c>
      <c r="D376" s="11" t="s">
        <v>420</v>
      </c>
      <c r="E376" s="11" t="s">
        <v>932</v>
      </c>
      <c r="F376" s="11" t="s">
        <v>422</v>
      </c>
      <c r="H376" s="11" t="s">
        <v>423</v>
      </c>
      <c r="I376" s="13">
        <v>45292</v>
      </c>
      <c r="L376" s="11">
        <v>50471582295</v>
      </c>
      <c r="M376" s="11" t="s">
        <v>424</v>
      </c>
      <c r="O376" s="14">
        <v>-3.15</v>
      </c>
      <c r="P376" s="11" t="s">
        <v>873</v>
      </c>
    </row>
    <row r="377" spans="1:16" x14ac:dyDescent="0.3">
      <c r="A377" s="11" t="s">
        <v>942</v>
      </c>
      <c r="B377" s="12">
        <v>45446.240486111114</v>
      </c>
      <c r="C377" s="11" t="s">
        <v>943</v>
      </c>
      <c r="D377" s="11" t="s">
        <v>627</v>
      </c>
      <c r="E377" s="11" t="s">
        <v>944</v>
      </c>
      <c r="F377" s="11" t="s">
        <v>422</v>
      </c>
      <c r="H377" s="11" t="s">
        <v>423</v>
      </c>
      <c r="I377" s="13">
        <v>45446</v>
      </c>
      <c r="L377" s="11">
        <v>51180522015</v>
      </c>
      <c r="M377" s="11" t="s">
        <v>424</v>
      </c>
      <c r="O377" s="14">
        <v>-2.69</v>
      </c>
      <c r="P377" s="11" t="s">
        <v>873</v>
      </c>
    </row>
    <row r="378" spans="1:16" x14ac:dyDescent="0.3">
      <c r="A378" s="11" t="s">
        <v>945</v>
      </c>
      <c r="B378" s="12">
        <v>45413.240243055552</v>
      </c>
      <c r="C378" s="11" t="s">
        <v>946</v>
      </c>
      <c r="D378" s="11" t="s">
        <v>627</v>
      </c>
      <c r="E378" s="11" t="s">
        <v>944</v>
      </c>
      <c r="F378" s="11" t="s">
        <v>422</v>
      </c>
      <c r="H378" s="11" t="s">
        <v>423</v>
      </c>
      <c r="I378" s="13">
        <v>45413</v>
      </c>
      <c r="L378" s="11">
        <v>51019318155</v>
      </c>
      <c r="M378" s="11" t="s">
        <v>424</v>
      </c>
      <c r="O378" s="14">
        <v>-2.69</v>
      </c>
      <c r="P378" s="11" t="s">
        <v>873</v>
      </c>
    </row>
    <row r="379" spans="1:16" x14ac:dyDescent="0.3">
      <c r="A379" s="11" t="s">
        <v>947</v>
      </c>
      <c r="B379" s="12">
        <v>45383.381307870368</v>
      </c>
      <c r="C379" s="11" t="s">
        <v>946</v>
      </c>
      <c r="D379" s="11" t="s">
        <v>627</v>
      </c>
      <c r="E379" s="11" t="s">
        <v>944</v>
      </c>
      <c r="F379" s="11" t="s">
        <v>422</v>
      </c>
      <c r="H379" s="11" t="s">
        <v>423</v>
      </c>
      <c r="I379" s="13">
        <v>45383</v>
      </c>
      <c r="L379" s="11">
        <v>50868753595</v>
      </c>
      <c r="M379" s="11" t="s">
        <v>424</v>
      </c>
      <c r="O379" s="14">
        <v>-2.69</v>
      </c>
      <c r="P379" s="11" t="s">
        <v>873</v>
      </c>
    </row>
    <row r="380" spans="1:16" x14ac:dyDescent="0.3">
      <c r="A380" s="11" t="s">
        <v>948</v>
      </c>
      <c r="B380" s="12">
        <v>45353.314432870371</v>
      </c>
      <c r="C380" s="11" t="s">
        <v>946</v>
      </c>
      <c r="D380" s="11" t="s">
        <v>627</v>
      </c>
      <c r="E380" s="11" t="s">
        <v>944</v>
      </c>
      <c r="F380" s="11" t="s">
        <v>422</v>
      </c>
      <c r="H380" s="11" t="s">
        <v>423</v>
      </c>
      <c r="I380" s="13">
        <v>45354</v>
      </c>
      <c r="L380" s="11">
        <v>50740222795</v>
      </c>
      <c r="M380" s="11" t="s">
        <v>424</v>
      </c>
      <c r="O380" s="14">
        <v>-2.69</v>
      </c>
      <c r="P380" s="11" t="s">
        <v>873</v>
      </c>
    </row>
    <row r="381" spans="1:16" x14ac:dyDescent="0.3">
      <c r="A381" s="11" t="s">
        <v>949</v>
      </c>
      <c r="B381" s="12">
        <v>45323.314513888887</v>
      </c>
      <c r="C381" s="11" t="s">
        <v>946</v>
      </c>
      <c r="D381" s="11" t="s">
        <v>627</v>
      </c>
      <c r="E381" s="11" t="s">
        <v>944</v>
      </c>
      <c r="F381" s="11" t="s">
        <v>422</v>
      </c>
      <c r="H381" s="11" t="s">
        <v>423</v>
      </c>
      <c r="I381" s="13">
        <v>45323</v>
      </c>
      <c r="L381" s="11">
        <v>50601829905</v>
      </c>
      <c r="M381" s="11" t="s">
        <v>424</v>
      </c>
      <c r="O381" s="14">
        <v>-2.69</v>
      </c>
      <c r="P381" s="11" t="s">
        <v>873</v>
      </c>
    </row>
    <row r="382" spans="1:16" x14ac:dyDescent="0.3">
      <c r="A382" s="11" t="s">
        <v>950</v>
      </c>
      <c r="B382" s="12">
        <v>45292.393333333333</v>
      </c>
      <c r="C382" s="11" t="s">
        <v>946</v>
      </c>
      <c r="D382" s="11" t="s">
        <v>627</v>
      </c>
      <c r="E382" s="11" t="s">
        <v>944</v>
      </c>
      <c r="F382" s="11" t="s">
        <v>422</v>
      </c>
      <c r="H382" s="11" t="s">
        <v>423</v>
      </c>
      <c r="I382" s="13">
        <v>45292</v>
      </c>
      <c r="L382" s="11">
        <v>50471582295</v>
      </c>
      <c r="M382" s="11" t="s">
        <v>424</v>
      </c>
      <c r="O382" s="14">
        <v>-2.69</v>
      </c>
      <c r="P382" s="11" t="s">
        <v>873</v>
      </c>
    </row>
    <row r="383" spans="1:16" x14ac:dyDescent="0.3">
      <c r="A383" s="11" t="s">
        <v>951</v>
      </c>
      <c r="B383" s="12">
        <v>45448.35670138889</v>
      </c>
      <c r="C383" s="11" t="s">
        <v>952</v>
      </c>
      <c r="D383" s="11" t="s">
        <v>627</v>
      </c>
      <c r="E383" s="11" t="s">
        <v>953</v>
      </c>
      <c r="F383" s="11" t="s">
        <v>422</v>
      </c>
      <c r="H383" s="11" t="s">
        <v>423</v>
      </c>
      <c r="I383" s="13">
        <v>45448</v>
      </c>
      <c r="L383" s="11">
        <v>51198168245</v>
      </c>
      <c r="M383" s="11" t="s">
        <v>424</v>
      </c>
      <c r="O383" s="14">
        <v>-2.69</v>
      </c>
      <c r="P383" s="11" t="s">
        <v>873</v>
      </c>
    </row>
    <row r="384" spans="1:16" x14ac:dyDescent="0.3">
      <c r="A384" s="11" t="s">
        <v>954</v>
      </c>
      <c r="B384" s="12">
        <v>45413.353935185187</v>
      </c>
      <c r="C384" s="11" t="s">
        <v>952</v>
      </c>
      <c r="D384" s="11" t="s">
        <v>627</v>
      </c>
      <c r="E384" s="11" t="s">
        <v>953</v>
      </c>
      <c r="F384" s="11" t="s">
        <v>422</v>
      </c>
      <c r="H384" s="11" t="s">
        <v>423</v>
      </c>
      <c r="I384" s="13">
        <v>45413</v>
      </c>
      <c r="L384" s="11">
        <v>51019318155</v>
      </c>
      <c r="M384" s="11" t="s">
        <v>424</v>
      </c>
      <c r="O384" s="14">
        <v>-2.69</v>
      </c>
      <c r="P384" s="11" t="s">
        <v>873</v>
      </c>
    </row>
    <row r="385" spans="1:16" x14ac:dyDescent="0.3">
      <c r="A385" s="11" t="s">
        <v>955</v>
      </c>
      <c r="B385" s="12">
        <v>45383.303530092591</v>
      </c>
      <c r="C385" s="11" t="s">
        <v>952</v>
      </c>
      <c r="D385" s="11" t="s">
        <v>627</v>
      </c>
      <c r="E385" s="11" t="s">
        <v>953</v>
      </c>
      <c r="F385" s="11" t="s">
        <v>422</v>
      </c>
      <c r="H385" s="11" t="s">
        <v>423</v>
      </c>
      <c r="I385" s="13">
        <v>45383</v>
      </c>
      <c r="L385" s="11">
        <v>50868753595</v>
      </c>
      <c r="M385" s="11" t="s">
        <v>424</v>
      </c>
      <c r="O385" s="14">
        <v>-2.69</v>
      </c>
      <c r="P385" s="11" t="s">
        <v>873</v>
      </c>
    </row>
    <row r="386" spans="1:16" x14ac:dyDescent="0.3">
      <c r="A386" s="11" t="s">
        <v>956</v>
      </c>
      <c r="B386" s="12">
        <v>45353.646145833336</v>
      </c>
      <c r="C386" s="11" t="s">
        <v>952</v>
      </c>
      <c r="D386" s="11" t="s">
        <v>627</v>
      </c>
      <c r="E386" s="11" t="s">
        <v>953</v>
      </c>
      <c r="F386" s="11" t="s">
        <v>422</v>
      </c>
      <c r="H386" s="11" t="s">
        <v>423</v>
      </c>
      <c r="I386" s="13">
        <v>45354</v>
      </c>
      <c r="L386" s="11">
        <v>50743733735</v>
      </c>
      <c r="M386" s="11" t="s">
        <v>424</v>
      </c>
      <c r="O386" s="14">
        <v>-2.69</v>
      </c>
      <c r="P386" s="11" t="s">
        <v>873</v>
      </c>
    </row>
    <row r="387" spans="1:16" x14ac:dyDescent="0.3">
      <c r="A387" s="11" t="s">
        <v>957</v>
      </c>
      <c r="B387" s="12">
        <v>45325.513368055559</v>
      </c>
      <c r="C387" s="11" t="s">
        <v>952</v>
      </c>
      <c r="D387" s="11" t="s">
        <v>627</v>
      </c>
      <c r="E387" s="11" t="s">
        <v>953</v>
      </c>
      <c r="F387" s="11" t="s">
        <v>422</v>
      </c>
      <c r="H387" s="11" t="s">
        <v>423</v>
      </c>
      <c r="I387" s="13">
        <v>45326</v>
      </c>
      <c r="L387" s="11">
        <v>50615578835</v>
      </c>
      <c r="M387" s="11" t="s">
        <v>424</v>
      </c>
      <c r="O387" s="14">
        <v>-2.69</v>
      </c>
      <c r="P387" s="11" t="s">
        <v>873</v>
      </c>
    </row>
    <row r="388" spans="1:16" x14ac:dyDescent="0.3">
      <c r="A388" s="11" t="s">
        <v>958</v>
      </c>
      <c r="B388" s="12">
        <v>45292.498599537037</v>
      </c>
      <c r="C388" s="11" t="s">
        <v>952</v>
      </c>
      <c r="D388" s="11" t="s">
        <v>627</v>
      </c>
      <c r="E388" s="11" t="s">
        <v>953</v>
      </c>
      <c r="F388" s="11" t="s">
        <v>422</v>
      </c>
      <c r="H388" s="11" t="s">
        <v>423</v>
      </c>
      <c r="I388" s="13">
        <v>45292</v>
      </c>
      <c r="L388" s="11">
        <v>50471582295</v>
      </c>
      <c r="M388" s="11" t="s">
        <v>424</v>
      </c>
      <c r="O388" s="14">
        <v>-2.69</v>
      </c>
      <c r="P388" s="11" t="s">
        <v>873</v>
      </c>
    </row>
    <row r="389" spans="1:16" x14ac:dyDescent="0.3">
      <c r="A389" s="11" t="s">
        <v>959</v>
      </c>
      <c r="B389" s="12">
        <v>45627.377106481479</v>
      </c>
      <c r="H389" s="11" t="s">
        <v>537</v>
      </c>
      <c r="I389" s="13">
        <v>45627</v>
      </c>
      <c r="J389" s="11" t="s">
        <v>960</v>
      </c>
      <c r="K389" s="11" t="s">
        <v>961</v>
      </c>
      <c r="L389" s="11">
        <v>559913263</v>
      </c>
      <c r="M389" s="11" t="s">
        <v>424</v>
      </c>
      <c r="O389" s="14">
        <v>-0.9</v>
      </c>
      <c r="P389" s="11" t="s">
        <v>873</v>
      </c>
    </row>
    <row r="390" spans="1:16" x14ac:dyDescent="0.3">
      <c r="A390" s="11" t="s">
        <v>962</v>
      </c>
      <c r="B390" s="12">
        <v>45597.376747685186</v>
      </c>
      <c r="H390" s="11" t="s">
        <v>537</v>
      </c>
      <c r="I390" s="13">
        <v>45597</v>
      </c>
      <c r="J390" s="11" t="s">
        <v>960</v>
      </c>
      <c r="K390" s="11" t="s">
        <v>961</v>
      </c>
      <c r="L390" s="11">
        <v>486064923</v>
      </c>
      <c r="M390" s="11" t="s">
        <v>424</v>
      </c>
      <c r="O390" s="14">
        <v>-0.9</v>
      </c>
      <c r="P390" s="11" t="s">
        <v>873</v>
      </c>
    </row>
    <row r="391" spans="1:16" x14ac:dyDescent="0.3">
      <c r="A391" s="11" t="s">
        <v>963</v>
      </c>
      <c r="B391" s="12">
        <v>45566.390763888892</v>
      </c>
      <c r="H391" s="11" t="s">
        <v>537</v>
      </c>
      <c r="I391" s="13">
        <v>45566</v>
      </c>
      <c r="J391" s="11" t="s">
        <v>960</v>
      </c>
      <c r="K391" s="11" t="s">
        <v>961</v>
      </c>
      <c r="L391" s="11">
        <v>403526943</v>
      </c>
      <c r="M391" s="11" t="s">
        <v>424</v>
      </c>
      <c r="O391" s="14">
        <v>-0.9</v>
      </c>
      <c r="P391" s="11" t="s">
        <v>873</v>
      </c>
    </row>
    <row r="392" spans="1:16" x14ac:dyDescent="0.3">
      <c r="A392" s="11" t="s">
        <v>964</v>
      </c>
      <c r="B392" s="12">
        <v>45536.416944444441</v>
      </c>
      <c r="H392" s="11" t="s">
        <v>537</v>
      </c>
      <c r="I392" s="13">
        <v>45541</v>
      </c>
      <c r="J392" s="11" t="s">
        <v>960</v>
      </c>
      <c r="K392" s="11" t="s">
        <v>961</v>
      </c>
      <c r="L392" s="11">
        <v>325997123</v>
      </c>
      <c r="M392" s="11" t="s">
        <v>424</v>
      </c>
      <c r="O392" s="14">
        <v>-0.9</v>
      </c>
      <c r="P392" s="11" t="s">
        <v>873</v>
      </c>
    </row>
    <row r="393" spans="1:16" x14ac:dyDescent="0.3">
      <c r="A393" s="11" t="s">
        <v>965</v>
      </c>
      <c r="B393" s="12">
        <v>45505.429652777777</v>
      </c>
      <c r="H393" s="11" t="s">
        <v>537</v>
      </c>
      <c r="I393" s="13">
        <v>45511</v>
      </c>
      <c r="J393" s="11" t="s">
        <v>960</v>
      </c>
      <c r="K393" s="11" t="s">
        <v>961</v>
      </c>
      <c r="L393" s="11">
        <v>51464063325</v>
      </c>
      <c r="M393" s="11" t="s">
        <v>424</v>
      </c>
      <c r="O393" s="14">
        <v>-0.9</v>
      </c>
      <c r="P393" s="11" t="s">
        <v>873</v>
      </c>
    </row>
    <row r="394" spans="1:16" x14ac:dyDescent="0.3">
      <c r="A394" s="11" t="s">
        <v>966</v>
      </c>
      <c r="B394" s="12">
        <v>45474.582256944443</v>
      </c>
      <c r="H394" s="11" t="s">
        <v>537</v>
      </c>
      <c r="I394" s="13">
        <v>45474</v>
      </c>
      <c r="J394" s="11" t="s">
        <v>960</v>
      </c>
      <c r="K394" s="11" t="s">
        <v>961</v>
      </c>
      <c r="L394" s="11">
        <v>51313725705</v>
      </c>
      <c r="M394" s="11" t="s">
        <v>424</v>
      </c>
      <c r="O394" s="14">
        <v>-0.9</v>
      </c>
      <c r="P394" s="11" t="s">
        <v>873</v>
      </c>
    </row>
    <row r="395" spans="1:16" x14ac:dyDescent="0.3">
      <c r="A395" s="11" t="s">
        <v>967</v>
      </c>
      <c r="B395" s="12">
        <v>45444.357106481482</v>
      </c>
      <c r="H395" s="11" t="s">
        <v>537</v>
      </c>
      <c r="I395" s="13">
        <v>45445</v>
      </c>
      <c r="J395" s="11" t="s">
        <v>960</v>
      </c>
      <c r="K395" s="11" t="s">
        <v>961</v>
      </c>
      <c r="L395" s="11">
        <v>51170221395</v>
      </c>
      <c r="M395" s="11" t="s">
        <v>424</v>
      </c>
      <c r="O395" s="14">
        <v>-0.9</v>
      </c>
      <c r="P395" s="11" t="s">
        <v>873</v>
      </c>
    </row>
    <row r="396" spans="1:16" x14ac:dyDescent="0.3">
      <c r="A396" s="11" t="s">
        <v>968</v>
      </c>
      <c r="B396" s="12">
        <v>45413.364120370374</v>
      </c>
      <c r="H396" s="11" t="s">
        <v>537</v>
      </c>
      <c r="I396" s="13">
        <v>45413</v>
      </c>
      <c r="J396" s="11" t="s">
        <v>960</v>
      </c>
      <c r="K396" s="11" t="s">
        <v>961</v>
      </c>
      <c r="L396" s="11">
        <v>51019318155</v>
      </c>
      <c r="M396" s="11" t="s">
        <v>424</v>
      </c>
      <c r="O396" s="14">
        <v>-0.9</v>
      </c>
      <c r="P396" s="11" t="s">
        <v>873</v>
      </c>
    </row>
    <row r="397" spans="1:16" x14ac:dyDescent="0.3">
      <c r="A397" s="11" t="s">
        <v>969</v>
      </c>
      <c r="B397" s="12">
        <v>45383.378993055558</v>
      </c>
      <c r="H397" s="11" t="s">
        <v>537</v>
      </c>
      <c r="I397" s="13">
        <v>45383</v>
      </c>
      <c r="J397" s="11" t="s">
        <v>960</v>
      </c>
      <c r="K397" s="11" t="s">
        <v>961</v>
      </c>
      <c r="L397" s="11">
        <v>50868753595</v>
      </c>
      <c r="M397" s="11" t="s">
        <v>424</v>
      </c>
      <c r="O397" s="14">
        <v>-0.9</v>
      </c>
      <c r="P397" s="11" t="s">
        <v>873</v>
      </c>
    </row>
    <row r="398" spans="1:16" x14ac:dyDescent="0.3">
      <c r="A398" s="11" t="s">
        <v>970</v>
      </c>
      <c r="B398" s="12">
        <v>45352.274675925924</v>
      </c>
      <c r="H398" s="11" t="s">
        <v>537</v>
      </c>
      <c r="I398" s="13">
        <v>45352</v>
      </c>
      <c r="J398" s="11" t="s">
        <v>960</v>
      </c>
      <c r="K398" s="11" t="s">
        <v>961</v>
      </c>
      <c r="L398" s="11">
        <v>50731498725</v>
      </c>
      <c r="M398" s="11" t="s">
        <v>424</v>
      </c>
      <c r="O398" s="14">
        <v>-0.9</v>
      </c>
      <c r="P398" s="11" t="s">
        <v>873</v>
      </c>
    </row>
    <row r="399" spans="1:16" x14ac:dyDescent="0.3">
      <c r="A399" s="11" t="s">
        <v>971</v>
      </c>
      <c r="B399" s="12">
        <v>45323.347175925926</v>
      </c>
      <c r="H399" s="11" t="s">
        <v>537</v>
      </c>
      <c r="I399" s="13">
        <v>45323</v>
      </c>
      <c r="J399" s="11" t="s">
        <v>960</v>
      </c>
      <c r="K399" s="11" t="s">
        <v>961</v>
      </c>
      <c r="L399" s="11">
        <v>50601829905</v>
      </c>
      <c r="M399" s="11" t="s">
        <v>424</v>
      </c>
      <c r="O399" s="14">
        <v>-0.9</v>
      </c>
      <c r="P399" s="11" t="s">
        <v>873</v>
      </c>
    </row>
    <row r="400" spans="1:16" x14ac:dyDescent="0.3">
      <c r="A400" s="11" t="s">
        <v>972</v>
      </c>
      <c r="B400" s="12">
        <v>45292.286006944443</v>
      </c>
      <c r="H400" s="11" t="s">
        <v>537</v>
      </c>
      <c r="I400" s="13">
        <v>45292</v>
      </c>
      <c r="J400" s="11" t="s">
        <v>960</v>
      </c>
      <c r="K400" s="11" t="s">
        <v>961</v>
      </c>
      <c r="L400" s="11">
        <v>50471582295</v>
      </c>
      <c r="M400" s="11" t="s">
        <v>424</v>
      </c>
      <c r="O400" s="14">
        <v>-0.9</v>
      </c>
      <c r="P400" s="11" t="s">
        <v>873</v>
      </c>
    </row>
    <row r="401" spans="1:16" x14ac:dyDescent="0.3">
      <c r="A401" s="11" t="s">
        <v>973</v>
      </c>
      <c r="B401" s="12">
        <v>45627.376967592594</v>
      </c>
      <c r="H401" s="11" t="s">
        <v>537</v>
      </c>
      <c r="I401" s="13">
        <v>45627</v>
      </c>
      <c r="J401" s="11" t="s">
        <v>974</v>
      </c>
      <c r="K401" s="11" t="s">
        <v>975</v>
      </c>
      <c r="L401" s="11">
        <v>559913263</v>
      </c>
      <c r="M401" s="11" t="s">
        <v>424</v>
      </c>
      <c r="O401" s="14">
        <v>-0.9</v>
      </c>
      <c r="P401" s="11" t="s">
        <v>873</v>
      </c>
    </row>
    <row r="402" spans="1:16" x14ac:dyDescent="0.3">
      <c r="A402" s="11" t="s">
        <v>976</v>
      </c>
      <c r="B402" s="12">
        <v>45597.376550925925</v>
      </c>
      <c r="H402" s="11" t="s">
        <v>537</v>
      </c>
      <c r="I402" s="13">
        <v>45597</v>
      </c>
      <c r="J402" s="11" t="s">
        <v>974</v>
      </c>
      <c r="K402" s="11" t="s">
        <v>975</v>
      </c>
      <c r="L402" s="11">
        <v>486064923</v>
      </c>
      <c r="M402" s="11" t="s">
        <v>424</v>
      </c>
      <c r="O402" s="14">
        <v>-0.9</v>
      </c>
      <c r="P402" s="11" t="s">
        <v>873</v>
      </c>
    </row>
    <row r="403" spans="1:16" x14ac:dyDescent="0.3">
      <c r="A403" s="11" t="s">
        <v>977</v>
      </c>
      <c r="B403" s="12">
        <v>45566.390416666669</v>
      </c>
      <c r="H403" s="11" t="s">
        <v>537</v>
      </c>
      <c r="I403" s="13">
        <v>45566</v>
      </c>
      <c r="J403" s="11" t="s">
        <v>974</v>
      </c>
      <c r="K403" s="11" t="s">
        <v>975</v>
      </c>
      <c r="L403" s="11">
        <v>403526943</v>
      </c>
      <c r="M403" s="11" t="s">
        <v>424</v>
      </c>
      <c r="O403" s="14">
        <v>-0.9</v>
      </c>
      <c r="P403" s="11" t="s">
        <v>873</v>
      </c>
    </row>
    <row r="404" spans="1:16" x14ac:dyDescent="0.3">
      <c r="A404" s="11" t="s">
        <v>978</v>
      </c>
      <c r="B404" s="12">
        <v>45536.41678240741</v>
      </c>
      <c r="H404" s="11" t="s">
        <v>537</v>
      </c>
      <c r="I404" s="13">
        <v>45536</v>
      </c>
      <c r="J404" s="11" t="s">
        <v>974</v>
      </c>
      <c r="K404" s="11" t="s">
        <v>975</v>
      </c>
      <c r="L404" s="11">
        <v>325410193</v>
      </c>
      <c r="M404" s="11" t="s">
        <v>424</v>
      </c>
      <c r="O404" s="14">
        <v>-0.9</v>
      </c>
      <c r="P404" s="11" t="s">
        <v>873</v>
      </c>
    </row>
    <row r="405" spans="1:16" x14ac:dyDescent="0.3">
      <c r="A405" s="11" t="s">
        <v>979</v>
      </c>
      <c r="B405" s="12">
        <v>45505.429363425923</v>
      </c>
      <c r="H405" s="11" t="s">
        <v>537</v>
      </c>
      <c r="I405" s="13">
        <v>45505</v>
      </c>
      <c r="J405" s="11" t="s">
        <v>974</v>
      </c>
      <c r="K405" s="11" t="s">
        <v>975</v>
      </c>
      <c r="L405" s="11">
        <v>51455420535</v>
      </c>
      <c r="M405" s="11" t="s">
        <v>424</v>
      </c>
      <c r="O405" s="14">
        <v>-0.9</v>
      </c>
      <c r="P405" s="11" t="s">
        <v>873</v>
      </c>
    </row>
    <row r="406" spans="1:16" x14ac:dyDescent="0.3">
      <c r="A406" s="11" t="s">
        <v>980</v>
      </c>
      <c r="B406" s="12">
        <v>45474.601620370369</v>
      </c>
      <c r="H406" s="11" t="s">
        <v>537</v>
      </c>
      <c r="I406" s="13">
        <v>45474</v>
      </c>
      <c r="J406" s="11" t="s">
        <v>974</v>
      </c>
      <c r="K406" s="11" t="s">
        <v>975</v>
      </c>
      <c r="L406" s="11">
        <v>51313725705</v>
      </c>
      <c r="M406" s="11" t="s">
        <v>424</v>
      </c>
      <c r="O406" s="14">
        <v>-0.9</v>
      </c>
      <c r="P406" s="11" t="s">
        <v>873</v>
      </c>
    </row>
    <row r="407" spans="1:16" x14ac:dyDescent="0.3">
      <c r="A407" s="11" t="s">
        <v>981</v>
      </c>
      <c r="B407" s="12">
        <v>45444.356562499997</v>
      </c>
      <c r="H407" s="11" t="s">
        <v>537</v>
      </c>
      <c r="I407" s="13">
        <v>45445</v>
      </c>
      <c r="J407" s="11" t="s">
        <v>974</v>
      </c>
      <c r="K407" s="11" t="s">
        <v>975</v>
      </c>
      <c r="L407" s="11">
        <v>51170221395</v>
      </c>
      <c r="M407" s="11" t="s">
        <v>424</v>
      </c>
      <c r="O407" s="14">
        <v>-0.9</v>
      </c>
      <c r="P407" s="11" t="s">
        <v>873</v>
      </c>
    </row>
    <row r="408" spans="1:16" x14ac:dyDescent="0.3">
      <c r="A408" s="11" t="s">
        <v>982</v>
      </c>
      <c r="B408" s="12">
        <v>45413.363506944443</v>
      </c>
      <c r="H408" s="11" t="s">
        <v>537</v>
      </c>
      <c r="I408" s="13">
        <v>45413</v>
      </c>
      <c r="J408" s="11" t="s">
        <v>974</v>
      </c>
      <c r="K408" s="11" t="s">
        <v>975</v>
      </c>
      <c r="L408" s="11">
        <v>51019318155</v>
      </c>
      <c r="M408" s="11" t="s">
        <v>424</v>
      </c>
      <c r="O408" s="14">
        <v>-0.9</v>
      </c>
      <c r="P408" s="11" t="s">
        <v>873</v>
      </c>
    </row>
    <row r="409" spans="1:16" x14ac:dyDescent="0.3">
      <c r="A409" s="11" t="s">
        <v>983</v>
      </c>
      <c r="B409" s="12">
        <v>45383.378946759258</v>
      </c>
      <c r="H409" s="11" t="s">
        <v>537</v>
      </c>
      <c r="I409" s="13">
        <v>45383</v>
      </c>
      <c r="J409" s="11" t="s">
        <v>974</v>
      </c>
      <c r="K409" s="11" t="s">
        <v>975</v>
      </c>
      <c r="L409" s="11">
        <v>50868753595</v>
      </c>
      <c r="M409" s="11" t="s">
        <v>424</v>
      </c>
      <c r="O409" s="14">
        <v>-0.9</v>
      </c>
      <c r="P409" s="11" t="s">
        <v>873</v>
      </c>
    </row>
    <row r="410" spans="1:16" x14ac:dyDescent="0.3">
      <c r="A410" s="11" t="s">
        <v>984</v>
      </c>
      <c r="B410" s="12">
        <v>45352.274085648147</v>
      </c>
      <c r="H410" s="11" t="s">
        <v>537</v>
      </c>
      <c r="I410" s="13">
        <v>45352</v>
      </c>
      <c r="J410" s="11" t="s">
        <v>974</v>
      </c>
      <c r="K410" s="11" t="s">
        <v>975</v>
      </c>
      <c r="L410" s="11">
        <v>50731498725</v>
      </c>
      <c r="M410" s="11" t="s">
        <v>424</v>
      </c>
      <c r="O410" s="14">
        <v>-0.9</v>
      </c>
      <c r="P410" s="11" t="s">
        <v>873</v>
      </c>
    </row>
    <row r="411" spans="1:16" x14ac:dyDescent="0.3">
      <c r="A411" s="11" t="s">
        <v>985</v>
      </c>
      <c r="B411" s="12">
        <v>45323.347037037034</v>
      </c>
      <c r="H411" s="11" t="s">
        <v>537</v>
      </c>
      <c r="I411" s="13">
        <v>45323</v>
      </c>
      <c r="J411" s="11" t="s">
        <v>974</v>
      </c>
      <c r="K411" s="11" t="s">
        <v>975</v>
      </c>
      <c r="L411" s="11">
        <v>50601829905</v>
      </c>
      <c r="M411" s="11" t="s">
        <v>424</v>
      </c>
      <c r="O411" s="14">
        <v>-0.9</v>
      </c>
      <c r="P411" s="11" t="s">
        <v>873</v>
      </c>
    </row>
    <row r="412" spans="1:16" x14ac:dyDescent="0.3">
      <c r="A412" s="11" t="s">
        <v>986</v>
      </c>
      <c r="B412" s="12">
        <v>45292.285856481481</v>
      </c>
      <c r="H412" s="11" t="s">
        <v>537</v>
      </c>
      <c r="I412" s="13">
        <v>45292</v>
      </c>
      <c r="J412" s="11" t="s">
        <v>974</v>
      </c>
      <c r="K412" s="11" t="s">
        <v>975</v>
      </c>
      <c r="L412" s="11">
        <v>50471582295</v>
      </c>
      <c r="M412" s="11" t="s">
        <v>424</v>
      </c>
      <c r="O412" s="14">
        <v>-0.9</v>
      </c>
      <c r="P412" s="11" t="s">
        <v>873</v>
      </c>
    </row>
    <row r="413" spans="1:16" x14ac:dyDescent="0.3">
      <c r="A413" s="11" t="s">
        <v>987</v>
      </c>
      <c r="B413" s="12">
        <v>45408.40625</v>
      </c>
      <c r="C413" s="11" t="s">
        <v>871</v>
      </c>
      <c r="D413" s="11" t="s">
        <v>627</v>
      </c>
      <c r="E413" s="11" t="s">
        <v>872</v>
      </c>
      <c r="F413" s="11" t="s">
        <v>422</v>
      </c>
      <c r="H413" s="11" t="s">
        <v>423</v>
      </c>
      <c r="I413" s="13">
        <v>45408</v>
      </c>
      <c r="L413" s="11">
        <v>51000624255</v>
      </c>
      <c r="M413" s="11" t="s">
        <v>424</v>
      </c>
      <c r="O413" s="14">
        <v>-2.77</v>
      </c>
      <c r="P413" s="11" t="s">
        <v>873</v>
      </c>
    </row>
    <row r="414" spans="1:16" x14ac:dyDescent="0.3">
      <c r="A414" s="11" t="s">
        <v>988</v>
      </c>
      <c r="B414" s="12">
        <v>45644.491041666668</v>
      </c>
      <c r="C414" s="11" t="s">
        <v>871</v>
      </c>
      <c r="D414" s="11" t="s">
        <v>627</v>
      </c>
      <c r="E414" s="11" t="s">
        <v>872</v>
      </c>
      <c r="F414" s="11" t="s">
        <v>422</v>
      </c>
      <c r="H414" s="11" t="s">
        <v>423</v>
      </c>
      <c r="I414" s="13">
        <v>45644</v>
      </c>
      <c r="L414" s="11">
        <v>606091393</v>
      </c>
      <c r="M414" s="11" t="s">
        <v>424</v>
      </c>
      <c r="O414" s="14">
        <v>-3.47</v>
      </c>
      <c r="P414" s="11" t="s">
        <v>873</v>
      </c>
    </row>
    <row r="415" spans="1:16" x14ac:dyDescent="0.3">
      <c r="A415" s="11" t="s">
        <v>989</v>
      </c>
      <c r="B415" s="12">
        <v>45614.654097222221</v>
      </c>
      <c r="C415" s="11" t="s">
        <v>871</v>
      </c>
      <c r="D415" s="11" t="s">
        <v>627</v>
      </c>
      <c r="E415" s="11" t="s">
        <v>872</v>
      </c>
      <c r="F415" s="11" t="s">
        <v>422</v>
      </c>
      <c r="H415" s="11" t="s">
        <v>423</v>
      </c>
      <c r="I415" s="13">
        <v>45615</v>
      </c>
      <c r="L415" s="11">
        <v>531504203</v>
      </c>
      <c r="M415" s="11" t="s">
        <v>424</v>
      </c>
      <c r="O415" s="14">
        <v>-3.47</v>
      </c>
      <c r="P415" s="11" t="s">
        <v>873</v>
      </c>
    </row>
    <row r="416" spans="1:16" x14ac:dyDescent="0.3">
      <c r="A416" s="11" t="s">
        <v>990</v>
      </c>
      <c r="B416" s="12">
        <v>45587.46193287037</v>
      </c>
      <c r="C416" s="11" t="s">
        <v>871</v>
      </c>
      <c r="D416" s="11" t="s">
        <v>627</v>
      </c>
      <c r="E416" s="11" t="s">
        <v>872</v>
      </c>
      <c r="F416" s="11" t="s">
        <v>422</v>
      </c>
      <c r="H416" s="11" t="s">
        <v>423</v>
      </c>
      <c r="I416" s="13">
        <v>45587</v>
      </c>
      <c r="L416" s="11">
        <v>459243673</v>
      </c>
      <c r="M416" s="11" t="s">
        <v>424</v>
      </c>
      <c r="O416" s="14">
        <v>-3.47</v>
      </c>
      <c r="P416" s="11" t="s">
        <v>873</v>
      </c>
    </row>
    <row r="417" spans="1:16" x14ac:dyDescent="0.3">
      <c r="A417" s="11" t="s">
        <v>991</v>
      </c>
      <c r="B417" s="12">
        <v>45555.524467592593</v>
      </c>
      <c r="C417" s="11" t="s">
        <v>871</v>
      </c>
      <c r="D417" s="11" t="s">
        <v>627</v>
      </c>
      <c r="E417" s="11" t="s">
        <v>872</v>
      </c>
      <c r="F417" s="11" t="s">
        <v>422</v>
      </c>
      <c r="H417" s="11" t="s">
        <v>423</v>
      </c>
      <c r="I417" s="13">
        <v>45555</v>
      </c>
      <c r="L417" s="11">
        <v>365686313</v>
      </c>
      <c r="M417" s="11" t="s">
        <v>424</v>
      </c>
      <c r="O417" s="14">
        <v>-3.47</v>
      </c>
      <c r="P417" s="11" t="s">
        <v>873</v>
      </c>
    </row>
    <row r="418" spans="1:16" x14ac:dyDescent="0.3">
      <c r="A418" s="11" t="s">
        <v>992</v>
      </c>
      <c r="B418" s="12">
        <v>45524.642071759263</v>
      </c>
      <c r="C418" s="11" t="s">
        <v>871</v>
      </c>
      <c r="D418" s="11" t="s">
        <v>627</v>
      </c>
      <c r="E418" s="11" t="s">
        <v>872</v>
      </c>
      <c r="F418" s="11" t="s">
        <v>422</v>
      </c>
      <c r="H418" s="11" t="s">
        <v>423</v>
      </c>
      <c r="I418" s="13">
        <v>45525</v>
      </c>
      <c r="L418" s="11">
        <v>295799813</v>
      </c>
      <c r="M418" s="11" t="s">
        <v>424</v>
      </c>
      <c r="O418" s="14">
        <v>-3.47</v>
      </c>
      <c r="P418" s="11" t="s">
        <v>873</v>
      </c>
    </row>
    <row r="419" spans="1:16" x14ac:dyDescent="0.3">
      <c r="A419" s="11" t="s">
        <v>993</v>
      </c>
      <c r="B419" s="12">
        <v>45493.469687500001</v>
      </c>
      <c r="C419" s="11" t="s">
        <v>871</v>
      </c>
      <c r="D419" s="11" t="s">
        <v>627</v>
      </c>
      <c r="E419" s="11" t="s">
        <v>872</v>
      </c>
      <c r="F419" s="11" t="s">
        <v>422</v>
      </c>
      <c r="H419" s="11" t="s">
        <v>423</v>
      </c>
      <c r="I419" s="13">
        <v>45494</v>
      </c>
      <c r="L419" s="11">
        <v>51406881405</v>
      </c>
      <c r="M419" s="11" t="s">
        <v>424</v>
      </c>
      <c r="O419" s="14">
        <v>-3.47</v>
      </c>
      <c r="P419" s="11" t="s">
        <v>873</v>
      </c>
    </row>
    <row r="420" spans="1:16" x14ac:dyDescent="0.3">
      <c r="A420" s="11" t="s">
        <v>994</v>
      </c>
      <c r="B420" s="12">
        <v>45651.393692129626</v>
      </c>
      <c r="C420" s="11" t="s">
        <v>923</v>
      </c>
      <c r="D420" s="11" t="s">
        <v>420</v>
      </c>
      <c r="E420" s="11" t="s">
        <v>924</v>
      </c>
      <c r="F420" s="11" t="s">
        <v>422</v>
      </c>
      <c r="H420" s="11" t="s">
        <v>423</v>
      </c>
      <c r="I420" s="13">
        <v>45651</v>
      </c>
      <c r="L420" s="11">
        <v>622132543</v>
      </c>
      <c r="M420" s="11" t="s">
        <v>424</v>
      </c>
      <c r="O420" s="14">
        <v>-3.47</v>
      </c>
      <c r="P420" s="11" t="s">
        <v>873</v>
      </c>
    </row>
    <row r="421" spans="1:16" x14ac:dyDescent="0.3">
      <c r="A421" s="11" t="s">
        <v>995</v>
      </c>
      <c r="B421" s="12">
        <v>45619.54760416667</v>
      </c>
      <c r="C421" s="11" t="s">
        <v>923</v>
      </c>
      <c r="D421" s="11" t="s">
        <v>420</v>
      </c>
      <c r="E421" s="11" t="s">
        <v>924</v>
      </c>
      <c r="F421" s="11" t="s">
        <v>422</v>
      </c>
      <c r="H421" s="11" t="s">
        <v>423</v>
      </c>
      <c r="I421" s="13">
        <v>45620</v>
      </c>
      <c r="L421" s="11">
        <v>544763883</v>
      </c>
      <c r="M421" s="11" t="s">
        <v>424</v>
      </c>
      <c r="O421" s="14">
        <v>-3.47</v>
      </c>
      <c r="P421" s="11" t="s">
        <v>873</v>
      </c>
    </row>
    <row r="422" spans="1:16" x14ac:dyDescent="0.3">
      <c r="A422" s="11" t="s">
        <v>996</v>
      </c>
      <c r="B422" s="12">
        <v>45587.072395833333</v>
      </c>
      <c r="C422" s="11" t="s">
        <v>923</v>
      </c>
      <c r="D422" s="11" t="s">
        <v>420</v>
      </c>
      <c r="E422" s="11" t="s">
        <v>924</v>
      </c>
      <c r="F422" s="11" t="s">
        <v>422</v>
      </c>
      <c r="H422" s="11" t="s">
        <v>423</v>
      </c>
      <c r="I422" s="13">
        <v>45587</v>
      </c>
      <c r="L422" s="11">
        <v>459243673</v>
      </c>
      <c r="M422" s="11" t="s">
        <v>424</v>
      </c>
      <c r="O422" s="14">
        <v>-3.47</v>
      </c>
      <c r="P422" s="11" t="s">
        <v>873</v>
      </c>
    </row>
    <row r="423" spans="1:16" x14ac:dyDescent="0.3">
      <c r="A423" s="11" t="s">
        <v>997</v>
      </c>
      <c r="B423" s="12">
        <v>45558.420706018522</v>
      </c>
      <c r="C423" s="11" t="s">
        <v>923</v>
      </c>
      <c r="D423" s="11" t="s">
        <v>420</v>
      </c>
      <c r="E423" s="11" t="s">
        <v>924</v>
      </c>
      <c r="F423" s="11" t="s">
        <v>422</v>
      </c>
      <c r="H423" s="11" t="s">
        <v>423</v>
      </c>
      <c r="I423" s="13">
        <v>45558</v>
      </c>
      <c r="L423" s="11">
        <v>367798923</v>
      </c>
      <c r="M423" s="11" t="s">
        <v>424</v>
      </c>
      <c r="O423" s="14">
        <v>-3.47</v>
      </c>
      <c r="P423" s="11" t="s">
        <v>873</v>
      </c>
    </row>
    <row r="424" spans="1:16" x14ac:dyDescent="0.3">
      <c r="A424" s="11" t="s">
        <v>998</v>
      </c>
      <c r="B424" s="12">
        <v>45525.900347222225</v>
      </c>
      <c r="C424" s="11" t="s">
        <v>923</v>
      </c>
      <c r="D424" s="11" t="s">
        <v>420</v>
      </c>
      <c r="E424" s="11" t="s">
        <v>924</v>
      </c>
      <c r="F424" s="11" t="s">
        <v>422</v>
      </c>
      <c r="H424" s="11" t="s">
        <v>423</v>
      </c>
      <c r="I424" s="13">
        <v>45526</v>
      </c>
      <c r="L424" s="11">
        <v>287724943</v>
      </c>
      <c r="M424" s="11" t="s">
        <v>424</v>
      </c>
      <c r="O424" s="14">
        <v>-3.47</v>
      </c>
      <c r="P424" s="11" t="s">
        <v>873</v>
      </c>
    </row>
    <row r="425" spans="1:16" x14ac:dyDescent="0.3">
      <c r="A425" s="11" t="s">
        <v>999</v>
      </c>
      <c r="B425" s="12">
        <v>45494.749756944446</v>
      </c>
      <c r="C425" s="11" t="s">
        <v>923</v>
      </c>
      <c r="D425" s="11" t="s">
        <v>420</v>
      </c>
      <c r="E425" s="11" t="s">
        <v>924</v>
      </c>
      <c r="F425" s="11" t="s">
        <v>422</v>
      </c>
      <c r="H425" s="11" t="s">
        <v>423</v>
      </c>
      <c r="I425" s="13">
        <v>45495</v>
      </c>
      <c r="L425" s="11">
        <v>51410307675</v>
      </c>
      <c r="M425" s="11" t="s">
        <v>424</v>
      </c>
      <c r="O425" s="14">
        <v>-3.47</v>
      </c>
      <c r="P425" s="11" t="s">
        <v>873</v>
      </c>
    </row>
    <row r="426" spans="1:16" x14ac:dyDescent="0.3">
      <c r="A426" s="11" t="s">
        <v>1000</v>
      </c>
      <c r="B426" s="12">
        <v>45292.161840277775</v>
      </c>
      <c r="C426" s="11" t="s">
        <v>879</v>
      </c>
      <c r="D426" s="11" t="s">
        <v>627</v>
      </c>
      <c r="E426" s="11" t="s">
        <v>883</v>
      </c>
      <c r="F426" s="11" t="s">
        <v>422</v>
      </c>
      <c r="H426" s="11" t="s">
        <v>423</v>
      </c>
      <c r="I426" s="13">
        <v>45292</v>
      </c>
      <c r="L426" s="11">
        <v>50471582295</v>
      </c>
      <c r="M426" s="11" t="s">
        <v>424</v>
      </c>
      <c r="O426" s="14">
        <v>-5.38</v>
      </c>
      <c r="P426" s="11" t="s">
        <v>873</v>
      </c>
    </row>
    <row r="427" spans="1:16" x14ac:dyDescent="0.3">
      <c r="A427" s="11" t="s">
        <v>1001</v>
      </c>
      <c r="B427" s="12">
        <v>45481.420115740744</v>
      </c>
      <c r="C427" s="11" t="s">
        <v>891</v>
      </c>
      <c r="D427" s="11" t="s">
        <v>420</v>
      </c>
      <c r="E427" s="11" t="s">
        <v>892</v>
      </c>
      <c r="F427" s="11" t="s">
        <v>422</v>
      </c>
      <c r="H427" s="11" t="s">
        <v>423</v>
      </c>
      <c r="I427" s="13">
        <v>45481</v>
      </c>
      <c r="L427" s="11">
        <v>51350600535</v>
      </c>
      <c r="M427" s="11" t="s">
        <v>424</v>
      </c>
      <c r="O427" s="14">
        <v>-18.29</v>
      </c>
      <c r="P427" s="11" t="s">
        <v>873</v>
      </c>
    </row>
    <row r="428" spans="1:16" x14ac:dyDescent="0.3">
      <c r="A428" s="11" t="s">
        <v>1002</v>
      </c>
      <c r="B428" s="12">
        <v>45541.499374999999</v>
      </c>
      <c r="C428" s="11" t="s">
        <v>912</v>
      </c>
      <c r="D428" s="11" t="s">
        <v>627</v>
      </c>
      <c r="E428" s="11" t="s">
        <v>913</v>
      </c>
      <c r="F428" s="11" t="s">
        <v>422</v>
      </c>
      <c r="H428" s="11" t="s">
        <v>423</v>
      </c>
      <c r="I428" s="13">
        <v>45541</v>
      </c>
      <c r="L428" s="11">
        <v>325997123</v>
      </c>
      <c r="M428" s="11" t="s">
        <v>424</v>
      </c>
      <c r="O428" s="14">
        <v>-28.34</v>
      </c>
      <c r="P428" s="11" t="s">
        <v>873</v>
      </c>
    </row>
    <row r="429" spans="1:16" x14ac:dyDescent="0.3">
      <c r="A429" s="11" t="s">
        <v>1003</v>
      </c>
      <c r="B429" s="12">
        <v>45627.217256944445</v>
      </c>
      <c r="C429" s="11" t="s">
        <v>946</v>
      </c>
      <c r="D429" s="11" t="s">
        <v>627</v>
      </c>
      <c r="E429" s="11" t="s">
        <v>944</v>
      </c>
      <c r="F429" s="11" t="s">
        <v>422</v>
      </c>
      <c r="H429" s="11" t="s">
        <v>423</v>
      </c>
      <c r="I429" s="13">
        <v>45627</v>
      </c>
      <c r="L429" s="11">
        <v>559913263</v>
      </c>
      <c r="M429" s="11" t="s">
        <v>424</v>
      </c>
      <c r="O429" s="14">
        <v>-3.47</v>
      </c>
      <c r="P429" s="11" t="s">
        <v>873</v>
      </c>
    </row>
    <row r="430" spans="1:16" x14ac:dyDescent="0.3">
      <c r="A430" s="11" t="s">
        <v>1004</v>
      </c>
      <c r="B430" s="12">
        <v>45597.180277777778</v>
      </c>
      <c r="C430" s="11" t="s">
        <v>946</v>
      </c>
      <c r="D430" s="11" t="s">
        <v>627</v>
      </c>
      <c r="E430" s="11" t="s">
        <v>944</v>
      </c>
      <c r="F430" s="11" t="s">
        <v>422</v>
      </c>
      <c r="H430" s="11" t="s">
        <v>423</v>
      </c>
      <c r="I430" s="13">
        <v>45597</v>
      </c>
      <c r="L430" s="11">
        <v>486064923</v>
      </c>
      <c r="M430" s="11" t="s">
        <v>424</v>
      </c>
      <c r="O430" s="14">
        <v>-3.47</v>
      </c>
      <c r="P430" s="11" t="s">
        <v>873</v>
      </c>
    </row>
    <row r="431" spans="1:16" x14ac:dyDescent="0.3">
      <c r="A431" s="11" t="s">
        <v>1005</v>
      </c>
      <c r="B431" s="12">
        <v>45566.333587962959</v>
      </c>
      <c r="C431" s="11" t="s">
        <v>946</v>
      </c>
      <c r="D431" s="11" t="s">
        <v>627</v>
      </c>
      <c r="E431" s="11" t="s">
        <v>944</v>
      </c>
      <c r="F431" s="11" t="s">
        <v>422</v>
      </c>
      <c r="H431" s="11" t="s">
        <v>423</v>
      </c>
      <c r="I431" s="13">
        <v>45566</v>
      </c>
      <c r="L431" s="11">
        <v>403526943</v>
      </c>
      <c r="M431" s="11" t="s">
        <v>424</v>
      </c>
      <c r="O431" s="14">
        <v>-3.47</v>
      </c>
      <c r="P431" s="11" t="s">
        <v>873</v>
      </c>
    </row>
    <row r="432" spans="1:16" x14ac:dyDescent="0.3">
      <c r="A432" s="11" t="s">
        <v>1006</v>
      </c>
      <c r="B432" s="12">
        <v>45536.385277777779</v>
      </c>
      <c r="C432" s="11" t="s">
        <v>946</v>
      </c>
      <c r="D432" s="11" t="s">
        <v>627</v>
      </c>
      <c r="E432" s="11" t="s">
        <v>944</v>
      </c>
      <c r="F432" s="11" t="s">
        <v>422</v>
      </c>
      <c r="H432" s="11" t="s">
        <v>423</v>
      </c>
      <c r="I432" s="13">
        <v>45536</v>
      </c>
      <c r="L432" s="11">
        <v>325410193</v>
      </c>
      <c r="M432" s="11" t="s">
        <v>424</v>
      </c>
      <c r="O432" s="14">
        <v>-3.47</v>
      </c>
      <c r="P432" s="11" t="s">
        <v>873</v>
      </c>
    </row>
    <row r="433" spans="1:16" x14ac:dyDescent="0.3">
      <c r="A433" s="11" t="s">
        <v>1007</v>
      </c>
      <c r="B433" s="12">
        <v>45523.342268518521</v>
      </c>
      <c r="C433" s="11" t="s">
        <v>946</v>
      </c>
      <c r="D433" s="11" t="s">
        <v>627</v>
      </c>
      <c r="E433" s="11" t="s">
        <v>944</v>
      </c>
      <c r="F433" s="11" t="s">
        <v>422</v>
      </c>
      <c r="H433" s="11" t="s">
        <v>423</v>
      </c>
      <c r="I433" s="13">
        <v>45523</v>
      </c>
      <c r="L433" s="11">
        <v>291215803</v>
      </c>
      <c r="M433" s="11" t="s">
        <v>424</v>
      </c>
      <c r="O433" s="14">
        <v>-3.47</v>
      </c>
      <c r="P433" s="11" t="s">
        <v>873</v>
      </c>
    </row>
    <row r="434" spans="1:16" x14ac:dyDescent="0.3">
      <c r="A434" s="11" t="s">
        <v>1008</v>
      </c>
      <c r="B434" s="12">
        <v>45474.259560185186</v>
      </c>
      <c r="C434" s="11" t="s">
        <v>946</v>
      </c>
      <c r="D434" s="11" t="s">
        <v>627</v>
      </c>
      <c r="E434" s="11" t="s">
        <v>944</v>
      </c>
      <c r="F434" s="11" t="s">
        <v>422</v>
      </c>
      <c r="H434" s="11" t="s">
        <v>423</v>
      </c>
      <c r="I434" s="13">
        <v>45474</v>
      </c>
      <c r="L434" s="11">
        <v>51313725705</v>
      </c>
      <c r="M434" s="11" t="s">
        <v>424</v>
      </c>
      <c r="O434" s="14">
        <v>-3.47</v>
      </c>
      <c r="P434" s="11" t="s">
        <v>873</v>
      </c>
    </row>
    <row r="435" spans="1:16" x14ac:dyDescent="0.3">
      <c r="A435" s="11" t="s">
        <v>1009</v>
      </c>
      <c r="B435" s="12">
        <v>45475.526921296296</v>
      </c>
      <c r="C435" s="11" t="s">
        <v>1010</v>
      </c>
      <c r="D435" s="11" t="s">
        <v>420</v>
      </c>
      <c r="E435" s="11" t="s">
        <v>1011</v>
      </c>
      <c r="F435" s="11" t="s">
        <v>422</v>
      </c>
      <c r="H435" s="11" t="s">
        <v>423</v>
      </c>
      <c r="I435" s="13">
        <v>45475</v>
      </c>
      <c r="L435" s="11">
        <v>51323099905</v>
      </c>
      <c r="M435" s="11" t="s">
        <v>424</v>
      </c>
      <c r="O435" s="14">
        <v>-18.29</v>
      </c>
      <c r="P435" s="11" t="s">
        <v>873</v>
      </c>
    </row>
    <row r="436" spans="1:16" x14ac:dyDescent="0.3">
      <c r="A436" s="11" t="s">
        <v>1012</v>
      </c>
      <c r="B436" s="12">
        <v>45474.393819444442</v>
      </c>
      <c r="C436" s="11" t="s">
        <v>1013</v>
      </c>
      <c r="D436" s="11" t="s">
        <v>627</v>
      </c>
      <c r="E436" s="11" t="s">
        <v>880</v>
      </c>
      <c r="F436" s="11" t="s">
        <v>422</v>
      </c>
      <c r="H436" s="11" t="s">
        <v>423</v>
      </c>
      <c r="I436" s="13">
        <v>45474</v>
      </c>
      <c r="L436" s="11">
        <v>51313725705</v>
      </c>
      <c r="M436" s="11" t="s">
        <v>424</v>
      </c>
      <c r="O436" s="14">
        <v>-31.5</v>
      </c>
      <c r="P436" s="11" t="s">
        <v>873</v>
      </c>
    </row>
    <row r="437" spans="1:16" x14ac:dyDescent="0.3">
      <c r="A437" s="11" t="s">
        <v>1014</v>
      </c>
      <c r="B437" s="12">
        <v>45627.403449074074</v>
      </c>
      <c r="C437" s="11" t="s">
        <v>775</v>
      </c>
      <c r="D437" s="11" t="s">
        <v>420</v>
      </c>
      <c r="E437" s="11" t="s">
        <v>770</v>
      </c>
      <c r="F437" s="11" t="s">
        <v>422</v>
      </c>
      <c r="H437" s="11" t="s">
        <v>423</v>
      </c>
      <c r="I437" s="13">
        <v>45627</v>
      </c>
      <c r="L437" s="11">
        <v>559913263</v>
      </c>
      <c r="M437" s="11" t="s">
        <v>424</v>
      </c>
      <c r="O437" s="14">
        <v>-3.47</v>
      </c>
      <c r="P437" s="11" t="s">
        <v>873</v>
      </c>
    </row>
    <row r="438" spans="1:16" x14ac:dyDescent="0.3">
      <c r="A438" s="11" t="s">
        <v>1015</v>
      </c>
      <c r="B438" s="12">
        <v>45627.341296296298</v>
      </c>
      <c r="C438" s="11" t="s">
        <v>952</v>
      </c>
      <c r="D438" s="11" t="s">
        <v>627</v>
      </c>
      <c r="E438" s="11" t="s">
        <v>953</v>
      </c>
      <c r="F438" s="11" t="s">
        <v>422</v>
      </c>
      <c r="H438" s="11" t="s">
        <v>423</v>
      </c>
      <c r="I438" s="13">
        <v>45627</v>
      </c>
      <c r="L438" s="11">
        <v>559913263</v>
      </c>
      <c r="M438" s="11" t="s">
        <v>424</v>
      </c>
      <c r="O438" s="14">
        <v>-3.47</v>
      </c>
      <c r="P438" s="11" t="s">
        <v>873</v>
      </c>
    </row>
    <row r="439" spans="1:16" x14ac:dyDescent="0.3">
      <c r="A439" s="11" t="s">
        <v>1016</v>
      </c>
      <c r="B439" s="12">
        <v>45597.506273148145</v>
      </c>
      <c r="C439" s="11" t="s">
        <v>952</v>
      </c>
      <c r="D439" s="11" t="s">
        <v>627</v>
      </c>
      <c r="E439" s="11" t="s">
        <v>953</v>
      </c>
      <c r="F439" s="11" t="s">
        <v>422</v>
      </c>
      <c r="H439" s="11" t="s">
        <v>423</v>
      </c>
      <c r="I439" s="13">
        <v>45597</v>
      </c>
      <c r="L439" s="11">
        <v>486064923</v>
      </c>
      <c r="M439" s="11" t="s">
        <v>424</v>
      </c>
      <c r="O439" s="14">
        <v>-3.47</v>
      </c>
      <c r="P439" s="11" t="s">
        <v>873</v>
      </c>
    </row>
    <row r="440" spans="1:16" x14ac:dyDescent="0.3">
      <c r="A440" s="11" t="s">
        <v>1017</v>
      </c>
      <c r="B440" s="12">
        <v>45566.431562500002</v>
      </c>
      <c r="C440" s="11" t="s">
        <v>952</v>
      </c>
      <c r="D440" s="11" t="s">
        <v>627</v>
      </c>
      <c r="E440" s="11" t="s">
        <v>1018</v>
      </c>
      <c r="F440" s="11" t="s">
        <v>422</v>
      </c>
      <c r="H440" s="11" t="s">
        <v>423</v>
      </c>
      <c r="I440" s="13">
        <v>45566</v>
      </c>
      <c r="L440" s="11">
        <v>403526943</v>
      </c>
      <c r="M440" s="11" t="s">
        <v>424</v>
      </c>
      <c r="O440" s="14">
        <v>-3.47</v>
      </c>
      <c r="P440" s="11" t="s">
        <v>873</v>
      </c>
    </row>
    <row r="441" spans="1:16" x14ac:dyDescent="0.3">
      <c r="A441" s="11" t="s">
        <v>1019</v>
      </c>
      <c r="B441" s="12">
        <v>45538.37703703704</v>
      </c>
      <c r="C441" s="11" t="s">
        <v>952</v>
      </c>
      <c r="D441" s="11" t="s">
        <v>627</v>
      </c>
      <c r="E441" s="11" t="s">
        <v>1018</v>
      </c>
      <c r="F441" s="11" t="s">
        <v>422</v>
      </c>
      <c r="H441" s="11" t="s">
        <v>423</v>
      </c>
      <c r="I441" s="13">
        <v>45538</v>
      </c>
      <c r="L441" s="11">
        <v>328447403</v>
      </c>
      <c r="M441" s="11" t="s">
        <v>424</v>
      </c>
      <c r="O441" s="14">
        <v>-3.47</v>
      </c>
      <c r="P441" s="11" t="s">
        <v>873</v>
      </c>
    </row>
    <row r="442" spans="1:16" x14ac:dyDescent="0.3">
      <c r="A442" s="11" t="s">
        <v>1020</v>
      </c>
      <c r="B442" s="12">
        <v>45508.696539351855</v>
      </c>
      <c r="C442" s="11" t="s">
        <v>952</v>
      </c>
      <c r="D442" s="11" t="s">
        <v>627</v>
      </c>
      <c r="E442" s="11" t="s">
        <v>1018</v>
      </c>
      <c r="F442" s="11" t="s">
        <v>422</v>
      </c>
      <c r="H442" s="11" t="s">
        <v>423</v>
      </c>
      <c r="I442" s="13">
        <v>45509</v>
      </c>
      <c r="L442" s="11">
        <v>51479635225</v>
      </c>
      <c r="M442" s="11" t="s">
        <v>424</v>
      </c>
      <c r="O442" s="14">
        <v>-3.47</v>
      </c>
      <c r="P442" s="11" t="s">
        <v>873</v>
      </c>
    </row>
    <row r="443" spans="1:16" x14ac:dyDescent="0.3">
      <c r="A443" s="11" t="s">
        <v>1021</v>
      </c>
      <c r="B443" s="12">
        <v>45474.350312499999</v>
      </c>
      <c r="C443" s="11" t="s">
        <v>952</v>
      </c>
      <c r="D443" s="11" t="s">
        <v>627</v>
      </c>
      <c r="E443" s="11" t="s">
        <v>953</v>
      </c>
      <c r="F443" s="11" t="s">
        <v>422</v>
      </c>
      <c r="H443" s="11" t="s">
        <v>423</v>
      </c>
      <c r="I443" s="13">
        <v>45474</v>
      </c>
      <c r="L443" s="11">
        <v>51313725705</v>
      </c>
      <c r="M443" s="11" t="s">
        <v>424</v>
      </c>
      <c r="O443" s="14">
        <v>-3.47</v>
      </c>
      <c r="P443" s="11" t="s">
        <v>873</v>
      </c>
    </row>
    <row r="444" spans="1:16" x14ac:dyDescent="0.3">
      <c r="A444" s="11" t="s">
        <v>1022</v>
      </c>
      <c r="B444" s="12">
        <v>45504.090254629627</v>
      </c>
      <c r="H444" s="11" t="s">
        <v>537</v>
      </c>
      <c r="I444" s="13">
        <v>45504</v>
      </c>
      <c r="J444" s="11" t="s">
        <v>974</v>
      </c>
      <c r="K444" s="11" t="s">
        <v>975</v>
      </c>
      <c r="L444" s="11">
        <v>51450349715</v>
      </c>
      <c r="M444" s="11" t="s">
        <v>424</v>
      </c>
      <c r="O444" s="14">
        <v>-5.23</v>
      </c>
      <c r="P444" s="11" t="s">
        <v>873</v>
      </c>
    </row>
    <row r="445" spans="1:16" x14ac:dyDescent="0.3">
      <c r="A445" s="11" t="s">
        <v>1023</v>
      </c>
      <c r="B445" s="12">
        <v>45418.410810185182</v>
      </c>
      <c r="C445" s="11" t="s">
        <v>1024</v>
      </c>
      <c r="D445" s="11" t="s">
        <v>627</v>
      </c>
      <c r="E445" s="11" t="s">
        <v>1025</v>
      </c>
      <c r="F445" s="11" t="s">
        <v>422</v>
      </c>
      <c r="H445" s="11" t="s">
        <v>1026</v>
      </c>
      <c r="I445" s="13">
        <v>45418</v>
      </c>
      <c r="L445" s="11">
        <v>51052016715</v>
      </c>
      <c r="M445" s="11" t="s">
        <v>424</v>
      </c>
      <c r="O445" s="14">
        <v>-29.59</v>
      </c>
      <c r="P445" s="11" t="s">
        <v>1027</v>
      </c>
    </row>
    <row r="446" spans="1:16" x14ac:dyDescent="0.3">
      <c r="A446" s="11" t="s">
        <v>1028</v>
      </c>
      <c r="B446" s="12">
        <v>45415.502326388887</v>
      </c>
      <c r="C446" s="11" t="s">
        <v>1024</v>
      </c>
      <c r="D446" s="11" t="s">
        <v>627</v>
      </c>
      <c r="E446" s="11" t="s">
        <v>1025</v>
      </c>
      <c r="F446" s="11" t="s">
        <v>422</v>
      </c>
      <c r="H446" s="11" t="s">
        <v>423</v>
      </c>
      <c r="I446" s="13">
        <v>45415</v>
      </c>
      <c r="L446" s="11">
        <v>51040312625</v>
      </c>
      <c r="M446" s="11" t="s">
        <v>424</v>
      </c>
      <c r="O446" s="14">
        <v>-25.27</v>
      </c>
      <c r="P446" s="11" t="s">
        <v>1027</v>
      </c>
    </row>
    <row r="447" spans="1:16" x14ac:dyDescent="0.3">
      <c r="B447" s="12"/>
      <c r="I447" s="13"/>
      <c r="O447" s="14">
        <f>SUM(O2:O446)*-1</f>
        <v>1467.3400000000106</v>
      </c>
      <c r="P447" s="11" t="s">
        <v>1029</v>
      </c>
    </row>
    <row r="448" spans="1:16" ht="16.5" customHeight="1" x14ac:dyDescent="0.3">
      <c r="A448" s="3" t="s">
        <v>398</v>
      </c>
      <c r="B448" s="3" t="s">
        <v>402</v>
      </c>
      <c r="C448" s="3" t="s">
        <v>89</v>
      </c>
      <c r="D448" s="3"/>
      <c r="E448" s="3"/>
      <c r="G448" s="3"/>
      <c r="H448" s="3"/>
      <c r="I448" s="3"/>
      <c r="O448" s="15">
        <v>10</v>
      </c>
    </row>
    <row r="449" spans="1:16" ht="16.5" customHeight="1" x14ac:dyDescent="0.3">
      <c r="A449" s="3" t="s">
        <v>398</v>
      </c>
      <c r="B449" s="3" t="s">
        <v>401</v>
      </c>
      <c r="C449" s="3" t="s">
        <v>89</v>
      </c>
      <c r="D449" s="3"/>
      <c r="E449" s="3"/>
      <c r="G449" s="3"/>
      <c r="H449" s="3"/>
      <c r="I449" s="3"/>
      <c r="O449" s="15">
        <v>0.55000000000000004</v>
      </c>
    </row>
    <row r="450" spans="1:16" ht="16.5" customHeight="1" x14ac:dyDescent="0.3">
      <c r="A450" s="3" t="s">
        <v>398</v>
      </c>
      <c r="B450" s="3" t="s">
        <v>303</v>
      </c>
      <c r="C450" s="3" t="s">
        <v>397</v>
      </c>
      <c r="D450" s="3"/>
      <c r="E450" s="3"/>
      <c r="G450" s="3"/>
      <c r="H450" s="3"/>
      <c r="I450" s="3"/>
      <c r="O450" s="15">
        <v>1.65</v>
      </c>
    </row>
    <row r="451" spans="1:16" ht="16.5" customHeight="1" x14ac:dyDescent="0.3">
      <c r="A451" s="3" t="s">
        <v>398</v>
      </c>
      <c r="B451" s="3" t="s">
        <v>65</v>
      </c>
      <c r="C451" s="3" t="s">
        <v>400</v>
      </c>
      <c r="D451" s="3"/>
      <c r="E451" s="3"/>
      <c r="G451" s="3"/>
      <c r="H451" s="3"/>
      <c r="I451" s="3"/>
      <c r="O451" s="15">
        <v>1.65</v>
      </c>
    </row>
    <row r="452" spans="1:16" ht="16.5" customHeight="1" x14ac:dyDescent="0.3">
      <c r="A452" s="3" t="s">
        <v>396</v>
      </c>
      <c r="B452" s="3" t="s">
        <v>64</v>
      </c>
      <c r="C452" s="3" t="s">
        <v>399</v>
      </c>
      <c r="D452" s="3"/>
      <c r="E452" s="3"/>
      <c r="G452" s="3"/>
      <c r="H452" s="3"/>
      <c r="I452" s="3"/>
      <c r="O452" s="15">
        <v>-0.46</v>
      </c>
    </row>
    <row r="453" spans="1:16" ht="16.5" customHeight="1" x14ac:dyDescent="0.3">
      <c r="A453" s="3" t="s">
        <v>398</v>
      </c>
      <c r="B453" s="3" t="s">
        <v>64</v>
      </c>
      <c r="C453" s="3" t="s">
        <v>399</v>
      </c>
      <c r="D453" s="3"/>
      <c r="E453" s="3"/>
      <c r="G453" s="3"/>
      <c r="H453" s="3"/>
      <c r="I453" s="3"/>
      <c r="O453" s="15">
        <v>0.77</v>
      </c>
    </row>
    <row r="454" spans="1:16" ht="16.5" customHeight="1" x14ac:dyDescent="0.3">
      <c r="A454" s="3" t="s">
        <v>396</v>
      </c>
      <c r="B454" s="3" t="s">
        <v>64</v>
      </c>
      <c r="C454" s="3" t="s">
        <v>399</v>
      </c>
      <c r="D454" s="3"/>
      <c r="E454" s="3"/>
      <c r="G454" s="3"/>
      <c r="H454" s="3"/>
      <c r="I454" s="3"/>
      <c r="O454" s="15">
        <v>-0.31</v>
      </c>
    </row>
    <row r="455" spans="1:16" ht="16.5" customHeight="1" x14ac:dyDescent="0.3">
      <c r="A455" s="3" t="s">
        <v>398</v>
      </c>
      <c r="B455" s="3" t="s">
        <v>308</v>
      </c>
      <c r="C455" s="3" t="s">
        <v>397</v>
      </c>
      <c r="D455" s="3"/>
      <c r="F455" s="3"/>
      <c r="G455" s="3"/>
      <c r="H455" s="3"/>
      <c r="O455" s="15">
        <v>25</v>
      </c>
    </row>
    <row r="456" spans="1:16" ht="16.5" customHeight="1" x14ac:dyDescent="0.3">
      <c r="A456" s="3" t="s">
        <v>396</v>
      </c>
      <c r="B456" s="3" t="s">
        <v>285</v>
      </c>
      <c r="C456" s="3" t="s">
        <v>397</v>
      </c>
      <c r="D456" s="3"/>
      <c r="E456" s="3"/>
      <c r="G456" s="3"/>
      <c r="H456" s="3"/>
      <c r="I456" s="3"/>
      <c r="O456" s="15">
        <v>-0.21</v>
      </c>
    </row>
    <row r="457" spans="1:16" ht="16.5" customHeight="1" x14ac:dyDescent="0.3">
      <c r="A457" s="3" t="s">
        <v>398</v>
      </c>
      <c r="B457" s="3" t="s">
        <v>285</v>
      </c>
      <c r="C457" s="3" t="s">
        <v>397</v>
      </c>
      <c r="D457" s="3"/>
      <c r="E457" s="3"/>
      <c r="G457" s="3"/>
      <c r="H457" s="3"/>
      <c r="I457" s="3"/>
      <c r="O457" s="15">
        <v>0.33</v>
      </c>
    </row>
    <row r="458" spans="1:16" ht="16.5" customHeight="1" x14ac:dyDescent="0.3">
      <c r="A458" s="3" t="s">
        <v>396</v>
      </c>
      <c r="B458" s="3" t="s">
        <v>285</v>
      </c>
      <c r="C458" s="3" t="s">
        <v>397</v>
      </c>
      <c r="D458" s="3"/>
      <c r="E458" s="3"/>
      <c r="G458" s="3"/>
      <c r="H458" s="3"/>
      <c r="I458" s="3"/>
      <c r="O458" s="15">
        <v>-0.12</v>
      </c>
    </row>
    <row r="459" spans="1:16" ht="16.5" customHeight="1" x14ac:dyDescent="0.3">
      <c r="A459" s="3" t="s">
        <v>396</v>
      </c>
      <c r="B459" s="3" t="s">
        <v>289</v>
      </c>
      <c r="C459" s="3" t="s">
        <v>395</v>
      </c>
      <c r="D459" s="3"/>
      <c r="E459" s="3"/>
      <c r="G459" s="3"/>
      <c r="H459" s="3"/>
      <c r="I459" s="3"/>
      <c r="O459" s="15">
        <v>-0.67</v>
      </c>
    </row>
    <row r="460" spans="1:16" x14ac:dyDescent="0.3">
      <c r="O460" s="16">
        <f>SUM(O448:O459)</f>
        <v>38.18</v>
      </c>
      <c r="P460" s="11" t="s">
        <v>1030</v>
      </c>
    </row>
    <row r="461" spans="1:16" x14ac:dyDescent="0.3">
      <c r="O461" s="37">
        <f>SUM(O447:O459)</f>
        <v>1505.5200000000107</v>
      </c>
      <c r="P461" s="11" t="s">
        <v>1031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7B86D-0694-48CC-9659-10CC7F5E32E5}">
  <dimension ref="A1:I10"/>
  <sheetViews>
    <sheetView workbookViewId="0">
      <selection activeCell="A11" sqref="A11:XFD12"/>
    </sheetView>
  </sheetViews>
  <sheetFormatPr defaultRowHeight="14.4" x14ac:dyDescent="0.3"/>
  <cols>
    <col min="1" max="1" width="54.109375" customWidth="1"/>
    <col min="2" max="2" width="9.44140625" customWidth="1"/>
    <col min="3" max="5" width="7.6640625" customWidth="1"/>
    <col min="6" max="6" width="18.88671875" customWidth="1"/>
    <col min="7" max="7" width="52.44140625" customWidth="1"/>
    <col min="8" max="8" width="8.5546875" customWidth="1"/>
    <col min="9" max="9" width="7.6640625" customWidth="1"/>
  </cols>
  <sheetData>
    <row r="1" spans="1:9" ht="17.399999999999999" x14ac:dyDescent="0.3">
      <c r="A1" s="40" t="s">
        <v>28</v>
      </c>
      <c r="B1" s="39"/>
      <c r="C1" s="39"/>
      <c r="D1" s="39"/>
      <c r="E1" s="39"/>
      <c r="F1" s="39"/>
      <c r="G1" s="39"/>
      <c r="H1" s="39"/>
      <c r="I1" s="39"/>
    </row>
    <row r="2" spans="1:9" ht="17.399999999999999" x14ac:dyDescent="0.3">
      <c r="A2" s="40" t="s">
        <v>29</v>
      </c>
      <c r="B2" s="39"/>
      <c r="C2" s="39"/>
      <c r="D2" s="39"/>
      <c r="E2" s="39"/>
      <c r="F2" s="39"/>
      <c r="G2" s="39"/>
      <c r="H2" s="39"/>
      <c r="I2" s="39"/>
    </row>
    <row r="3" spans="1:9" x14ac:dyDescent="0.3">
      <c r="A3" s="41" t="s">
        <v>30</v>
      </c>
      <c r="B3" s="39"/>
      <c r="C3" s="39"/>
      <c r="D3" s="39"/>
      <c r="E3" s="39"/>
      <c r="F3" s="39"/>
      <c r="G3" s="39"/>
      <c r="H3" s="39"/>
      <c r="I3" s="39"/>
    </row>
    <row r="5" spans="1:9" ht="24.6" x14ac:dyDescent="0.3">
      <c r="B5" s="1" t="s">
        <v>0</v>
      </c>
      <c r="C5" s="1" t="s">
        <v>1</v>
      </c>
      <c r="D5" s="1" t="s">
        <v>2</v>
      </c>
      <c r="E5" s="1" t="s">
        <v>3</v>
      </c>
      <c r="F5" s="1" t="s">
        <v>4</v>
      </c>
      <c r="G5" s="1" t="s">
        <v>5</v>
      </c>
      <c r="H5" s="1" t="s">
        <v>6</v>
      </c>
      <c r="I5" s="1" t="s">
        <v>7</v>
      </c>
    </row>
    <row r="6" spans="1:9" x14ac:dyDescent="0.3">
      <c r="A6" s="2"/>
    </row>
    <row r="7" spans="1:9" x14ac:dyDescent="0.3">
      <c r="A7" s="9" t="s">
        <v>1161</v>
      </c>
    </row>
    <row r="8" spans="1:9" x14ac:dyDescent="0.3">
      <c r="B8" s="3" t="s">
        <v>60</v>
      </c>
      <c r="C8" s="3" t="s">
        <v>398</v>
      </c>
      <c r="D8" s="3"/>
      <c r="E8" s="3" t="s">
        <v>11</v>
      </c>
      <c r="F8" s="3" t="s">
        <v>400</v>
      </c>
      <c r="G8" s="3" t="s">
        <v>1034</v>
      </c>
      <c r="H8" s="4">
        <v>650.17999999999995</v>
      </c>
      <c r="I8" s="4">
        <v>650.17999999999995</v>
      </c>
    </row>
    <row r="9" spans="1:9" x14ac:dyDescent="0.3">
      <c r="B9" s="3" t="s">
        <v>290</v>
      </c>
      <c r="C9" s="3" t="s">
        <v>398</v>
      </c>
      <c r="D9" s="3"/>
      <c r="E9" s="3" t="s">
        <v>11</v>
      </c>
      <c r="F9" s="3" t="s">
        <v>1033</v>
      </c>
      <c r="G9" s="3" t="s">
        <v>1032</v>
      </c>
      <c r="H9" s="4">
        <v>302.99</v>
      </c>
      <c r="I9" s="4">
        <v>953.17</v>
      </c>
    </row>
    <row r="10" spans="1:9" x14ac:dyDescent="0.3">
      <c r="A10" s="9" t="s">
        <v>1162</v>
      </c>
      <c r="H10" s="5">
        <v>953.17</v>
      </c>
    </row>
  </sheetData>
  <mergeCells count="3">
    <mergeCell ref="A1:I1"/>
    <mergeCell ref="A2:I2"/>
    <mergeCell ref="A3:I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D6DB-D4FA-4975-A92B-54A8DDD95BEA}">
  <dimension ref="A1:I12"/>
  <sheetViews>
    <sheetView workbookViewId="0">
      <selection activeCell="A7" sqref="A7"/>
    </sheetView>
  </sheetViews>
  <sheetFormatPr defaultRowHeight="14.4" x14ac:dyDescent="0.3"/>
  <cols>
    <col min="1" max="1" width="48.109375" customWidth="1"/>
    <col min="2" max="2" width="9.44140625" customWidth="1"/>
    <col min="3" max="5" width="7.6640625" customWidth="1"/>
    <col min="6" max="6" width="28.44140625" customWidth="1"/>
    <col min="7" max="7" width="27.44140625" customWidth="1"/>
    <col min="8" max="8" width="8.5546875" customWidth="1"/>
    <col min="9" max="9" width="7.6640625" customWidth="1"/>
  </cols>
  <sheetData>
    <row r="1" spans="1:9" ht="17.399999999999999" x14ac:dyDescent="0.3">
      <c r="A1" s="38" t="s">
        <v>28</v>
      </c>
      <c r="B1" s="39"/>
      <c r="C1" s="39"/>
      <c r="D1" s="39"/>
      <c r="E1" s="39"/>
      <c r="F1" s="39"/>
      <c r="G1" s="39"/>
      <c r="H1" s="39"/>
      <c r="I1" s="39"/>
    </row>
    <row r="2" spans="1:9" ht="17.399999999999999" x14ac:dyDescent="0.3">
      <c r="A2" s="38" t="s">
        <v>29</v>
      </c>
      <c r="B2" s="39"/>
      <c r="C2" s="39"/>
      <c r="D2" s="39"/>
      <c r="E2" s="39"/>
      <c r="F2" s="39"/>
      <c r="G2" s="39"/>
      <c r="H2" s="39"/>
      <c r="I2" s="39"/>
    </row>
    <row r="3" spans="1:9" x14ac:dyDescent="0.3">
      <c r="A3" s="43" t="s">
        <v>30</v>
      </c>
      <c r="B3" s="39"/>
      <c r="C3" s="39"/>
      <c r="D3" s="39"/>
      <c r="E3" s="39"/>
      <c r="F3" s="39"/>
      <c r="G3" s="39"/>
      <c r="H3" s="39"/>
      <c r="I3" s="39"/>
    </row>
    <row r="5" spans="1:9" ht="24.6" x14ac:dyDescent="0.3">
      <c r="B5" s="17" t="s">
        <v>0</v>
      </c>
      <c r="C5" s="17" t="s">
        <v>1</v>
      </c>
      <c r="D5" s="17" t="s">
        <v>2</v>
      </c>
      <c r="E5" s="17" t="s">
        <v>3</v>
      </c>
      <c r="F5" s="17" t="s">
        <v>4</v>
      </c>
      <c r="G5" s="17" t="s">
        <v>5</v>
      </c>
      <c r="H5" s="17" t="s">
        <v>6</v>
      </c>
      <c r="I5" s="17" t="s">
        <v>7</v>
      </c>
    </row>
    <row r="7" spans="1:9" x14ac:dyDescent="0.3">
      <c r="A7" s="9" t="s">
        <v>1157</v>
      </c>
    </row>
    <row r="8" spans="1:9" x14ac:dyDescent="0.3">
      <c r="B8" s="18" t="s">
        <v>14</v>
      </c>
      <c r="C8" s="18" t="s">
        <v>369</v>
      </c>
      <c r="D8" s="18">
        <v>15551</v>
      </c>
      <c r="E8" s="18" t="s">
        <v>11</v>
      </c>
      <c r="F8" s="18" t="s">
        <v>1035</v>
      </c>
      <c r="G8" s="18" t="s">
        <v>1159</v>
      </c>
      <c r="H8" s="19">
        <v>2100</v>
      </c>
      <c r="I8" s="19">
        <v>2100</v>
      </c>
    </row>
    <row r="9" spans="1:9" x14ac:dyDescent="0.3">
      <c r="B9" s="18" t="s">
        <v>200</v>
      </c>
      <c r="C9" s="18" t="s">
        <v>353</v>
      </c>
      <c r="D9" s="18">
        <v>1289</v>
      </c>
      <c r="E9" s="18" t="s">
        <v>11</v>
      </c>
      <c r="F9" s="18" t="s">
        <v>1036</v>
      </c>
      <c r="G9" s="18" t="s">
        <v>1160</v>
      </c>
      <c r="H9" s="19">
        <v>247.6</v>
      </c>
      <c r="I9" s="19">
        <v>2347.6</v>
      </c>
    </row>
    <row r="10" spans="1:9" x14ac:dyDescent="0.3">
      <c r="B10" s="18" t="s">
        <v>304</v>
      </c>
      <c r="C10" s="18" t="s">
        <v>353</v>
      </c>
      <c r="D10" s="18">
        <v>2</v>
      </c>
      <c r="E10" s="18" t="s">
        <v>11</v>
      </c>
      <c r="F10" s="18" t="s">
        <v>1037</v>
      </c>
      <c r="G10" s="18" t="s">
        <v>1038</v>
      </c>
      <c r="H10" s="19">
        <v>310.2</v>
      </c>
      <c r="I10" s="19">
        <v>2657.8</v>
      </c>
    </row>
    <row r="11" spans="1:9" x14ac:dyDescent="0.3">
      <c r="A11" s="9" t="s">
        <v>1158</v>
      </c>
      <c r="H11" s="20">
        <v>2657.8</v>
      </c>
    </row>
    <row r="12" spans="1:9" x14ac:dyDescent="0.3">
      <c r="A12" s="9" t="s">
        <v>27</v>
      </c>
      <c r="H12" s="20">
        <v>2657.8</v>
      </c>
    </row>
  </sheetData>
  <mergeCells count="3">
    <mergeCell ref="A1:I1"/>
    <mergeCell ref="A2:I2"/>
    <mergeCell ref="A3:I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EF959-314B-4E46-A489-6FA084101115}">
  <dimension ref="A1:I12"/>
  <sheetViews>
    <sheetView workbookViewId="0">
      <selection activeCell="H4" sqref="H1:I1048576"/>
    </sheetView>
  </sheetViews>
  <sheetFormatPr defaultRowHeight="14.4" x14ac:dyDescent="0.3"/>
  <cols>
    <col min="1" max="1" width="38.6640625" customWidth="1"/>
    <col min="2" max="2" width="9.44140625" customWidth="1"/>
    <col min="3" max="5" width="7.6640625" customWidth="1"/>
    <col min="6" max="6" width="18" customWidth="1"/>
    <col min="7" max="7" width="25.6640625" customWidth="1"/>
    <col min="8" max="8" width="10.33203125" customWidth="1"/>
    <col min="9" max="9" width="8.88671875" customWidth="1"/>
  </cols>
  <sheetData>
    <row r="1" spans="1:9" ht="17.399999999999999" x14ac:dyDescent="0.3">
      <c r="A1" s="40" t="s">
        <v>28</v>
      </c>
      <c r="B1" s="39"/>
      <c r="C1" s="39"/>
      <c r="D1" s="39"/>
      <c r="E1" s="39"/>
      <c r="F1" s="39"/>
      <c r="G1" s="39"/>
      <c r="H1" s="39"/>
      <c r="I1" s="39"/>
    </row>
    <row r="2" spans="1:9" ht="17.399999999999999" x14ac:dyDescent="0.3">
      <c r="A2" s="40" t="s">
        <v>29</v>
      </c>
      <c r="B2" s="39"/>
      <c r="C2" s="39"/>
      <c r="D2" s="39"/>
      <c r="E2" s="39"/>
      <c r="F2" s="39"/>
      <c r="G2" s="39"/>
      <c r="H2" s="39"/>
      <c r="I2" s="39"/>
    </row>
    <row r="3" spans="1:9" x14ac:dyDescent="0.3">
      <c r="A3" s="41" t="s">
        <v>30</v>
      </c>
      <c r="B3" s="39"/>
      <c r="C3" s="39"/>
      <c r="D3" s="39"/>
      <c r="E3" s="39"/>
      <c r="F3" s="39"/>
      <c r="G3" s="39"/>
      <c r="H3" s="39"/>
      <c r="I3" s="39"/>
    </row>
    <row r="5" spans="1:9" ht="24.6" x14ac:dyDescent="0.3">
      <c r="B5" s="1" t="s">
        <v>0</v>
      </c>
      <c r="C5" s="1" t="s">
        <v>1</v>
      </c>
      <c r="D5" s="1" t="s">
        <v>2</v>
      </c>
      <c r="E5" s="1" t="s">
        <v>3</v>
      </c>
      <c r="F5" s="1" t="s">
        <v>4</v>
      </c>
      <c r="G5" s="1" t="s">
        <v>5</v>
      </c>
      <c r="H5" s="1" t="s">
        <v>6</v>
      </c>
      <c r="I5" s="1" t="s">
        <v>7</v>
      </c>
    </row>
    <row r="6" spans="1:9" x14ac:dyDescent="0.3">
      <c r="A6" s="9" t="s">
        <v>1151</v>
      </c>
    </row>
    <row r="7" spans="1:9" x14ac:dyDescent="0.3">
      <c r="A7" s="9" t="s">
        <v>1152</v>
      </c>
    </row>
    <row r="8" spans="1:9" x14ac:dyDescent="0.3">
      <c r="B8" s="3" t="s">
        <v>202</v>
      </c>
      <c r="C8" s="3" t="s">
        <v>369</v>
      </c>
      <c r="D8" s="3">
        <v>12490</v>
      </c>
      <c r="E8" s="3" t="s">
        <v>11</v>
      </c>
      <c r="F8" s="3" t="s">
        <v>1041</v>
      </c>
      <c r="G8" s="18" t="s">
        <v>1155</v>
      </c>
      <c r="H8" s="4">
        <v>561.38</v>
      </c>
      <c r="I8" s="4">
        <v>561.38</v>
      </c>
    </row>
    <row r="9" spans="1:9" x14ac:dyDescent="0.3">
      <c r="B9" s="3" t="s">
        <v>1040</v>
      </c>
      <c r="C9" s="3" t="s">
        <v>353</v>
      </c>
      <c r="D9" s="3">
        <v>1279</v>
      </c>
      <c r="E9" s="3" t="s">
        <v>11</v>
      </c>
      <c r="F9" s="3" t="s">
        <v>1039</v>
      </c>
      <c r="G9" s="18" t="s">
        <v>1156</v>
      </c>
      <c r="H9" s="4">
        <v>33596.1</v>
      </c>
      <c r="I9" s="4">
        <v>34157.480000000003</v>
      </c>
    </row>
    <row r="10" spans="1:9" x14ac:dyDescent="0.3">
      <c r="A10" s="9" t="s">
        <v>1153</v>
      </c>
      <c r="H10" s="5">
        <v>34157.480000000003</v>
      </c>
    </row>
    <row r="11" spans="1:9" x14ac:dyDescent="0.3">
      <c r="A11" s="9" t="s">
        <v>1154</v>
      </c>
      <c r="H11" s="5">
        <v>34157.480000000003</v>
      </c>
    </row>
    <row r="12" spans="1:9" x14ac:dyDescent="0.3">
      <c r="A12" s="2" t="s">
        <v>27</v>
      </c>
      <c r="H12" s="5">
        <v>34157.480000000003</v>
      </c>
    </row>
  </sheetData>
  <mergeCells count="3">
    <mergeCell ref="A1:I1"/>
    <mergeCell ref="A2:I2"/>
    <mergeCell ref="A3:I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9DCAD-57C4-4B28-A5C5-F042EE654208}">
  <dimension ref="A1:I56"/>
  <sheetViews>
    <sheetView workbookViewId="0">
      <selection activeCell="A6" sqref="A6"/>
    </sheetView>
  </sheetViews>
  <sheetFormatPr defaultRowHeight="14.4" x14ac:dyDescent="0.3"/>
  <cols>
    <col min="1" max="1" width="39.5546875" customWidth="1"/>
    <col min="2" max="2" width="9.44140625" customWidth="1"/>
    <col min="3" max="3" width="7.6640625" customWidth="1"/>
    <col min="4" max="4" width="9.44140625" customWidth="1"/>
    <col min="5" max="5" width="7.6640625" customWidth="1"/>
    <col min="6" max="6" width="23.109375" customWidth="1"/>
    <col min="7" max="7" width="25.6640625" customWidth="1"/>
    <col min="8" max="8" width="9.44140625" customWidth="1"/>
    <col min="9" max="9" width="7.6640625" customWidth="1"/>
  </cols>
  <sheetData>
    <row r="1" spans="1:9" ht="17.399999999999999" x14ac:dyDescent="0.3">
      <c r="A1" s="40" t="s">
        <v>28</v>
      </c>
      <c r="B1" s="39"/>
      <c r="C1" s="39"/>
      <c r="D1" s="39"/>
      <c r="E1" s="39"/>
      <c r="F1" s="39"/>
      <c r="G1" s="39"/>
      <c r="H1" s="39"/>
      <c r="I1" s="39"/>
    </row>
    <row r="2" spans="1:9" ht="17.399999999999999" x14ac:dyDescent="0.3">
      <c r="A2" s="40" t="s">
        <v>29</v>
      </c>
      <c r="B2" s="39"/>
      <c r="C2" s="39"/>
      <c r="D2" s="39"/>
      <c r="E2" s="39"/>
      <c r="F2" s="39"/>
      <c r="G2" s="39"/>
      <c r="H2" s="39"/>
      <c r="I2" s="39"/>
    </row>
    <row r="3" spans="1:9" x14ac:dyDescent="0.3">
      <c r="A3" s="41" t="s">
        <v>30</v>
      </c>
      <c r="B3" s="39"/>
      <c r="C3" s="39"/>
      <c r="D3" s="39"/>
      <c r="E3" s="39"/>
      <c r="F3" s="39"/>
      <c r="G3" s="39"/>
      <c r="H3" s="39"/>
      <c r="I3" s="39"/>
    </row>
    <row r="5" spans="1:9" ht="24.6" x14ac:dyDescent="0.3">
      <c r="B5" s="1" t="s">
        <v>0</v>
      </c>
      <c r="C5" s="1" t="s">
        <v>1</v>
      </c>
      <c r="D5" s="1" t="s">
        <v>2</v>
      </c>
      <c r="E5" s="1" t="s">
        <v>3</v>
      </c>
      <c r="F5" s="1" t="s">
        <v>4</v>
      </c>
      <c r="G5" s="1" t="s">
        <v>5</v>
      </c>
      <c r="H5" s="1" t="s">
        <v>6</v>
      </c>
      <c r="I5" s="1" t="s">
        <v>7</v>
      </c>
    </row>
    <row r="6" spans="1:9" x14ac:dyDescent="0.3">
      <c r="A6" s="2" t="s">
        <v>365</v>
      </c>
    </row>
    <row r="7" spans="1:9" x14ac:dyDescent="0.3">
      <c r="A7" s="2" t="s">
        <v>1098</v>
      </c>
    </row>
    <row r="8" spans="1:9" x14ac:dyDescent="0.3">
      <c r="A8" s="2" t="s">
        <v>1097</v>
      </c>
    </row>
    <row r="9" spans="1:9" x14ac:dyDescent="0.3">
      <c r="B9" s="3" t="s">
        <v>234</v>
      </c>
      <c r="C9" s="3" t="s">
        <v>369</v>
      </c>
      <c r="D9" s="3" t="s">
        <v>1096</v>
      </c>
      <c r="E9" s="3" t="s">
        <v>11</v>
      </c>
      <c r="F9" s="3" t="s">
        <v>1045</v>
      </c>
      <c r="G9" s="3" t="s">
        <v>1095</v>
      </c>
      <c r="H9" s="4">
        <v>150</v>
      </c>
      <c r="I9" s="4">
        <v>150</v>
      </c>
    </row>
    <row r="10" spans="1:9" x14ac:dyDescent="0.3">
      <c r="B10" s="3" t="s">
        <v>1068</v>
      </c>
      <c r="C10" s="3" t="s">
        <v>369</v>
      </c>
      <c r="D10" s="3" t="s">
        <v>1094</v>
      </c>
      <c r="E10" s="3" t="s">
        <v>11</v>
      </c>
      <c r="F10" s="3" t="s">
        <v>1045</v>
      </c>
      <c r="G10" s="3" t="s">
        <v>1091</v>
      </c>
      <c r="H10" s="4">
        <v>150</v>
      </c>
      <c r="I10" s="4">
        <v>300</v>
      </c>
    </row>
    <row r="11" spans="1:9" x14ac:dyDescent="0.3">
      <c r="B11" s="3" t="s">
        <v>293</v>
      </c>
      <c r="C11" s="3" t="s">
        <v>369</v>
      </c>
      <c r="D11" s="3" t="s">
        <v>1093</v>
      </c>
      <c r="E11" s="3" t="s">
        <v>11</v>
      </c>
      <c r="F11" s="3" t="s">
        <v>1045</v>
      </c>
      <c r="G11" s="3" t="s">
        <v>1091</v>
      </c>
      <c r="H11" s="4">
        <v>150</v>
      </c>
      <c r="I11" s="4">
        <v>450</v>
      </c>
    </row>
    <row r="12" spans="1:9" x14ac:dyDescent="0.3">
      <c r="B12" s="3" t="s">
        <v>305</v>
      </c>
      <c r="C12" s="3" t="s">
        <v>369</v>
      </c>
      <c r="D12" s="3" t="s">
        <v>1092</v>
      </c>
      <c r="E12" s="3" t="s">
        <v>11</v>
      </c>
      <c r="F12" s="3" t="s">
        <v>1045</v>
      </c>
      <c r="G12" s="3" t="s">
        <v>1091</v>
      </c>
      <c r="H12" s="4">
        <v>150</v>
      </c>
      <c r="I12" s="4">
        <v>600</v>
      </c>
    </row>
    <row r="13" spans="1:9" x14ac:dyDescent="0.3">
      <c r="B13" s="3" t="s">
        <v>1090</v>
      </c>
      <c r="C13" s="3" t="s">
        <v>369</v>
      </c>
      <c r="D13" s="3" t="s">
        <v>1089</v>
      </c>
      <c r="E13" s="3" t="s">
        <v>11</v>
      </c>
      <c r="F13" s="3" t="s">
        <v>1045</v>
      </c>
      <c r="G13" s="3" t="s">
        <v>1044</v>
      </c>
      <c r="H13" s="4">
        <v>150</v>
      </c>
      <c r="I13" s="4">
        <v>750</v>
      </c>
    </row>
    <row r="14" spans="1:9" x14ac:dyDescent="0.3">
      <c r="B14" s="3" t="s">
        <v>201</v>
      </c>
      <c r="C14" s="3" t="s">
        <v>369</v>
      </c>
      <c r="D14" s="3" t="s">
        <v>1088</v>
      </c>
      <c r="E14" s="3" t="s">
        <v>11</v>
      </c>
      <c r="F14" s="3" t="s">
        <v>1045</v>
      </c>
      <c r="G14" s="3" t="s">
        <v>1044</v>
      </c>
      <c r="H14" s="4">
        <v>150</v>
      </c>
      <c r="I14" s="4">
        <v>900</v>
      </c>
    </row>
    <row r="15" spans="1:9" x14ac:dyDescent="0.3">
      <c r="B15" s="3" t="s">
        <v>291</v>
      </c>
      <c r="C15" s="3" t="s">
        <v>369</v>
      </c>
      <c r="D15" s="3" t="s">
        <v>1087</v>
      </c>
      <c r="E15" s="3" t="s">
        <v>11</v>
      </c>
      <c r="F15" s="3" t="s">
        <v>1045</v>
      </c>
      <c r="G15" s="3" t="s">
        <v>1044</v>
      </c>
      <c r="H15" s="4">
        <v>150</v>
      </c>
      <c r="I15" s="4">
        <v>1050</v>
      </c>
    </row>
    <row r="16" spans="1:9" x14ac:dyDescent="0.3">
      <c r="B16" s="3" t="s">
        <v>183</v>
      </c>
      <c r="C16" s="3" t="s">
        <v>369</v>
      </c>
      <c r="D16" s="3" t="s">
        <v>1086</v>
      </c>
      <c r="E16" s="3" t="s">
        <v>11</v>
      </c>
      <c r="F16" s="3" t="s">
        <v>1045</v>
      </c>
      <c r="G16" s="3" t="s">
        <v>1044</v>
      </c>
      <c r="H16" s="4">
        <v>150</v>
      </c>
      <c r="I16" s="4">
        <v>1200</v>
      </c>
    </row>
    <row r="17" spans="1:9" x14ac:dyDescent="0.3">
      <c r="B17" s="3" t="s">
        <v>295</v>
      </c>
      <c r="C17" s="3" t="s">
        <v>369</v>
      </c>
      <c r="D17" s="3" t="s">
        <v>1085</v>
      </c>
      <c r="E17" s="3" t="s">
        <v>11</v>
      </c>
      <c r="F17" s="3" t="s">
        <v>1045</v>
      </c>
      <c r="G17" s="3" t="s">
        <v>1044</v>
      </c>
      <c r="H17" s="4">
        <v>150</v>
      </c>
      <c r="I17" s="4">
        <v>1350</v>
      </c>
    </row>
    <row r="18" spans="1:9" x14ac:dyDescent="0.3">
      <c r="B18" s="3" t="s">
        <v>1084</v>
      </c>
      <c r="C18" s="3" t="s">
        <v>369</v>
      </c>
      <c r="D18" s="3" t="s">
        <v>1083</v>
      </c>
      <c r="E18" s="3" t="s">
        <v>11</v>
      </c>
      <c r="F18" s="3" t="s">
        <v>1045</v>
      </c>
      <c r="G18" s="3" t="s">
        <v>1049</v>
      </c>
      <c r="H18" s="4">
        <v>40</v>
      </c>
      <c r="I18" s="4">
        <v>1390</v>
      </c>
    </row>
    <row r="19" spans="1:9" x14ac:dyDescent="0.3">
      <c r="B19" s="3" t="s">
        <v>1084</v>
      </c>
      <c r="C19" s="3" t="s">
        <v>369</v>
      </c>
      <c r="D19" s="3" t="s">
        <v>1083</v>
      </c>
      <c r="E19" s="3" t="s">
        <v>11</v>
      </c>
      <c r="F19" s="3" t="s">
        <v>1045</v>
      </c>
      <c r="G19" s="3" t="s">
        <v>1044</v>
      </c>
      <c r="H19" s="4">
        <v>150</v>
      </c>
      <c r="I19" s="4">
        <v>1540</v>
      </c>
    </row>
    <row r="20" spans="1:9" x14ac:dyDescent="0.3">
      <c r="B20" s="3" t="s">
        <v>174</v>
      </c>
      <c r="C20" s="3" t="s">
        <v>369</v>
      </c>
      <c r="D20" s="3" t="s">
        <v>1082</v>
      </c>
      <c r="E20" s="3" t="s">
        <v>11</v>
      </c>
      <c r="F20" s="3" t="s">
        <v>1045</v>
      </c>
      <c r="G20" s="3" t="s">
        <v>1044</v>
      </c>
      <c r="H20" s="4">
        <v>150</v>
      </c>
      <c r="I20" s="4">
        <v>1690</v>
      </c>
    </row>
    <row r="21" spans="1:9" x14ac:dyDescent="0.3">
      <c r="B21" s="3" t="s">
        <v>174</v>
      </c>
      <c r="C21" s="3" t="s">
        <v>369</v>
      </c>
      <c r="D21" s="3" t="s">
        <v>1082</v>
      </c>
      <c r="E21" s="3" t="s">
        <v>11</v>
      </c>
      <c r="F21" s="3" t="s">
        <v>1045</v>
      </c>
      <c r="G21" s="3" t="s">
        <v>1049</v>
      </c>
      <c r="H21" s="4">
        <v>40</v>
      </c>
      <c r="I21" s="4">
        <v>1730</v>
      </c>
    </row>
    <row r="22" spans="1:9" x14ac:dyDescent="0.3">
      <c r="B22" s="3" t="s">
        <v>1047</v>
      </c>
      <c r="C22" s="3" t="s">
        <v>369</v>
      </c>
      <c r="D22" s="3" t="s">
        <v>1081</v>
      </c>
      <c r="E22" s="3" t="s">
        <v>11</v>
      </c>
      <c r="F22" s="3" t="s">
        <v>1045</v>
      </c>
      <c r="G22" s="3" t="s">
        <v>1044</v>
      </c>
      <c r="H22" s="4">
        <v>150</v>
      </c>
      <c r="I22" s="4">
        <v>1880</v>
      </c>
    </row>
    <row r="23" spans="1:9" x14ac:dyDescent="0.3">
      <c r="A23" s="2" t="s">
        <v>1080</v>
      </c>
      <c r="H23" s="5">
        <v>1880</v>
      </c>
    </row>
    <row r="24" spans="1:9" x14ac:dyDescent="0.3">
      <c r="A24" s="2" t="s">
        <v>1079</v>
      </c>
    </row>
    <row r="25" spans="1:9" x14ac:dyDescent="0.3">
      <c r="B25" s="3" t="s">
        <v>1068</v>
      </c>
      <c r="C25" s="3" t="s">
        <v>369</v>
      </c>
      <c r="D25" s="3" t="s">
        <v>1078</v>
      </c>
      <c r="E25" s="3" t="s">
        <v>11</v>
      </c>
      <c r="F25" s="3" t="s">
        <v>1045</v>
      </c>
      <c r="G25" s="3" t="s">
        <v>1076</v>
      </c>
      <c r="H25" s="4">
        <v>190</v>
      </c>
      <c r="I25" s="4">
        <v>190</v>
      </c>
    </row>
    <row r="26" spans="1:9" x14ac:dyDescent="0.3">
      <c r="B26" s="3" t="s">
        <v>181</v>
      </c>
      <c r="C26" s="3" t="s">
        <v>369</v>
      </c>
      <c r="D26" s="3" t="s">
        <v>1077</v>
      </c>
      <c r="E26" s="3" t="s">
        <v>11</v>
      </c>
      <c r="F26" s="3" t="s">
        <v>1045</v>
      </c>
      <c r="G26" s="3" t="s">
        <v>1076</v>
      </c>
      <c r="H26" s="4">
        <v>190</v>
      </c>
      <c r="I26" s="4">
        <v>380</v>
      </c>
    </row>
    <row r="27" spans="1:9" x14ac:dyDescent="0.3">
      <c r="A27" s="2" t="s">
        <v>1075</v>
      </c>
      <c r="H27" s="5">
        <v>380</v>
      </c>
    </row>
    <row r="28" spans="1:9" x14ac:dyDescent="0.3">
      <c r="A28" s="2" t="s">
        <v>1074</v>
      </c>
    </row>
    <row r="29" spans="1:9" x14ac:dyDescent="0.3">
      <c r="B29" s="3" t="s">
        <v>1068</v>
      </c>
      <c r="C29" s="3" t="s">
        <v>369</v>
      </c>
      <c r="D29" s="3" t="s">
        <v>1073</v>
      </c>
      <c r="E29" s="3" t="s">
        <v>11</v>
      </c>
      <c r="F29" s="3" t="s">
        <v>1045</v>
      </c>
      <c r="G29" s="3" t="s">
        <v>1071</v>
      </c>
      <c r="H29" s="4">
        <v>190</v>
      </c>
      <c r="I29" s="4">
        <v>190</v>
      </c>
    </row>
    <row r="30" spans="1:9" x14ac:dyDescent="0.3">
      <c r="B30" s="3" t="s">
        <v>181</v>
      </c>
      <c r="C30" s="3" t="s">
        <v>369</v>
      </c>
      <c r="D30" s="3" t="s">
        <v>1072</v>
      </c>
      <c r="E30" s="3" t="s">
        <v>11</v>
      </c>
      <c r="F30" s="3" t="s">
        <v>1045</v>
      </c>
      <c r="G30" s="3" t="s">
        <v>1071</v>
      </c>
      <c r="H30" s="4">
        <v>190</v>
      </c>
      <c r="I30" s="4">
        <v>380</v>
      </c>
    </row>
    <row r="31" spans="1:9" x14ac:dyDescent="0.3">
      <c r="A31" s="2" t="s">
        <v>1070</v>
      </c>
      <c r="H31" s="5">
        <v>380</v>
      </c>
    </row>
    <row r="32" spans="1:9" x14ac:dyDescent="0.3">
      <c r="A32" s="2" t="s">
        <v>1069</v>
      </c>
    </row>
    <row r="33" spans="2:9" x14ac:dyDescent="0.3">
      <c r="B33" s="3" t="s">
        <v>1068</v>
      </c>
      <c r="C33" s="3" t="s">
        <v>369</v>
      </c>
      <c r="D33" s="3" t="s">
        <v>1067</v>
      </c>
      <c r="E33" s="3" t="s">
        <v>11</v>
      </c>
      <c r="F33" s="3" t="s">
        <v>1045</v>
      </c>
      <c r="G33" s="3" t="s">
        <v>1066</v>
      </c>
      <c r="H33" s="4">
        <v>190</v>
      </c>
      <c r="I33" s="4">
        <v>190</v>
      </c>
    </row>
    <row r="34" spans="2:9" x14ac:dyDescent="0.3">
      <c r="B34" s="3" t="s">
        <v>305</v>
      </c>
      <c r="C34" s="3" t="s">
        <v>369</v>
      </c>
      <c r="D34" s="3" t="s">
        <v>1065</v>
      </c>
      <c r="E34" s="3" t="s">
        <v>11</v>
      </c>
      <c r="F34" s="3" t="s">
        <v>1045</v>
      </c>
      <c r="G34" s="3" t="s">
        <v>1044</v>
      </c>
      <c r="H34" s="4">
        <v>150</v>
      </c>
      <c r="I34" s="4">
        <v>340</v>
      </c>
    </row>
    <row r="35" spans="2:9" x14ac:dyDescent="0.3">
      <c r="B35" s="3" t="s">
        <v>201</v>
      </c>
      <c r="C35" s="3" t="s">
        <v>369</v>
      </c>
      <c r="D35" s="3" t="s">
        <v>1064</v>
      </c>
      <c r="E35" s="3" t="s">
        <v>11</v>
      </c>
      <c r="F35" s="3" t="s">
        <v>1045</v>
      </c>
      <c r="G35" s="3" t="s">
        <v>1044</v>
      </c>
      <c r="H35" s="4">
        <v>150</v>
      </c>
      <c r="I35" s="4">
        <v>490</v>
      </c>
    </row>
    <row r="36" spans="2:9" x14ac:dyDescent="0.3">
      <c r="B36" s="3" t="s">
        <v>1063</v>
      </c>
      <c r="C36" s="3" t="s">
        <v>369</v>
      </c>
      <c r="D36" s="3" t="s">
        <v>1062</v>
      </c>
      <c r="E36" s="3" t="s">
        <v>11</v>
      </c>
      <c r="F36" s="3" t="s">
        <v>1045</v>
      </c>
      <c r="G36" s="3" t="s">
        <v>1044</v>
      </c>
      <c r="H36" s="4">
        <v>1625</v>
      </c>
      <c r="I36" s="4">
        <v>2115</v>
      </c>
    </row>
    <row r="37" spans="2:9" x14ac:dyDescent="0.3">
      <c r="B37" s="3" t="s">
        <v>181</v>
      </c>
      <c r="C37" s="3" t="s">
        <v>369</v>
      </c>
      <c r="D37" s="3" t="s">
        <v>1061</v>
      </c>
      <c r="E37" s="3" t="s">
        <v>11</v>
      </c>
      <c r="F37" s="3" t="s">
        <v>1045</v>
      </c>
      <c r="G37" s="3" t="s">
        <v>1044</v>
      </c>
      <c r="H37" s="4">
        <v>150</v>
      </c>
      <c r="I37" s="4">
        <v>2265</v>
      </c>
    </row>
    <row r="38" spans="2:9" x14ac:dyDescent="0.3">
      <c r="B38" s="3" t="s">
        <v>181</v>
      </c>
      <c r="C38" s="3" t="s">
        <v>369</v>
      </c>
      <c r="D38" s="3" t="s">
        <v>1060</v>
      </c>
      <c r="E38" s="3" t="s">
        <v>11</v>
      </c>
      <c r="F38" s="3" t="s">
        <v>1045</v>
      </c>
      <c r="G38" s="3" t="s">
        <v>1044</v>
      </c>
      <c r="H38" s="4">
        <v>150</v>
      </c>
      <c r="I38" s="4">
        <v>2415</v>
      </c>
    </row>
    <row r="39" spans="2:9" x14ac:dyDescent="0.3">
      <c r="B39" s="3" t="s">
        <v>53</v>
      </c>
      <c r="C39" s="3" t="s">
        <v>369</v>
      </c>
      <c r="D39" s="3" t="s">
        <v>1059</v>
      </c>
      <c r="E39" s="3" t="s">
        <v>11</v>
      </c>
      <c r="F39" s="3" t="s">
        <v>1045</v>
      </c>
      <c r="G39" s="3" t="s">
        <v>1044</v>
      </c>
      <c r="H39" s="4">
        <v>1625</v>
      </c>
      <c r="I39" s="4">
        <v>4040</v>
      </c>
    </row>
    <row r="40" spans="2:9" x14ac:dyDescent="0.3">
      <c r="B40" s="3" t="s">
        <v>183</v>
      </c>
      <c r="C40" s="3" t="s">
        <v>369</v>
      </c>
      <c r="D40" s="3" t="s">
        <v>1058</v>
      </c>
      <c r="E40" s="3" t="s">
        <v>11</v>
      </c>
      <c r="F40" s="3" t="s">
        <v>1045</v>
      </c>
      <c r="G40" s="3" t="s">
        <v>1044</v>
      </c>
      <c r="H40" s="4">
        <v>150</v>
      </c>
      <c r="I40" s="4">
        <v>4190</v>
      </c>
    </row>
    <row r="41" spans="2:9" x14ac:dyDescent="0.3">
      <c r="B41" s="3" t="s">
        <v>295</v>
      </c>
      <c r="C41" s="3" t="s">
        <v>369</v>
      </c>
      <c r="D41" s="3" t="s">
        <v>1057</v>
      </c>
      <c r="E41" s="3" t="s">
        <v>11</v>
      </c>
      <c r="F41" s="3" t="s">
        <v>1045</v>
      </c>
      <c r="G41" s="3" t="s">
        <v>1044</v>
      </c>
      <c r="H41" s="4">
        <v>150</v>
      </c>
      <c r="I41" s="4">
        <v>4340</v>
      </c>
    </row>
    <row r="42" spans="2:9" x14ac:dyDescent="0.3">
      <c r="B42" s="3" t="s">
        <v>295</v>
      </c>
      <c r="C42" s="3" t="s">
        <v>369</v>
      </c>
      <c r="D42" s="3" t="s">
        <v>1057</v>
      </c>
      <c r="E42" s="3" t="s">
        <v>11</v>
      </c>
      <c r="F42" s="3" t="s">
        <v>1045</v>
      </c>
      <c r="G42" s="3" t="s">
        <v>1056</v>
      </c>
      <c r="H42" s="4">
        <v>225</v>
      </c>
      <c r="I42" s="4">
        <v>4565</v>
      </c>
    </row>
    <row r="43" spans="2:9" x14ac:dyDescent="0.3">
      <c r="B43" s="3" t="s">
        <v>360</v>
      </c>
      <c r="C43" s="3" t="s">
        <v>369</v>
      </c>
      <c r="D43" s="3" t="s">
        <v>1054</v>
      </c>
      <c r="E43" s="3" t="s">
        <v>11</v>
      </c>
      <c r="F43" s="3" t="s">
        <v>1045</v>
      </c>
      <c r="G43" s="3" t="s">
        <v>1055</v>
      </c>
      <c r="H43" s="4">
        <v>175</v>
      </c>
      <c r="I43" s="4">
        <v>4740</v>
      </c>
    </row>
    <row r="44" spans="2:9" x14ac:dyDescent="0.3">
      <c r="B44" s="3" t="s">
        <v>360</v>
      </c>
      <c r="C44" s="3" t="s">
        <v>369</v>
      </c>
      <c r="D44" s="3" t="s">
        <v>1054</v>
      </c>
      <c r="E44" s="3" t="s">
        <v>11</v>
      </c>
      <c r="F44" s="3" t="s">
        <v>1045</v>
      </c>
      <c r="G44" s="3" t="s">
        <v>1044</v>
      </c>
      <c r="H44" s="4">
        <v>150</v>
      </c>
      <c r="I44" s="4">
        <v>4890</v>
      </c>
    </row>
    <row r="45" spans="2:9" x14ac:dyDescent="0.3">
      <c r="B45" s="3" t="s">
        <v>360</v>
      </c>
      <c r="C45" s="3" t="s">
        <v>369</v>
      </c>
      <c r="D45" s="3" t="s">
        <v>1054</v>
      </c>
      <c r="E45" s="3" t="s">
        <v>11</v>
      </c>
      <c r="F45" s="3" t="s">
        <v>1045</v>
      </c>
      <c r="G45" s="3" t="s">
        <v>1052</v>
      </c>
      <c r="H45" s="4">
        <v>315</v>
      </c>
      <c r="I45" s="4">
        <v>5205</v>
      </c>
    </row>
    <row r="46" spans="2:9" x14ac:dyDescent="0.3">
      <c r="B46" s="3" t="s">
        <v>360</v>
      </c>
      <c r="C46" s="3" t="s">
        <v>369</v>
      </c>
      <c r="D46" s="3" t="s">
        <v>1054</v>
      </c>
      <c r="E46" s="3" t="s">
        <v>11</v>
      </c>
      <c r="F46" s="3" t="s">
        <v>1045</v>
      </c>
      <c r="G46" s="3" t="s">
        <v>1051</v>
      </c>
      <c r="H46" s="4">
        <v>255</v>
      </c>
      <c r="I46" s="4">
        <v>5460</v>
      </c>
    </row>
    <row r="47" spans="2:9" x14ac:dyDescent="0.3">
      <c r="B47" s="3" t="s">
        <v>360</v>
      </c>
      <c r="C47" s="3" t="s">
        <v>369</v>
      </c>
      <c r="D47" s="3" t="s">
        <v>1054</v>
      </c>
      <c r="E47" s="3" t="s">
        <v>11</v>
      </c>
      <c r="F47" s="3" t="s">
        <v>1045</v>
      </c>
      <c r="G47" s="3" t="s">
        <v>1050</v>
      </c>
      <c r="H47" s="4">
        <v>555</v>
      </c>
      <c r="I47" s="4">
        <v>6015</v>
      </c>
    </row>
    <row r="48" spans="2:9" x14ac:dyDescent="0.3">
      <c r="B48" s="3" t="s">
        <v>360</v>
      </c>
      <c r="C48" s="3" t="s">
        <v>369</v>
      </c>
      <c r="D48" s="3" t="s">
        <v>1054</v>
      </c>
      <c r="E48" s="3" t="s">
        <v>11</v>
      </c>
      <c r="F48" s="3" t="s">
        <v>1045</v>
      </c>
      <c r="G48" s="3" t="s">
        <v>1053</v>
      </c>
      <c r="H48" s="4">
        <v>175</v>
      </c>
      <c r="I48" s="4">
        <v>6190</v>
      </c>
    </row>
    <row r="49" spans="1:9" x14ac:dyDescent="0.3">
      <c r="B49" s="3" t="s">
        <v>174</v>
      </c>
      <c r="C49" s="3" t="s">
        <v>369</v>
      </c>
      <c r="D49" s="3" t="s">
        <v>1048</v>
      </c>
      <c r="E49" s="3" t="s">
        <v>11</v>
      </c>
      <c r="F49" s="3" t="s">
        <v>1045</v>
      </c>
      <c r="G49" s="3" t="s">
        <v>1052</v>
      </c>
      <c r="H49" s="4">
        <v>315</v>
      </c>
      <c r="I49" s="4">
        <v>6505</v>
      </c>
    </row>
    <row r="50" spans="1:9" x14ac:dyDescent="0.3">
      <c r="B50" s="3" t="s">
        <v>174</v>
      </c>
      <c r="C50" s="3" t="s">
        <v>369</v>
      </c>
      <c r="D50" s="3" t="s">
        <v>1048</v>
      </c>
      <c r="E50" s="3" t="s">
        <v>11</v>
      </c>
      <c r="F50" s="3" t="s">
        <v>1045</v>
      </c>
      <c r="G50" s="3" t="s">
        <v>1051</v>
      </c>
      <c r="H50" s="4">
        <v>255</v>
      </c>
      <c r="I50" s="4">
        <v>6760</v>
      </c>
    </row>
    <row r="51" spans="1:9" x14ac:dyDescent="0.3">
      <c r="B51" s="3" t="s">
        <v>174</v>
      </c>
      <c r="C51" s="3" t="s">
        <v>369</v>
      </c>
      <c r="D51" s="3" t="s">
        <v>1048</v>
      </c>
      <c r="E51" s="3" t="s">
        <v>11</v>
      </c>
      <c r="F51" s="3" t="s">
        <v>1045</v>
      </c>
      <c r="G51" s="3" t="s">
        <v>1050</v>
      </c>
      <c r="H51" s="4">
        <v>555</v>
      </c>
      <c r="I51" s="4">
        <v>7315</v>
      </c>
    </row>
    <row r="52" spans="1:9" x14ac:dyDescent="0.3">
      <c r="B52" s="3" t="s">
        <v>174</v>
      </c>
      <c r="C52" s="3" t="s">
        <v>369</v>
      </c>
      <c r="D52" s="3" t="s">
        <v>1048</v>
      </c>
      <c r="E52" s="3" t="s">
        <v>11</v>
      </c>
      <c r="F52" s="3" t="s">
        <v>1045</v>
      </c>
      <c r="G52" s="3" t="s">
        <v>1049</v>
      </c>
      <c r="H52" s="4">
        <v>40</v>
      </c>
      <c r="I52" s="4">
        <v>7355</v>
      </c>
    </row>
    <row r="53" spans="1:9" x14ac:dyDescent="0.3">
      <c r="B53" s="3" t="s">
        <v>174</v>
      </c>
      <c r="C53" s="3" t="s">
        <v>369</v>
      </c>
      <c r="D53" s="3" t="s">
        <v>1048</v>
      </c>
      <c r="E53" s="3" t="s">
        <v>11</v>
      </c>
      <c r="F53" s="3" t="s">
        <v>1045</v>
      </c>
      <c r="G53" s="3" t="s">
        <v>1044</v>
      </c>
      <c r="H53" s="4">
        <v>150</v>
      </c>
      <c r="I53" s="4">
        <v>7505</v>
      </c>
    </row>
    <row r="54" spans="1:9" x14ac:dyDescent="0.3">
      <c r="B54" s="3" t="s">
        <v>1047</v>
      </c>
      <c r="C54" s="3" t="s">
        <v>369</v>
      </c>
      <c r="D54" s="3" t="s">
        <v>1046</v>
      </c>
      <c r="E54" s="3" t="s">
        <v>11</v>
      </c>
      <c r="F54" s="3" t="s">
        <v>1045</v>
      </c>
      <c r="G54" s="3" t="s">
        <v>1044</v>
      </c>
      <c r="H54" s="4">
        <v>150</v>
      </c>
      <c r="I54" s="4">
        <v>7655</v>
      </c>
    </row>
    <row r="55" spans="1:9" x14ac:dyDescent="0.3">
      <c r="A55" s="2" t="s">
        <v>1043</v>
      </c>
      <c r="H55" s="5">
        <v>7655</v>
      </c>
    </row>
    <row r="56" spans="1:9" x14ac:dyDescent="0.3">
      <c r="A56" s="2" t="s">
        <v>1042</v>
      </c>
      <c r="H56" s="5">
        <v>10295</v>
      </c>
    </row>
  </sheetData>
  <mergeCells count="3">
    <mergeCell ref="A1:I1"/>
    <mergeCell ref="A2:I2"/>
    <mergeCell ref="A3:I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476E4-419A-49C6-8A9F-734D5A6E6A4D}">
  <dimension ref="A1:I20"/>
  <sheetViews>
    <sheetView workbookViewId="0">
      <selection activeCell="A21" sqref="A21:XFD22"/>
    </sheetView>
  </sheetViews>
  <sheetFormatPr defaultRowHeight="14.4" x14ac:dyDescent="0.3"/>
  <cols>
    <col min="1" max="1" width="26.5546875" customWidth="1"/>
    <col min="2" max="2" width="9.44140625" customWidth="1"/>
    <col min="3" max="5" width="7.6640625" customWidth="1"/>
    <col min="6" max="6" width="12.88671875" customWidth="1"/>
    <col min="7" max="7" width="15.44140625" customWidth="1"/>
    <col min="8" max="8" width="10.33203125" customWidth="1"/>
    <col min="9" max="9" width="11.77734375" customWidth="1"/>
  </cols>
  <sheetData>
    <row r="1" spans="1:9" ht="17.399999999999999" x14ac:dyDescent="0.3">
      <c r="A1" s="40" t="s">
        <v>28</v>
      </c>
      <c r="B1" s="39"/>
      <c r="C1" s="39"/>
      <c r="D1" s="39"/>
      <c r="E1" s="39"/>
      <c r="F1" s="39"/>
      <c r="G1" s="39"/>
      <c r="H1" s="39"/>
      <c r="I1" s="39"/>
    </row>
    <row r="2" spans="1:9" ht="17.399999999999999" x14ac:dyDescent="0.3">
      <c r="A2" s="40" t="s">
        <v>29</v>
      </c>
      <c r="B2" s="39"/>
      <c r="C2" s="39"/>
      <c r="D2" s="39"/>
      <c r="E2" s="39"/>
      <c r="F2" s="39"/>
      <c r="G2" s="39"/>
      <c r="H2" s="39"/>
      <c r="I2" s="39"/>
    </row>
    <row r="3" spans="1:9" x14ac:dyDescent="0.3">
      <c r="A3" s="41" t="s">
        <v>30</v>
      </c>
      <c r="B3" s="39"/>
      <c r="C3" s="39"/>
      <c r="D3" s="39"/>
      <c r="E3" s="39"/>
      <c r="F3" s="39"/>
      <c r="G3" s="39"/>
      <c r="H3" s="39"/>
      <c r="I3" s="39"/>
    </row>
    <row r="5" spans="1:9" ht="24.6" x14ac:dyDescent="0.3">
      <c r="B5" s="1" t="s">
        <v>0</v>
      </c>
      <c r="C5" s="1" t="s">
        <v>1</v>
      </c>
      <c r="D5" s="1" t="s">
        <v>2</v>
      </c>
      <c r="E5" s="1" t="s">
        <v>3</v>
      </c>
      <c r="F5" s="1" t="s">
        <v>4</v>
      </c>
      <c r="G5" s="1" t="s">
        <v>5</v>
      </c>
      <c r="H5" s="1" t="s">
        <v>6</v>
      </c>
      <c r="I5" s="1" t="s">
        <v>7</v>
      </c>
    </row>
    <row r="6" spans="1:9" x14ac:dyDescent="0.3">
      <c r="A6" s="2"/>
    </row>
    <row r="7" spans="1:9" x14ac:dyDescent="0.3">
      <c r="A7" s="2" t="s">
        <v>1113</v>
      </c>
    </row>
    <row r="8" spans="1:9" x14ac:dyDescent="0.3">
      <c r="B8" s="3" t="s">
        <v>364</v>
      </c>
      <c r="C8" s="3" t="s">
        <v>353</v>
      </c>
      <c r="D8" s="3">
        <v>16</v>
      </c>
      <c r="E8" s="3" t="s">
        <v>11</v>
      </c>
      <c r="F8" s="3" t="s">
        <v>1101</v>
      </c>
      <c r="G8" s="3" t="s">
        <v>1112</v>
      </c>
      <c r="H8" s="4">
        <v>1225.6199999999999</v>
      </c>
      <c r="I8" s="4">
        <v>1225.6199999999999</v>
      </c>
    </row>
    <row r="9" spans="1:9" x14ac:dyDescent="0.3">
      <c r="B9" s="3" t="s">
        <v>363</v>
      </c>
      <c r="C9" s="3" t="s">
        <v>353</v>
      </c>
      <c r="D9" s="3"/>
      <c r="E9" s="3" t="s">
        <v>11</v>
      </c>
      <c r="F9" s="3" t="s">
        <v>1101</v>
      </c>
      <c r="G9" s="3" t="s">
        <v>1111</v>
      </c>
      <c r="H9" s="4">
        <v>1225.6199999999999</v>
      </c>
      <c r="I9" s="4">
        <v>2451.2399999999998</v>
      </c>
    </row>
    <row r="10" spans="1:9" x14ac:dyDescent="0.3">
      <c r="B10" s="3" t="s">
        <v>71</v>
      </c>
      <c r="C10" s="3" t="s">
        <v>353</v>
      </c>
      <c r="D10" s="3"/>
      <c r="E10" s="3" t="s">
        <v>11</v>
      </c>
      <c r="F10" s="3" t="s">
        <v>1101</v>
      </c>
      <c r="G10" s="3" t="s">
        <v>1110</v>
      </c>
      <c r="H10" s="4">
        <v>1225.6199999999999</v>
      </c>
      <c r="I10" s="4">
        <v>3676.86</v>
      </c>
    </row>
    <row r="11" spans="1:9" x14ac:dyDescent="0.3">
      <c r="B11" s="3" t="s">
        <v>176</v>
      </c>
      <c r="C11" s="3" t="s">
        <v>353</v>
      </c>
      <c r="D11" s="3"/>
      <c r="E11" s="3" t="s">
        <v>11</v>
      </c>
      <c r="F11" s="3" t="s">
        <v>1101</v>
      </c>
      <c r="G11" s="3" t="s">
        <v>1109</v>
      </c>
      <c r="H11" s="4">
        <v>1225.6199999999999</v>
      </c>
      <c r="I11" s="4">
        <v>4902.4799999999996</v>
      </c>
    </row>
    <row r="12" spans="1:9" x14ac:dyDescent="0.3">
      <c r="B12" s="3" t="s">
        <v>175</v>
      </c>
      <c r="C12" s="3" t="s">
        <v>353</v>
      </c>
      <c r="D12" s="3"/>
      <c r="E12" s="3" t="s">
        <v>11</v>
      </c>
      <c r="F12" s="3" t="s">
        <v>1101</v>
      </c>
      <c r="G12" s="3" t="s">
        <v>1108</v>
      </c>
      <c r="H12" s="4">
        <v>1225.6199999999999</v>
      </c>
      <c r="I12" s="4">
        <v>6128.1</v>
      </c>
    </row>
    <row r="13" spans="1:9" x14ac:dyDescent="0.3">
      <c r="B13" s="3" t="s">
        <v>362</v>
      </c>
      <c r="C13" s="3" t="s">
        <v>353</v>
      </c>
      <c r="D13" s="3"/>
      <c r="E13" s="3" t="s">
        <v>11</v>
      </c>
      <c r="F13" s="3" t="s">
        <v>1101</v>
      </c>
      <c r="G13" s="3" t="s">
        <v>1107</v>
      </c>
      <c r="H13" s="4">
        <v>1225.6199999999999</v>
      </c>
      <c r="I13" s="4">
        <v>7353.72</v>
      </c>
    </row>
    <row r="14" spans="1:9" x14ac:dyDescent="0.3">
      <c r="B14" s="3" t="s">
        <v>56</v>
      </c>
      <c r="C14" s="3" t="s">
        <v>353</v>
      </c>
      <c r="D14" s="3"/>
      <c r="E14" s="3" t="s">
        <v>11</v>
      </c>
      <c r="F14" s="3" t="s">
        <v>1101</v>
      </c>
      <c r="G14" s="3" t="s">
        <v>1106</v>
      </c>
      <c r="H14" s="4">
        <v>1225.6199999999999</v>
      </c>
      <c r="I14" s="4">
        <v>8579.34</v>
      </c>
    </row>
    <row r="15" spans="1:9" x14ac:dyDescent="0.3">
      <c r="B15" s="3" t="s">
        <v>361</v>
      </c>
      <c r="C15" s="3" t="s">
        <v>353</v>
      </c>
      <c r="D15" s="3"/>
      <c r="E15" s="3" t="s">
        <v>11</v>
      </c>
      <c r="F15" s="3" t="s">
        <v>1101</v>
      </c>
      <c r="G15" s="3" t="s">
        <v>1105</v>
      </c>
      <c r="H15" s="4">
        <v>1225.6199999999999</v>
      </c>
      <c r="I15" s="4">
        <v>9804.9599999999991</v>
      </c>
    </row>
    <row r="16" spans="1:9" x14ac:dyDescent="0.3">
      <c r="B16" s="3" t="s">
        <v>21</v>
      </c>
      <c r="C16" s="3" t="s">
        <v>353</v>
      </c>
      <c r="D16" s="3"/>
      <c r="E16" s="3" t="s">
        <v>11</v>
      </c>
      <c r="F16" s="3" t="s">
        <v>1101</v>
      </c>
      <c r="G16" s="3" t="s">
        <v>1104</v>
      </c>
      <c r="H16" s="4">
        <v>1225.6199999999999</v>
      </c>
      <c r="I16" s="4">
        <v>11030.58</v>
      </c>
    </row>
    <row r="17" spans="1:9" x14ac:dyDescent="0.3">
      <c r="B17" s="3" t="s">
        <v>360</v>
      </c>
      <c r="C17" s="3" t="s">
        <v>353</v>
      </c>
      <c r="D17" s="3">
        <v>19</v>
      </c>
      <c r="E17" s="3" t="s">
        <v>11</v>
      </c>
      <c r="F17" s="3" t="s">
        <v>1101</v>
      </c>
      <c r="G17" s="3" t="s">
        <v>1103</v>
      </c>
      <c r="H17" s="4">
        <v>1225.6199999999999</v>
      </c>
      <c r="I17" s="4">
        <v>12256.2</v>
      </c>
    </row>
    <row r="18" spans="1:9" x14ac:dyDescent="0.3">
      <c r="B18" s="3" t="s">
        <v>359</v>
      </c>
      <c r="C18" s="3" t="s">
        <v>353</v>
      </c>
      <c r="D18" s="3"/>
      <c r="E18" s="3" t="s">
        <v>11</v>
      </c>
      <c r="F18" s="3" t="s">
        <v>1101</v>
      </c>
      <c r="G18" s="3" t="s">
        <v>1102</v>
      </c>
      <c r="H18" s="4">
        <v>1225.6199999999999</v>
      </c>
      <c r="I18" s="4">
        <v>13481.82</v>
      </c>
    </row>
    <row r="19" spans="1:9" x14ac:dyDescent="0.3">
      <c r="B19" s="3" t="s">
        <v>35</v>
      </c>
      <c r="C19" s="3" t="s">
        <v>353</v>
      </c>
      <c r="D19" s="3"/>
      <c r="E19" s="3" t="s">
        <v>11</v>
      </c>
      <c r="F19" s="3" t="s">
        <v>1101</v>
      </c>
      <c r="G19" s="3" t="s">
        <v>1100</v>
      </c>
      <c r="H19" s="4">
        <v>1225.6199999999999</v>
      </c>
      <c r="I19" s="4">
        <v>14707.44</v>
      </c>
    </row>
    <row r="20" spans="1:9" x14ac:dyDescent="0.3">
      <c r="A20" s="2" t="s">
        <v>1099</v>
      </c>
      <c r="H20" s="5">
        <v>14707.44</v>
      </c>
    </row>
  </sheetData>
  <mergeCells count="3">
    <mergeCell ref="A1:I1"/>
    <mergeCell ref="A2:I2"/>
    <mergeCell ref="A3:I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D24F6-A2D1-4122-A38B-01FD4850944D}">
  <dimension ref="A1:I16"/>
  <sheetViews>
    <sheetView workbookViewId="0">
      <selection activeCell="A17" sqref="A17:XFD18"/>
    </sheetView>
  </sheetViews>
  <sheetFormatPr defaultRowHeight="14.4" x14ac:dyDescent="0.3"/>
  <cols>
    <col min="1" max="1" width="32.6640625" customWidth="1"/>
    <col min="2" max="2" width="9.44140625" customWidth="1"/>
    <col min="3" max="5" width="7.6640625" customWidth="1"/>
    <col min="6" max="6" width="17.109375" customWidth="1"/>
    <col min="7" max="7" width="50.6640625" customWidth="1"/>
    <col min="8" max="8" width="9.44140625" customWidth="1"/>
    <col min="9" max="9" width="7.6640625" customWidth="1"/>
  </cols>
  <sheetData>
    <row r="1" spans="1:9" ht="17.399999999999999" x14ac:dyDescent="0.3">
      <c r="A1" s="40" t="s">
        <v>28</v>
      </c>
      <c r="B1" s="39"/>
      <c r="C1" s="39"/>
      <c r="D1" s="39"/>
      <c r="E1" s="39"/>
      <c r="F1" s="39"/>
      <c r="G1" s="39"/>
      <c r="H1" s="39"/>
      <c r="I1" s="39"/>
    </row>
    <row r="2" spans="1:9" ht="17.399999999999999" x14ac:dyDescent="0.3">
      <c r="A2" s="40" t="s">
        <v>29</v>
      </c>
      <c r="B2" s="39"/>
      <c r="C2" s="39"/>
      <c r="D2" s="39"/>
      <c r="E2" s="39"/>
      <c r="F2" s="39"/>
      <c r="G2" s="39"/>
      <c r="H2" s="39"/>
      <c r="I2" s="39"/>
    </row>
    <row r="3" spans="1:9" x14ac:dyDescent="0.3">
      <c r="A3" s="41" t="s">
        <v>30</v>
      </c>
      <c r="B3" s="39"/>
      <c r="C3" s="39"/>
      <c r="D3" s="39"/>
      <c r="E3" s="39"/>
      <c r="F3" s="39"/>
      <c r="G3" s="39"/>
      <c r="H3" s="39"/>
      <c r="I3" s="39"/>
    </row>
    <row r="5" spans="1:9" ht="24.6" x14ac:dyDescent="0.3">
      <c r="B5" s="1" t="s">
        <v>0</v>
      </c>
      <c r="C5" s="1" t="s">
        <v>1</v>
      </c>
      <c r="D5" s="1" t="s">
        <v>2</v>
      </c>
      <c r="E5" s="1" t="s">
        <v>3</v>
      </c>
      <c r="F5" s="1" t="s">
        <v>4</v>
      </c>
      <c r="G5" s="1" t="s">
        <v>5</v>
      </c>
      <c r="H5" s="1" t="s">
        <v>6</v>
      </c>
      <c r="I5" s="1" t="s">
        <v>7</v>
      </c>
    </row>
    <row r="6" spans="1:9" x14ac:dyDescent="0.3">
      <c r="A6" s="2"/>
    </row>
    <row r="7" spans="1:9" x14ac:dyDescent="0.3">
      <c r="A7" s="2" t="s">
        <v>1127</v>
      </c>
    </row>
    <row r="8" spans="1:9" x14ac:dyDescent="0.3">
      <c r="B8" s="3" t="s">
        <v>1126</v>
      </c>
      <c r="C8" s="3" t="s">
        <v>398</v>
      </c>
      <c r="D8" s="3"/>
      <c r="E8" s="3" t="s">
        <v>11</v>
      </c>
      <c r="F8" s="3" t="s">
        <v>400</v>
      </c>
      <c r="G8" s="3" t="s">
        <v>1125</v>
      </c>
      <c r="H8" s="4">
        <v>547.4</v>
      </c>
      <c r="I8" s="4">
        <v>547.4</v>
      </c>
    </row>
    <row r="9" spans="1:9" x14ac:dyDescent="0.3">
      <c r="B9" s="3" t="s">
        <v>166</v>
      </c>
      <c r="C9" s="3" t="s">
        <v>398</v>
      </c>
      <c r="D9" s="3"/>
      <c r="E9" s="3" t="s">
        <v>11</v>
      </c>
      <c r="F9" s="3" t="s">
        <v>400</v>
      </c>
      <c r="G9" s="3" t="s">
        <v>1124</v>
      </c>
      <c r="H9" s="4">
        <v>545.77</v>
      </c>
      <c r="I9" s="4">
        <v>1093.17</v>
      </c>
    </row>
    <row r="10" spans="1:9" x14ac:dyDescent="0.3">
      <c r="B10" s="3" t="s">
        <v>170</v>
      </c>
      <c r="C10" s="3" t="s">
        <v>398</v>
      </c>
      <c r="D10" s="3"/>
      <c r="E10" s="3" t="s">
        <v>11</v>
      </c>
      <c r="F10" s="3" t="s">
        <v>1115</v>
      </c>
      <c r="G10" s="3" t="s">
        <v>1123</v>
      </c>
      <c r="H10" s="4">
        <v>508.9</v>
      </c>
      <c r="I10" s="4">
        <v>1602.07</v>
      </c>
    </row>
    <row r="11" spans="1:9" x14ac:dyDescent="0.3">
      <c r="B11" s="3" t="s">
        <v>1122</v>
      </c>
      <c r="C11" s="3" t="s">
        <v>398</v>
      </c>
      <c r="D11" s="3"/>
      <c r="E11" s="3" t="s">
        <v>11</v>
      </c>
      <c r="F11" s="3" t="s">
        <v>1115</v>
      </c>
      <c r="G11" s="3" t="s">
        <v>1121</v>
      </c>
      <c r="H11" s="4">
        <v>570.61</v>
      </c>
      <c r="I11" s="4">
        <v>2172.6799999999998</v>
      </c>
    </row>
    <row r="12" spans="1:9" x14ac:dyDescent="0.3">
      <c r="B12" s="3" t="s">
        <v>1120</v>
      </c>
      <c r="C12" s="3" t="s">
        <v>398</v>
      </c>
      <c r="D12" s="3"/>
      <c r="E12" s="3" t="s">
        <v>11</v>
      </c>
      <c r="F12" s="3" t="s">
        <v>1115</v>
      </c>
      <c r="G12" s="3" t="s">
        <v>1119</v>
      </c>
      <c r="H12" s="4">
        <v>423.19</v>
      </c>
      <c r="I12" s="4">
        <v>2595.87</v>
      </c>
    </row>
    <row r="13" spans="1:9" x14ac:dyDescent="0.3">
      <c r="B13" s="3" t="s">
        <v>1118</v>
      </c>
      <c r="C13" s="3" t="s">
        <v>398</v>
      </c>
      <c r="D13" s="3"/>
      <c r="E13" s="3" t="s">
        <v>11</v>
      </c>
      <c r="F13" s="3" t="s">
        <v>1115</v>
      </c>
      <c r="G13" s="3" t="s">
        <v>1117</v>
      </c>
      <c r="H13" s="4">
        <v>449.13</v>
      </c>
      <c r="I13" s="4">
        <v>3045</v>
      </c>
    </row>
    <row r="14" spans="1:9" x14ac:dyDescent="0.3">
      <c r="B14" s="3" t="s">
        <v>186</v>
      </c>
      <c r="C14" s="3" t="s">
        <v>398</v>
      </c>
      <c r="D14" s="3"/>
      <c r="E14" s="3" t="s">
        <v>11</v>
      </c>
      <c r="F14" s="3" t="s">
        <v>1115</v>
      </c>
      <c r="G14" s="3" t="s">
        <v>1116</v>
      </c>
      <c r="H14" s="4">
        <v>442.72</v>
      </c>
      <c r="I14" s="4">
        <v>3487.72</v>
      </c>
    </row>
    <row r="15" spans="1:9" x14ac:dyDescent="0.3">
      <c r="B15" s="3" t="s">
        <v>25</v>
      </c>
      <c r="C15" s="3" t="s">
        <v>398</v>
      </c>
      <c r="D15" s="3"/>
      <c r="E15" s="3" t="s">
        <v>11</v>
      </c>
      <c r="F15" s="3" t="s">
        <v>1115</v>
      </c>
      <c r="G15" s="3"/>
      <c r="H15" s="4">
        <v>407.66</v>
      </c>
      <c r="I15" s="4">
        <v>3895.38</v>
      </c>
    </row>
    <row r="16" spans="1:9" x14ac:dyDescent="0.3">
      <c r="A16" s="2" t="s">
        <v>1114</v>
      </c>
      <c r="H16" s="5">
        <v>3895.38</v>
      </c>
    </row>
  </sheetData>
  <mergeCells count="3">
    <mergeCell ref="A1:I1"/>
    <mergeCell ref="A2:I2"/>
    <mergeCell ref="A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DDF29-30BD-40D5-98B0-6A34801E352B}">
  <dimension ref="A1:I242"/>
  <sheetViews>
    <sheetView topLeftCell="G38" workbookViewId="0">
      <selection activeCell="H4" sqref="H1:I1048576"/>
    </sheetView>
  </sheetViews>
  <sheetFormatPr defaultRowHeight="14.4" x14ac:dyDescent="0.3"/>
  <cols>
    <col min="1" max="1" width="43.109375" customWidth="1"/>
    <col min="2" max="2" width="9.44140625" customWidth="1"/>
    <col min="3" max="3" width="12" customWidth="1"/>
    <col min="4" max="4" width="15.44140625" customWidth="1"/>
    <col min="5" max="5" width="7.6640625" customWidth="1"/>
    <col min="6" max="6" width="44.6640625" customWidth="1"/>
    <col min="7" max="7" width="86.88671875" customWidth="1"/>
    <col min="8" max="8" width="10.33203125" customWidth="1"/>
    <col min="9" max="9" width="10.88671875" customWidth="1"/>
  </cols>
  <sheetData>
    <row r="1" spans="1:9" ht="17.399999999999999" x14ac:dyDescent="0.3">
      <c r="A1" s="40" t="s">
        <v>28</v>
      </c>
      <c r="B1" s="39"/>
      <c r="C1" s="39"/>
      <c r="D1" s="39"/>
      <c r="E1" s="39"/>
      <c r="F1" s="39"/>
      <c r="G1" s="39"/>
      <c r="H1" s="39"/>
      <c r="I1" s="39"/>
    </row>
    <row r="2" spans="1:9" ht="17.399999999999999" x14ac:dyDescent="0.3">
      <c r="A2" s="40" t="s">
        <v>29</v>
      </c>
      <c r="B2" s="39"/>
      <c r="C2" s="39"/>
      <c r="D2" s="39"/>
      <c r="E2" s="39"/>
      <c r="F2" s="39"/>
      <c r="G2" s="39"/>
      <c r="H2" s="39"/>
      <c r="I2" s="39"/>
    </row>
    <row r="3" spans="1:9" x14ac:dyDescent="0.3">
      <c r="A3" s="41" t="s">
        <v>30</v>
      </c>
      <c r="B3" s="39"/>
      <c r="C3" s="39"/>
      <c r="D3" s="39"/>
      <c r="E3" s="39"/>
      <c r="F3" s="39"/>
      <c r="G3" s="39"/>
      <c r="H3" s="39"/>
      <c r="I3" s="39"/>
    </row>
    <row r="5" spans="1:9" ht="24.6" x14ac:dyDescent="0.3">
      <c r="B5" s="1" t="s">
        <v>0</v>
      </c>
      <c r="C5" s="1" t="s">
        <v>1</v>
      </c>
      <c r="D5" s="1" t="s">
        <v>2</v>
      </c>
      <c r="E5" s="1" t="s">
        <v>3</v>
      </c>
      <c r="F5" s="1" t="s">
        <v>4</v>
      </c>
      <c r="G5" s="1" t="s">
        <v>5</v>
      </c>
      <c r="H5" s="1" t="s">
        <v>6</v>
      </c>
      <c r="I5" s="1" t="s">
        <v>7</v>
      </c>
    </row>
    <row r="6" spans="1:9" x14ac:dyDescent="0.3">
      <c r="A6" s="2" t="s">
        <v>337</v>
      </c>
    </row>
    <row r="7" spans="1:9" x14ac:dyDescent="0.3">
      <c r="A7" s="2" t="s">
        <v>336</v>
      </c>
    </row>
    <row r="8" spans="1:9" x14ac:dyDescent="0.3">
      <c r="B8" s="3" t="s">
        <v>84</v>
      </c>
      <c r="C8" s="3" t="s">
        <v>16</v>
      </c>
      <c r="D8" s="3">
        <v>18095</v>
      </c>
      <c r="E8" s="3" t="s">
        <v>11</v>
      </c>
      <c r="F8" s="3" t="s">
        <v>138</v>
      </c>
      <c r="G8" s="3" t="s">
        <v>333</v>
      </c>
      <c r="H8" s="4">
        <v>0.38</v>
      </c>
      <c r="I8" s="4">
        <v>0.38</v>
      </c>
    </row>
    <row r="9" spans="1:9" x14ac:dyDescent="0.3">
      <c r="B9" s="3" t="s">
        <v>84</v>
      </c>
      <c r="C9" s="3" t="s">
        <v>16</v>
      </c>
      <c r="D9" s="3">
        <v>18095</v>
      </c>
      <c r="E9" s="3" t="s">
        <v>11</v>
      </c>
      <c r="F9" s="3" t="s">
        <v>138</v>
      </c>
      <c r="G9" s="3" t="s">
        <v>334</v>
      </c>
      <c r="H9" s="4">
        <v>3.75</v>
      </c>
      <c r="I9" s="4">
        <v>4.13</v>
      </c>
    </row>
    <row r="10" spans="1:9" x14ac:dyDescent="0.3">
      <c r="B10" s="3" t="s">
        <v>84</v>
      </c>
      <c r="C10" s="3" t="s">
        <v>160</v>
      </c>
      <c r="D10" s="3">
        <v>134377</v>
      </c>
      <c r="E10" s="3" t="s">
        <v>11</v>
      </c>
      <c r="F10" s="3" t="s">
        <v>138</v>
      </c>
      <c r="G10" s="3" t="s">
        <v>159</v>
      </c>
      <c r="H10" s="4">
        <v>-74.260000000000005</v>
      </c>
      <c r="I10" s="4">
        <v>-70.13</v>
      </c>
    </row>
    <row r="11" spans="1:9" x14ac:dyDescent="0.3">
      <c r="B11" s="3" t="s">
        <v>84</v>
      </c>
      <c r="C11" s="3" t="s">
        <v>160</v>
      </c>
      <c r="D11" s="3">
        <v>134377</v>
      </c>
      <c r="E11" s="3" t="s">
        <v>11</v>
      </c>
      <c r="F11" s="3" t="s">
        <v>138</v>
      </c>
      <c r="G11" s="3" t="s">
        <v>159</v>
      </c>
      <c r="H11" s="4">
        <v>-4.13</v>
      </c>
      <c r="I11" s="4">
        <v>-74.260000000000005</v>
      </c>
    </row>
    <row r="12" spans="1:9" x14ac:dyDescent="0.3">
      <c r="B12" s="3" t="s">
        <v>82</v>
      </c>
      <c r="C12" s="3" t="s">
        <v>16</v>
      </c>
      <c r="D12" s="3">
        <v>18095</v>
      </c>
      <c r="E12" s="3" t="s">
        <v>11</v>
      </c>
      <c r="F12" s="3" t="s">
        <v>138</v>
      </c>
      <c r="G12" s="3" t="s">
        <v>333</v>
      </c>
      <c r="H12" s="4">
        <v>0.38</v>
      </c>
      <c r="I12" s="4">
        <v>-73.88</v>
      </c>
    </row>
    <row r="13" spans="1:9" x14ac:dyDescent="0.3">
      <c r="B13" s="3" t="s">
        <v>82</v>
      </c>
      <c r="C13" s="3" t="s">
        <v>16</v>
      </c>
      <c r="D13" s="3">
        <v>18095</v>
      </c>
      <c r="E13" s="3" t="s">
        <v>11</v>
      </c>
      <c r="F13" s="3" t="s">
        <v>138</v>
      </c>
      <c r="G13" s="3" t="s">
        <v>334</v>
      </c>
      <c r="H13" s="4">
        <v>3.75</v>
      </c>
      <c r="I13" s="4">
        <v>-70.13</v>
      </c>
    </row>
    <row r="14" spans="1:9" x14ac:dyDescent="0.3">
      <c r="B14" s="3" t="s">
        <v>79</v>
      </c>
      <c r="C14" s="3" t="s">
        <v>16</v>
      </c>
      <c r="D14" s="3">
        <v>18095</v>
      </c>
      <c r="E14" s="3" t="s">
        <v>11</v>
      </c>
      <c r="F14" s="3" t="s">
        <v>138</v>
      </c>
      <c r="G14" s="3" t="s">
        <v>333</v>
      </c>
      <c r="H14" s="4">
        <v>0.38</v>
      </c>
      <c r="I14" s="4">
        <v>-69.75</v>
      </c>
    </row>
    <row r="15" spans="1:9" x14ac:dyDescent="0.3">
      <c r="B15" s="3" t="s">
        <v>79</v>
      </c>
      <c r="C15" s="3" t="s">
        <v>16</v>
      </c>
      <c r="D15" s="3">
        <v>18095</v>
      </c>
      <c r="E15" s="3" t="s">
        <v>11</v>
      </c>
      <c r="F15" s="3" t="s">
        <v>138</v>
      </c>
      <c r="G15" s="3" t="s">
        <v>334</v>
      </c>
      <c r="H15" s="4">
        <v>3.75</v>
      </c>
      <c r="I15" s="4">
        <v>-66</v>
      </c>
    </row>
    <row r="16" spans="1:9" x14ac:dyDescent="0.3">
      <c r="B16" s="3" t="s">
        <v>73</v>
      </c>
      <c r="C16" s="3" t="s">
        <v>16</v>
      </c>
      <c r="D16" s="3">
        <v>18095</v>
      </c>
      <c r="E16" s="3" t="s">
        <v>11</v>
      </c>
      <c r="F16" s="3" t="s">
        <v>138</v>
      </c>
      <c r="G16" s="3" t="s">
        <v>334</v>
      </c>
      <c r="H16" s="4">
        <v>3.75</v>
      </c>
      <c r="I16" s="4">
        <v>-62.25</v>
      </c>
    </row>
    <row r="17" spans="1:9" x14ac:dyDescent="0.3">
      <c r="B17" s="3" t="s">
        <v>73</v>
      </c>
      <c r="C17" s="3" t="s">
        <v>16</v>
      </c>
      <c r="D17" s="3">
        <v>18095</v>
      </c>
      <c r="E17" s="3" t="s">
        <v>11</v>
      </c>
      <c r="F17" s="3" t="s">
        <v>138</v>
      </c>
      <c r="G17" s="3" t="s">
        <v>333</v>
      </c>
      <c r="H17" s="4">
        <v>0.38</v>
      </c>
      <c r="I17" s="4">
        <v>-61.87</v>
      </c>
    </row>
    <row r="18" spans="1:9" x14ac:dyDescent="0.3">
      <c r="B18" s="3" t="s">
        <v>112</v>
      </c>
      <c r="C18" s="3" t="s">
        <v>16</v>
      </c>
      <c r="D18" s="3">
        <v>18095</v>
      </c>
      <c r="E18" s="3" t="s">
        <v>11</v>
      </c>
      <c r="F18" s="3" t="s">
        <v>138</v>
      </c>
      <c r="G18" s="3" t="s">
        <v>333</v>
      </c>
      <c r="H18" s="4">
        <v>0.38</v>
      </c>
      <c r="I18" s="4">
        <v>-61.49</v>
      </c>
    </row>
    <row r="19" spans="1:9" x14ac:dyDescent="0.3">
      <c r="B19" s="3" t="s">
        <v>112</v>
      </c>
      <c r="C19" s="3" t="s">
        <v>16</v>
      </c>
      <c r="D19" s="3">
        <v>18095</v>
      </c>
      <c r="E19" s="3" t="s">
        <v>11</v>
      </c>
      <c r="F19" s="3" t="s">
        <v>138</v>
      </c>
      <c r="G19" s="3" t="s">
        <v>334</v>
      </c>
      <c r="H19" s="4">
        <v>3.75</v>
      </c>
      <c r="I19" s="4">
        <v>-57.74</v>
      </c>
    </row>
    <row r="20" spans="1:9" x14ac:dyDescent="0.3">
      <c r="B20" s="3" t="s">
        <v>158</v>
      </c>
      <c r="C20" s="3" t="s">
        <v>16</v>
      </c>
      <c r="D20" s="3">
        <v>18095</v>
      </c>
      <c r="E20" s="3" t="s">
        <v>11</v>
      </c>
      <c r="F20" s="3" t="s">
        <v>138</v>
      </c>
      <c r="G20" s="3" t="s">
        <v>334</v>
      </c>
      <c r="H20" s="4">
        <v>3.75</v>
      </c>
      <c r="I20" s="4">
        <v>-53.99</v>
      </c>
    </row>
    <row r="21" spans="1:9" x14ac:dyDescent="0.3">
      <c r="B21" s="3" t="s">
        <v>158</v>
      </c>
      <c r="C21" s="3" t="s">
        <v>16</v>
      </c>
      <c r="D21" s="3">
        <v>18095</v>
      </c>
      <c r="E21" s="3" t="s">
        <v>11</v>
      </c>
      <c r="F21" s="3" t="s">
        <v>138</v>
      </c>
      <c r="G21" s="3" t="s">
        <v>333</v>
      </c>
      <c r="H21" s="4">
        <v>0.38</v>
      </c>
      <c r="I21" s="4">
        <v>-53.61</v>
      </c>
    </row>
    <row r="22" spans="1:9" x14ac:dyDescent="0.3">
      <c r="B22" s="3" t="s">
        <v>157</v>
      </c>
      <c r="C22" s="3" t="s">
        <v>16</v>
      </c>
      <c r="D22" s="3">
        <v>18095</v>
      </c>
      <c r="E22" s="3" t="s">
        <v>11</v>
      </c>
      <c r="F22" s="3" t="s">
        <v>138</v>
      </c>
      <c r="G22" s="3" t="s">
        <v>333</v>
      </c>
      <c r="H22" s="4">
        <v>0.38</v>
      </c>
      <c r="I22" s="4">
        <v>-53.23</v>
      </c>
    </row>
    <row r="23" spans="1:9" x14ac:dyDescent="0.3">
      <c r="B23" s="3" t="s">
        <v>157</v>
      </c>
      <c r="C23" s="3" t="s">
        <v>16</v>
      </c>
      <c r="D23" s="3">
        <v>18095</v>
      </c>
      <c r="E23" s="3" t="s">
        <v>11</v>
      </c>
      <c r="F23" s="3" t="s">
        <v>138</v>
      </c>
      <c r="G23" s="3" t="s">
        <v>334</v>
      </c>
      <c r="H23" s="4">
        <v>3.75</v>
      </c>
      <c r="I23" s="4">
        <v>-49.48</v>
      </c>
    </row>
    <row r="24" spans="1:9" x14ac:dyDescent="0.3">
      <c r="B24" s="3" t="s">
        <v>59</v>
      </c>
      <c r="C24" s="3" t="s">
        <v>160</v>
      </c>
      <c r="D24" s="3">
        <v>134128</v>
      </c>
      <c r="E24" s="3" t="s">
        <v>11</v>
      </c>
      <c r="F24" s="3" t="s">
        <v>134</v>
      </c>
      <c r="G24" s="3" t="s">
        <v>335</v>
      </c>
      <c r="H24" s="4">
        <v>-70</v>
      </c>
      <c r="I24" s="4">
        <v>-119.48</v>
      </c>
    </row>
    <row r="25" spans="1:9" x14ac:dyDescent="0.3">
      <c r="B25" s="3" t="s">
        <v>52</v>
      </c>
      <c r="C25" s="3" t="s">
        <v>16</v>
      </c>
      <c r="D25" s="3">
        <v>18095</v>
      </c>
      <c r="E25" s="3" t="s">
        <v>11</v>
      </c>
      <c r="F25" s="3" t="s">
        <v>138</v>
      </c>
      <c r="G25" s="3" t="s">
        <v>334</v>
      </c>
      <c r="H25" s="4">
        <v>34</v>
      </c>
      <c r="I25" s="4">
        <v>-85.48</v>
      </c>
    </row>
    <row r="26" spans="1:9" x14ac:dyDescent="0.3">
      <c r="B26" s="3" t="s">
        <v>52</v>
      </c>
      <c r="C26" s="3" t="s">
        <v>16</v>
      </c>
      <c r="D26" s="3">
        <v>18095</v>
      </c>
      <c r="E26" s="3" t="s">
        <v>11</v>
      </c>
      <c r="F26" s="3" t="s">
        <v>138</v>
      </c>
      <c r="G26" s="3" t="s">
        <v>333</v>
      </c>
      <c r="H26" s="4">
        <v>3.4</v>
      </c>
      <c r="I26" s="4">
        <v>-82.08</v>
      </c>
    </row>
    <row r="27" spans="1:9" x14ac:dyDescent="0.3">
      <c r="B27" s="3" t="s">
        <v>21</v>
      </c>
      <c r="C27" s="3" t="s">
        <v>16</v>
      </c>
      <c r="D27" s="7">
        <v>18095.2</v>
      </c>
      <c r="E27" s="3" t="s">
        <v>11</v>
      </c>
      <c r="F27" s="3" t="s">
        <v>138</v>
      </c>
      <c r="G27" s="3" t="s">
        <v>143</v>
      </c>
      <c r="H27" s="4">
        <v>49.06</v>
      </c>
      <c r="I27" s="4">
        <v>-33.020000000000003</v>
      </c>
    </row>
    <row r="28" spans="1:9" x14ac:dyDescent="0.3">
      <c r="B28" s="3" t="s">
        <v>21</v>
      </c>
      <c r="C28" s="3" t="s">
        <v>16</v>
      </c>
      <c r="D28" s="3">
        <v>18095</v>
      </c>
      <c r="E28" s="3" t="s">
        <v>11</v>
      </c>
      <c r="F28" s="3" t="s">
        <v>138</v>
      </c>
      <c r="G28" s="3" t="s">
        <v>334</v>
      </c>
      <c r="H28" s="4">
        <v>40.06</v>
      </c>
      <c r="I28" s="4">
        <v>7.04</v>
      </c>
    </row>
    <row r="29" spans="1:9" x14ac:dyDescent="0.3">
      <c r="B29" s="3" t="s">
        <v>21</v>
      </c>
      <c r="C29" s="3" t="s">
        <v>16</v>
      </c>
      <c r="D29" s="3">
        <v>18095</v>
      </c>
      <c r="E29" s="3" t="s">
        <v>11</v>
      </c>
      <c r="F29" s="3" t="s">
        <v>138</v>
      </c>
      <c r="G29" s="3" t="s">
        <v>333</v>
      </c>
      <c r="H29" s="4">
        <v>4.01</v>
      </c>
      <c r="I29" s="4">
        <v>11.05</v>
      </c>
    </row>
    <row r="30" spans="1:9" x14ac:dyDescent="0.3">
      <c r="B30" s="3" t="s">
        <v>140</v>
      </c>
      <c r="C30" s="3" t="s">
        <v>16</v>
      </c>
      <c r="D30" s="7">
        <v>18095.2</v>
      </c>
      <c r="E30" s="3" t="s">
        <v>11</v>
      </c>
      <c r="F30" s="3" t="s">
        <v>138</v>
      </c>
      <c r="G30" s="3" t="s">
        <v>143</v>
      </c>
      <c r="H30" s="4">
        <v>29.33</v>
      </c>
      <c r="I30" s="4">
        <v>40.380000000000003</v>
      </c>
    </row>
    <row r="31" spans="1:9" x14ac:dyDescent="0.3">
      <c r="B31" s="3" t="s">
        <v>35</v>
      </c>
      <c r="C31" s="3" t="s">
        <v>34</v>
      </c>
      <c r="D31" s="3" t="s">
        <v>309</v>
      </c>
      <c r="E31" s="3" t="s">
        <v>11</v>
      </c>
      <c r="F31" s="3"/>
      <c r="G31" s="3" t="s">
        <v>1128</v>
      </c>
      <c r="H31" s="4">
        <v>-40.380000000000003</v>
      </c>
      <c r="I31" s="4">
        <v>0</v>
      </c>
    </row>
    <row r="32" spans="1:9" x14ac:dyDescent="0.3">
      <c r="A32" s="2" t="s">
        <v>332</v>
      </c>
      <c r="H32" s="5">
        <v>0</v>
      </c>
    </row>
    <row r="33" spans="1:9" x14ac:dyDescent="0.3">
      <c r="A33" s="2" t="s">
        <v>331</v>
      </c>
    </row>
    <row r="34" spans="1:9" x14ac:dyDescent="0.3">
      <c r="B34" s="3" t="s">
        <v>59</v>
      </c>
      <c r="C34" s="3" t="s">
        <v>10</v>
      </c>
      <c r="D34" s="3">
        <v>135240</v>
      </c>
      <c r="E34" s="3" t="s">
        <v>11</v>
      </c>
      <c r="F34" s="3" t="s">
        <v>300</v>
      </c>
      <c r="G34" s="3"/>
      <c r="H34" s="4">
        <v>522.61</v>
      </c>
      <c r="I34" s="4">
        <v>522.61</v>
      </c>
    </row>
    <row r="35" spans="1:9" ht="42" x14ac:dyDescent="0.3">
      <c r="B35" s="3" t="s">
        <v>59</v>
      </c>
      <c r="C35" s="3" t="s">
        <v>16</v>
      </c>
      <c r="D35" s="3">
        <v>135092</v>
      </c>
      <c r="E35" s="3" t="s">
        <v>11</v>
      </c>
      <c r="F35" s="3" t="s">
        <v>284</v>
      </c>
      <c r="G35" s="3" t="s">
        <v>318</v>
      </c>
      <c r="H35" s="4">
        <v>26.09</v>
      </c>
      <c r="I35" s="4">
        <v>548.70000000000005</v>
      </c>
    </row>
    <row r="36" spans="1:9" ht="42" x14ac:dyDescent="0.3">
      <c r="B36" s="3" t="s">
        <v>59</v>
      </c>
      <c r="C36" s="3" t="s">
        <v>16</v>
      </c>
      <c r="D36" s="3">
        <v>135093</v>
      </c>
      <c r="E36" s="3" t="s">
        <v>11</v>
      </c>
      <c r="F36" s="3" t="s">
        <v>81</v>
      </c>
      <c r="G36" s="3" t="s">
        <v>318</v>
      </c>
      <c r="H36" s="4">
        <v>26.09</v>
      </c>
      <c r="I36" s="4">
        <v>574.79</v>
      </c>
    </row>
    <row r="37" spans="1:9" x14ac:dyDescent="0.3">
      <c r="B37" s="3" t="s">
        <v>59</v>
      </c>
      <c r="C37" s="3" t="s">
        <v>16</v>
      </c>
      <c r="D37" s="3">
        <v>135093</v>
      </c>
      <c r="E37" s="3" t="s">
        <v>11</v>
      </c>
      <c r="F37" s="3" t="s">
        <v>81</v>
      </c>
      <c r="G37" s="3" t="s">
        <v>330</v>
      </c>
      <c r="H37" s="4">
        <v>-26.09</v>
      </c>
      <c r="I37" s="4">
        <v>548.70000000000005</v>
      </c>
    </row>
    <row r="38" spans="1:9" ht="42" x14ac:dyDescent="0.3">
      <c r="B38" s="3" t="s">
        <v>59</v>
      </c>
      <c r="C38" s="3" t="s">
        <v>16</v>
      </c>
      <c r="D38" s="3">
        <v>135094</v>
      </c>
      <c r="E38" s="3" t="s">
        <v>11</v>
      </c>
      <c r="F38" s="3" t="s">
        <v>282</v>
      </c>
      <c r="G38" s="3" t="s">
        <v>318</v>
      </c>
      <c r="H38" s="4">
        <v>26.09</v>
      </c>
      <c r="I38" s="4">
        <v>574.79</v>
      </c>
    </row>
    <row r="39" spans="1:9" ht="31.8" x14ac:dyDescent="0.3">
      <c r="B39" s="3" t="s">
        <v>59</v>
      </c>
      <c r="C39" s="3" t="s">
        <v>16</v>
      </c>
      <c r="D39" s="3">
        <v>135095</v>
      </c>
      <c r="E39" s="3" t="s">
        <v>11</v>
      </c>
      <c r="F39" s="3" t="s">
        <v>267</v>
      </c>
      <c r="G39" s="3" t="s">
        <v>319</v>
      </c>
      <c r="H39" s="4">
        <v>26.09</v>
      </c>
      <c r="I39" s="4">
        <v>600.88</v>
      </c>
    </row>
    <row r="40" spans="1:9" ht="31.8" x14ac:dyDescent="0.3">
      <c r="B40" s="3" t="s">
        <v>59</v>
      </c>
      <c r="C40" s="3" t="s">
        <v>16</v>
      </c>
      <c r="D40" s="3">
        <v>135097</v>
      </c>
      <c r="E40" s="3" t="s">
        <v>11</v>
      </c>
      <c r="F40" s="3" t="s">
        <v>55</v>
      </c>
      <c r="G40" s="3" t="s">
        <v>319</v>
      </c>
      <c r="H40" s="4">
        <v>26.09</v>
      </c>
      <c r="I40" s="4">
        <v>626.97</v>
      </c>
    </row>
    <row r="41" spans="1:9" ht="31.8" x14ac:dyDescent="0.3">
      <c r="B41" s="3" t="s">
        <v>59</v>
      </c>
      <c r="C41" s="3" t="s">
        <v>16</v>
      </c>
      <c r="D41" s="3">
        <v>135185</v>
      </c>
      <c r="E41" s="3" t="s">
        <v>11</v>
      </c>
      <c r="F41" s="3" t="s">
        <v>37</v>
      </c>
      <c r="G41" s="3" t="s">
        <v>319</v>
      </c>
      <c r="H41" s="4">
        <v>13.48</v>
      </c>
      <c r="I41" s="4">
        <v>640.45000000000005</v>
      </c>
    </row>
    <row r="42" spans="1:9" ht="31.8" x14ac:dyDescent="0.3">
      <c r="B42" s="3" t="s">
        <v>59</v>
      </c>
      <c r="C42" s="3" t="s">
        <v>16</v>
      </c>
      <c r="D42" s="3">
        <v>135185</v>
      </c>
      <c r="E42" s="3" t="s">
        <v>11</v>
      </c>
      <c r="F42" s="3" t="s">
        <v>37</v>
      </c>
      <c r="G42" s="3" t="s">
        <v>319</v>
      </c>
      <c r="H42" s="4">
        <v>12.61</v>
      </c>
      <c r="I42" s="4">
        <v>653.05999999999995</v>
      </c>
    </row>
    <row r="43" spans="1:9" ht="42" x14ac:dyDescent="0.3">
      <c r="B43" s="3" t="s">
        <v>59</v>
      </c>
      <c r="C43" s="3" t="s">
        <v>16</v>
      </c>
      <c r="D43" s="3">
        <v>135198</v>
      </c>
      <c r="E43" s="3" t="s">
        <v>11</v>
      </c>
      <c r="F43" s="3" t="s">
        <v>264</v>
      </c>
      <c r="G43" s="3" t="s">
        <v>318</v>
      </c>
      <c r="H43" s="4">
        <v>26.09</v>
      </c>
      <c r="I43" s="4">
        <v>679.15</v>
      </c>
    </row>
    <row r="44" spans="1:9" ht="31.8" x14ac:dyDescent="0.3">
      <c r="B44" s="3" t="s">
        <v>59</v>
      </c>
      <c r="C44" s="3" t="s">
        <v>16</v>
      </c>
      <c r="D44" s="3">
        <v>135206</v>
      </c>
      <c r="E44" s="3" t="s">
        <v>11</v>
      </c>
      <c r="F44" s="3" t="s">
        <v>268</v>
      </c>
      <c r="G44" s="3" t="s">
        <v>319</v>
      </c>
      <c r="H44" s="4">
        <v>26.09</v>
      </c>
      <c r="I44" s="4">
        <v>705.24</v>
      </c>
    </row>
    <row r="45" spans="1:9" ht="31.8" x14ac:dyDescent="0.3">
      <c r="B45" s="3" t="s">
        <v>59</v>
      </c>
      <c r="C45" s="3" t="s">
        <v>16</v>
      </c>
      <c r="D45" s="3">
        <v>135211</v>
      </c>
      <c r="E45" s="3" t="s">
        <v>11</v>
      </c>
      <c r="F45" s="3" t="s">
        <v>286</v>
      </c>
      <c r="G45" s="3" t="s">
        <v>319</v>
      </c>
      <c r="H45" s="4">
        <v>26.09</v>
      </c>
      <c r="I45" s="4">
        <v>731.33</v>
      </c>
    </row>
    <row r="46" spans="1:9" x14ac:dyDescent="0.3">
      <c r="B46" s="3" t="s">
        <v>59</v>
      </c>
      <c r="C46" s="3" t="s">
        <v>16</v>
      </c>
      <c r="D46" s="3">
        <v>135211</v>
      </c>
      <c r="E46" s="3" t="s">
        <v>11</v>
      </c>
      <c r="F46" s="3" t="s">
        <v>286</v>
      </c>
      <c r="G46" s="3" t="s">
        <v>329</v>
      </c>
      <c r="H46" s="4">
        <v>-26.09</v>
      </c>
      <c r="I46" s="4">
        <v>705.24</v>
      </c>
    </row>
    <row r="47" spans="1:9" ht="31.8" x14ac:dyDescent="0.3">
      <c r="B47" s="3" t="s">
        <v>59</v>
      </c>
      <c r="C47" s="3" t="s">
        <v>16</v>
      </c>
      <c r="D47" s="3">
        <v>135214</v>
      </c>
      <c r="E47" s="3" t="s">
        <v>11</v>
      </c>
      <c r="F47" s="3" t="s">
        <v>300</v>
      </c>
      <c r="G47" s="3" t="s">
        <v>319</v>
      </c>
      <c r="H47" s="4">
        <v>26.09</v>
      </c>
      <c r="I47" s="4">
        <v>731.33</v>
      </c>
    </row>
    <row r="48" spans="1:9" x14ac:dyDescent="0.3">
      <c r="B48" s="3" t="s">
        <v>59</v>
      </c>
      <c r="C48" s="3" t="s">
        <v>16</v>
      </c>
      <c r="D48" s="3">
        <v>135214</v>
      </c>
      <c r="E48" s="3" t="s">
        <v>11</v>
      </c>
      <c r="F48" s="3" t="s">
        <v>300</v>
      </c>
      <c r="G48" s="3"/>
      <c r="H48" s="4">
        <v>-26.09</v>
      </c>
      <c r="I48" s="4">
        <v>705.24</v>
      </c>
    </row>
    <row r="49" spans="2:9" x14ac:dyDescent="0.3">
      <c r="B49" s="3" t="s">
        <v>59</v>
      </c>
      <c r="C49" s="3" t="s">
        <v>16</v>
      </c>
      <c r="D49" s="3">
        <v>135239</v>
      </c>
      <c r="E49" s="3" t="s">
        <v>11</v>
      </c>
      <c r="F49" s="3" t="s">
        <v>81</v>
      </c>
      <c r="G49" s="3"/>
      <c r="H49" s="4">
        <v>522.61</v>
      </c>
      <c r="I49" s="4">
        <v>1227.8499999999999</v>
      </c>
    </row>
    <row r="50" spans="2:9" ht="31.8" x14ac:dyDescent="0.3">
      <c r="B50" s="3" t="s">
        <v>59</v>
      </c>
      <c r="C50" s="3" t="s">
        <v>16</v>
      </c>
      <c r="D50" s="3">
        <v>135249</v>
      </c>
      <c r="E50" s="3" t="s">
        <v>11</v>
      </c>
      <c r="F50" s="3" t="s">
        <v>192</v>
      </c>
      <c r="G50" s="3" t="s">
        <v>319</v>
      </c>
      <c r="H50" s="4">
        <v>522.61</v>
      </c>
      <c r="I50" s="4">
        <v>1750.46</v>
      </c>
    </row>
    <row r="51" spans="2:9" x14ac:dyDescent="0.3">
      <c r="B51" s="3" t="s">
        <v>59</v>
      </c>
      <c r="C51" s="3" t="s">
        <v>16</v>
      </c>
      <c r="D51" s="3">
        <v>135741</v>
      </c>
      <c r="E51" s="3" t="s">
        <v>11</v>
      </c>
      <c r="F51" s="3" t="s">
        <v>51</v>
      </c>
      <c r="G51" s="3" t="s">
        <v>328</v>
      </c>
      <c r="H51" s="4">
        <v>522.61</v>
      </c>
      <c r="I51" s="4">
        <v>2273.0700000000002</v>
      </c>
    </row>
    <row r="52" spans="2:9" ht="42" x14ac:dyDescent="0.3">
      <c r="B52" s="3" t="s">
        <v>220</v>
      </c>
      <c r="C52" s="3" t="s">
        <v>16</v>
      </c>
      <c r="D52" s="3">
        <v>135125</v>
      </c>
      <c r="E52" s="3" t="s">
        <v>11</v>
      </c>
      <c r="F52" s="3" t="s">
        <v>218</v>
      </c>
      <c r="G52" s="3" t="s">
        <v>318</v>
      </c>
      <c r="H52" s="4">
        <v>26.09</v>
      </c>
      <c r="I52" s="4">
        <v>2299.16</v>
      </c>
    </row>
    <row r="53" spans="2:9" x14ac:dyDescent="0.3">
      <c r="B53" s="3" t="s">
        <v>220</v>
      </c>
      <c r="C53" s="3" t="s">
        <v>16</v>
      </c>
      <c r="D53" s="3">
        <v>135241</v>
      </c>
      <c r="E53" s="3" t="s">
        <v>11</v>
      </c>
      <c r="F53" s="3" t="s">
        <v>131</v>
      </c>
      <c r="G53" s="3"/>
      <c r="H53" s="4">
        <v>522.61</v>
      </c>
      <c r="I53" s="4">
        <v>2821.77</v>
      </c>
    </row>
    <row r="54" spans="2:9" x14ac:dyDescent="0.3">
      <c r="B54" s="3" t="s">
        <v>247</v>
      </c>
      <c r="C54" s="3" t="s">
        <v>16</v>
      </c>
      <c r="D54" s="3">
        <v>135156</v>
      </c>
      <c r="E54" s="3" t="s">
        <v>11</v>
      </c>
      <c r="F54" s="3" t="s">
        <v>245</v>
      </c>
      <c r="G54" s="3" t="s">
        <v>324</v>
      </c>
      <c r="H54" s="4">
        <v>-26.09</v>
      </c>
      <c r="I54" s="4">
        <v>2795.68</v>
      </c>
    </row>
    <row r="55" spans="2:9" x14ac:dyDescent="0.3">
      <c r="B55" s="3" t="s">
        <v>247</v>
      </c>
      <c r="C55" s="3" t="s">
        <v>16</v>
      </c>
      <c r="D55" s="3">
        <v>135242</v>
      </c>
      <c r="E55" s="3" t="s">
        <v>11</v>
      </c>
      <c r="F55" s="3" t="s">
        <v>245</v>
      </c>
      <c r="G55" s="3"/>
      <c r="H55" s="4">
        <v>522.61</v>
      </c>
      <c r="I55" s="4">
        <v>3318.29</v>
      </c>
    </row>
    <row r="56" spans="2:9" ht="42" x14ac:dyDescent="0.3">
      <c r="B56" s="3" t="s">
        <v>247</v>
      </c>
      <c r="C56" s="3" t="s">
        <v>16</v>
      </c>
      <c r="D56" s="3">
        <v>135156</v>
      </c>
      <c r="E56" s="3" t="s">
        <v>11</v>
      </c>
      <c r="F56" s="3" t="s">
        <v>245</v>
      </c>
      <c r="G56" s="3" t="s">
        <v>318</v>
      </c>
      <c r="H56" s="4">
        <v>26.09</v>
      </c>
      <c r="I56" s="4">
        <v>3344.38</v>
      </c>
    </row>
    <row r="57" spans="2:9" ht="31.8" x14ac:dyDescent="0.3">
      <c r="B57" s="3" t="s">
        <v>276</v>
      </c>
      <c r="C57" s="3" t="s">
        <v>16</v>
      </c>
      <c r="D57" s="3">
        <v>135096</v>
      </c>
      <c r="E57" s="3" t="s">
        <v>11</v>
      </c>
      <c r="F57" s="3" t="s">
        <v>274</v>
      </c>
      <c r="G57" s="3" t="s">
        <v>319</v>
      </c>
      <c r="H57" s="4">
        <v>26.09</v>
      </c>
      <c r="I57" s="4">
        <v>3370.47</v>
      </c>
    </row>
    <row r="58" spans="2:9" ht="31.8" x14ac:dyDescent="0.3">
      <c r="B58" s="3" t="s">
        <v>232</v>
      </c>
      <c r="C58" s="3" t="s">
        <v>16</v>
      </c>
      <c r="D58" s="3">
        <v>135099</v>
      </c>
      <c r="E58" s="3" t="s">
        <v>11</v>
      </c>
      <c r="F58" s="3" t="s">
        <v>228</v>
      </c>
      <c r="G58" s="3" t="s">
        <v>319</v>
      </c>
      <c r="H58" s="4">
        <v>26.09</v>
      </c>
      <c r="I58" s="4">
        <v>3396.56</v>
      </c>
    </row>
    <row r="59" spans="2:9" ht="31.8" x14ac:dyDescent="0.3">
      <c r="B59" s="3" t="s">
        <v>210</v>
      </c>
      <c r="C59" s="3" t="s">
        <v>16</v>
      </c>
      <c r="D59" s="3">
        <v>135203</v>
      </c>
      <c r="E59" s="3" t="s">
        <v>11</v>
      </c>
      <c r="F59" s="3" t="s">
        <v>299</v>
      </c>
      <c r="G59" s="3" t="s">
        <v>319</v>
      </c>
      <c r="H59" s="4">
        <v>26.09</v>
      </c>
      <c r="I59" s="4">
        <v>3422.65</v>
      </c>
    </row>
    <row r="60" spans="2:9" x14ac:dyDescent="0.3">
      <c r="B60" s="3" t="s">
        <v>210</v>
      </c>
      <c r="C60" s="3" t="s">
        <v>16</v>
      </c>
      <c r="D60" s="3">
        <v>135203</v>
      </c>
      <c r="E60" s="3" t="s">
        <v>11</v>
      </c>
      <c r="F60" s="3" t="s">
        <v>299</v>
      </c>
      <c r="G60" s="3"/>
      <c r="H60" s="4">
        <v>-26.09</v>
      </c>
      <c r="I60" s="4">
        <v>3396.56</v>
      </c>
    </row>
    <row r="61" spans="2:9" x14ac:dyDescent="0.3">
      <c r="B61" s="3" t="s">
        <v>210</v>
      </c>
      <c r="C61" s="3" t="s">
        <v>10</v>
      </c>
      <c r="D61" s="3">
        <v>135245</v>
      </c>
      <c r="E61" s="3" t="s">
        <v>11</v>
      </c>
      <c r="F61" s="3" t="s">
        <v>299</v>
      </c>
      <c r="G61" s="3"/>
      <c r="H61" s="4">
        <v>522.61</v>
      </c>
      <c r="I61" s="4">
        <v>3919.17</v>
      </c>
    </row>
    <row r="62" spans="2:9" x14ac:dyDescent="0.3">
      <c r="B62" s="3" t="s">
        <v>210</v>
      </c>
      <c r="C62" s="3" t="s">
        <v>16</v>
      </c>
      <c r="D62" s="3">
        <v>135246</v>
      </c>
      <c r="E62" s="3" t="s">
        <v>11</v>
      </c>
      <c r="F62" s="3" t="s">
        <v>206</v>
      </c>
      <c r="G62" s="3"/>
      <c r="H62" s="4">
        <v>522.61</v>
      </c>
      <c r="I62" s="4">
        <v>4441.78</v>
      </c>
    </row>
    <row r="63" spans="2:9" ht="31.8" x14ac:dyDescent="0.3">
      <c r="B63" s="3" t="s">
        <v>210</v>
      </c>
      <c r="C63" s="3" t="s">
        <v>16</v>
      </c>
      <c r="D63" s="3">
        <v>135139</v>
      </c>
      <c r="E63" s="3" t="s">
        <v>11</v>
      </c>
      <c r="F63" s="3" t="s">
        <v>206</v>
      </c>
      <c r="G63" s="3" t="s">
        <v>319</v>
      </c>
      <c r="H63" s="4">
        <v>26.09</v>
      </c>
      <c r="I63" s="4">
        <v>4467.87</v>
      </c>
    </row>
    <row r="64" spans="2:9" ht="42" x14ac:dyDescent="0.3">
      <c r="B64" s="3" t="s">
        <v>210</v>
      </c>
      <c r="C64" s="3" t="s">
        <v>16</v>
      </c>
      <c r="D64" s="3">
        <v>135182</v>
      </c>
      <c r="E64" s="3" t="s">
        <v>11</v>
      </c>
      <c r="F64" s="3" t="s">
        <v>238</v>
      </c>
      <c r="G64" s="3" t="s">
        <v>318</v>
      </c>
      <c r="H64" s="4">
        <v>26.09</v>
      </c>
      <c r="I64" s="4">
        <v>4493.96</v>
      </c>
    </row>
    <row r="65" spans="2:9" x14ac:dyDescent="0.3">
      <c r="B65" s="3" t="s">
        <v>210</v>
      </c>
      <c r="C65" s="3" t="s">
        <v>16</v>
      </c>
      <c r="D65" s="3">
        <v>135139</v>
      </c>
      <c r="E65" s="3" t="s">
        <v>11</v>
      </c>
      <c r="F65" s="3" t="s">
        <v>206</v>
      </c>
      <c r="G65" s="3" t="s">
        <v>327</v>
      </c>
      <c r="H65" s="4">
        <v>-26.09</v>
      </c>
      <c r="I65" s="4">
        <v>4467.87</v>
      </c>
    </row>
    <row r="66" spans="2:9" ht="31.8" x14ac:dyDescent="0.3">
      <c r="B66" s="3" t="s">
        <v>225</v>
      </c>
      <c r="C66" s="3" t="s">
        <v>16</v>
      </c>
      <c r="D66" s="3">
        <v>135100</v>
      </c>
      <c r="E66" s="3" t="s">
        <v>11</v>
      </c>
      <c r="F66" s="3" t="s">
        <v>223</v>
      </c>
      <c r="G66" s="3" t="s">
        <v>319</v>
      </c>
      <c r="H66" s="4">
        <v>26.09</v>
      </c>
      <c r="I66" s="4">
        <v>4493.96</v>
      </c>
    </row>
    <row r="67" spans="2:9" x14ac:dyDescent="0.3">
      <c r="B67" s="3" t="s">
        <v>18</v>
      </c>
      <c r="C67" s="3" t="s">
        <v>160</v>
      </c>
      <c r="D67" s="3"/>
      <c r="E67" s="3" t="s">
        <v>11</v>
      </c>
      <c r="F67" s="3" t="s">
        <v>260</v>
      </c>
      <c r="G67" s="3"/>
      <c r="H67" s="4">
        <v>-522.61</v>
      </c>
      <c r="I67" s="4">
        <v>3971.35</v>
      </c>
    </row>
    <row r="68" spans="2:9" ht="42" x14ac:dyDescent="0.3">
      <c r="B68" s="3" t="s">
        <v>18</v>
      </c>
      <c r="C68" s="3" t="s">
        <v>16</v>
      </c>
      <c r="D68" s="3">
        <v>135243</v>
      </c>
      <c r="E68" s="3" t="s">
        <v>11</v>
      </c>
      <c r="F68" s="3" t="s">
        <v>260</v>
      </c>
      <c r="G68" s="3" t="s">
        <v>318</v>
      </c>
      <c r="H68" s="4">
        <v>522.61</v>
      </c>
      <c r="I68" s="4">
        <v>4493.96</v>
      </c>
    </row>
    <row r="69" spans="2:9" ht="42" x14ac:dyDescent="0.3">
      <c r="B69" s="3" t="s">
        <v>58</v>
      </c>
      <c r="C69" s="3" t="s">
        <v>16</v>
      </c>
      <c r="D69" s="3">
        <v>135098</v>
      </c>
      <c r="E69" s="3" t="s">
        <v>11</v>
      </c>
      <c r="F69" s="3" t="s">
        <v>259</v>
      </c>
      <c r="G69" s="3" t="s">
        <v>318</v>
      </c>
      <c r="H69" s="4">
        <v>26.09</v>
      </c>
      <c r="I69" s="4">
        <v>4520.05</v>
      </c>
    </row>
    <row r="70" spans="2:9" ht="31.8" x14ac:dyDescent="0.3">
      <c r="B70" s="3" t="s">
        <v>58</v>
      </c>
      <c r="C70" s="3" t="s">
        <v>16</v>
      </c>
      <c r="D70" s="3">
        <v>135175</v>
      </c>
      <c r="E70" s="3" t="s">
        <v>11</v>
      </c>
      <c r="F70" s="3" t="s">
        <v>250</v>
      </c>
      <c r="G70" s="3" t="s">
        <v>319</v>
      </c>
      <c r="H70" s="4">
        <v>26.09</v>
      </c>
      <c r="I70" s="4">
        <v>4546.1400000000003</v>
      </c>
    </row>
    <row r="71" spans="2:9" ht="42" x14ac:dyDescent="0.3">
      <c r="B71" s="3" t="s">
        <v>116</v>
      </c>
      <c r="C71" s="3" t="s">
        <v>16</v>
      </c>
      <c r="D71" s="3">
        <v>135250</v>
      </c>
      <c r="E71" s="3" t="s">
        <v>11</v>
      </c>
      <c r="F71" s="3" t="s">
        <v>265</v>
      </c>
      <c r="G71" s="3" t="s">
        <v>318</v>
      </c>
      <c r="H71" s="4">
        <v>522.61</v>
      </c>
      <c r="I71" s="4">
        <v>5068.75</v>
      </c>
    </row>
    <row r="72" spans="2:9" ht="31.8" x14ac:dyDescent="0.3">
      <c r="B72" s="3" t="s">
        <v>116</v>
      </c>
      <c r="C72" s="3" t="s">
        <v>16</v>
      </c>
      <c r="D72" s="3">
        <v>135126</v>
      </c>
      <c r="E72" s="3" t="s">
        <v>11</v>
      </c>
      <c r="F72" s="3" t="s">
        <v>115</v>
      </c>
      <c r="G72" s="3" t="s">
        <v>319</v>
      </c>
      <c r="H72" s="4">
        <v>26.09</v>
      </c>
      <c r="I72" s="4">
        <v>5094.84</v>
      </c>
    </row>
    <row r="73" spans="2:9" ht="31.8" x14ac:dyDescent="0.3">
      <c r="B73" s="3" t="s">
        <v>180</v>
      </c>
      <c r="C73" s="3" t="s">
        <v>16</v>
      </c>
      <c r="D73" s="3">
        <v>135140</v>
      </c>
      <c r="E73" s="3" t="s">
        <v>11</v>
      </c>
      <c r="F73" s="3" t="s">
        <v>279</v>
      </c>
      <c r="G73" s="3" t="s">
        <v>319</v>
      </c>
      <c r="H73" s="4">
        <v>26.09</v>
      </c>
      <c r="I73" s="4">
        <v>5120.93</v>
      </c>
    </row>
    <row r="74" spans="2:9" ht="31.8" x14ac:dyDescent="0.3">
      <c r="B74" s="3" t="s">
        <v>296</v>
      </c>
      <c r="C74" s="3" t="s">
        <v>16</v>
      </c>
      <c r="D74" s="3">
        <v>135173</v>
      </c>
      <c r="E74" s="3" t="s">
        <v>11</v>
      </c>
      <c r="F74" s="3" t="s">
        <v>161</v>
      </c>
      <c r="G74" s="3" t="s">
        <v>319</v>
      </c>
      <c r="H74" s="4">
        <v>26.09</v>
      </c>
      <c r="I74" s="4">
        <v>5147.0200000000004</v>
      </c>
    </row>
    <row r="75" spans="2:9" ht="31.8" x14ac:dyDescent="0.3">
      <c r="B75" s="3" t="s">
        <v>177</v>
      </c>
      <c r="C75" s="3" t="s">
        <v>16</v>
      </c>
      <c r="D75" s="3">
        <v>135087</v>
      </c>
      <c r="E75" s="3" t="s">
        <v>11</v>
      </c>
      <c r="F75" s="3" t="s">
        <v>287</v>
      </c>
      <c r="G75" s="3" t="s">
        <v>319</v>
      </c>
      <c r="H75" s="4">
        <v>26.09</v>
      </c>
      <c r="I75" s="4">
        <v>5173.1099999999997</v>
      </c>
    </row>
    <row r="76" spans="2:9" x14ac:dyDescent="0.3">
      <c r="B76" s="3" t="s">
        <v>178</v>
      </c>
      <c r="C76" s="3" t="s">
        <v>16</v>
      </c>
      <c r="D76" s="3">
        <v>135204</v>
      </c>
      <c r="E76" s="3" t="s">
        <v>11</v>
      </c>
      <c r="F76" s="3" t="s">
        <v>278</v>
      </c>
      <c r="G76" s="3" t="s">
        <v>326</v>
      </c>
      <c r="H76" s="4">
        <v>-26.09</v>
      </c>
      <c r="I76" s="4">
        <v>5147.0200000000004</v>
      </c>
    </row>
    <row r="77" spans="2:9" ht="31.8" x14ac:dyDescent="0.3">
      <c r="B77" s="3" t="s">
        <v>178</v>
      </c>
      <c r="C77" s="3" t="s">
        <v>16</v>
      </c>
      <c r="D77" s="3">
        <v>135204</v>
      </c>
      <c r="E77" s="3" t="s">
        <v>11</v>
      </c>
      <c r="F77" s="3" t="s">
        <v>278</v>
      </c>
      <c r="G77" s="3" t="s">
        <v>319</v>
      </c>
      <c r="H77" s="4">
        <v>26.09</v>
      </c>
      <c r="I77" s="4">
        <v>5173.1099999999997</v>
      </c>
    </row>
    <row r="78" spans="2:9" x14ac:dyDescent="0.3">
      <c r="B78" s="3" t="s">
        <v>114</v>
      </c>
      <c r="C78" s="3" t="s">
        <v>16</v>
      </c>
      <c r="D78" s="3">
        <v>135252</v>
      </c>
      <c r="E78" s="3" t="s">
        <v>11</v>
      </c>
      <c r="F78" s="3" t="s">
        <v>278</v>
      </c>
      <c r="G78" s="3"/>
      <c r="H78" s="4">
        <v>522.61</v>
      </c>
      <c r="I78" s="4">
        <v>5695.72</v>
      </c>
    </row>
    <row r="79" spans="2:9" ht="42" x14ac:dyDescent="0.3">
      <c r="B79" s="3" t="s">
        <v>114</v>
      </c>
      <c r="C79" s="3" t="s">
        <v>16</v>
      </c>
      <c r="D79" s="3">
        <v>135130</v>
      </c>
      <c r="E79" s="3" t="s">
        <v>11</v>
      </c>
      <c r="F79" s="3" t="s">
        <v>113</v>
      </c>
      <c r="G79" s="3" t="s">
        <v>318</v>
      </c>
      <c r="H79" s="4">
        <v>26.09</v>
      </c>
      <c r="I79" s="4">
        <v>5721.81</v>
      </c>
    </row>
    <row r="80" spans="2:9" ht="42" x14ac:dyDescent="0.3">
      <c r="B80" s="3" t="s">
        <v>57</v>
      </c>
      <c r="C80" s="3" t="s">
        <v>16</v>
      </c>
      <c r="D80" s="3">
        <v>135248</v>
      </c>
      <c r="E80" s="3" t="s">
        <v>11</v>
      </c>
      <c r="F80" s="3" t="s">
        <v>19</v>
      </c>
      <c r="G80" s="3" t="s">
        <v>318</v>
      </c>
      <c r="H80" s="4">
        <v>522.61</v>
      </c>
      <c r="I80" s="4">
        <v>6244.42</v>
      </c>
    </row>
    <row r="81" spans="2:9" ht="31.8" x14ac:dyDescent="0.3">
      <c r="B81" s="3" t="s">
        <v>57</v>
      </c>
      <c r="C81" s="3" t="s">
        <v>16</v>
      </c>
      <c r="D81" s="3">
        <v>135207</v>
      </c>
      <c r="E81" s="3" t="s">
        <v>11</v>
      </c>
      <c r="F81" s="3" t="s">
        <v>88</v>
      </c>
      <c r="G81" s="3" t="s">
        <v>319</v>
      </c>
      <c r="H81" s="4">
        <v>26.09</v>
      </c>
      <c r="I81" s="4">
        <v>6270.51</v>
      </c>
    </row>
    <row r="82" spans="2:9" ht="42" x14ac:dyDescent="0.3">
      <c r="B82" s="3" t="s">
        <v>57</v>
      </c>
      <c r="C82" s="3" t="s">
        <v>16</v>
      </c>
      <c r="D82" s="3">
        <v>135202</v>
      </c>
      <c r="E82" s="3" t="s">
        <v>11</v>
      </c>
      <c r="F82" s="3" t="s">
        <v>138</v>
      </c>
      <c r="G82" s="3" t="s">
        <v>318</v>
      </c>
      <c r="H82" s="4">
        <v>20.9</v>
      </c>
      <c r="I82" s="4">
        <v>6291.41</v>
      </c>
    </row>
    <row r="83" spans="2:9" ht="42" x14ac:dyDescent="0.3">
      <c r="B83" s="3" t="s">
        <v>57</v>
      </c>
      <c r="C83" s="3" t="s">
        <v>16</v>
      </c>
      <c r="D83" s="3">
        <v>135253</v>
      </c>
      <c r="E83" s="3" t="s">
        <v>11</v>
      </c>
      <c r="F83" s="3" t="s">
        <v>133</v>
      </c>
      <c r="G83" s="3" t="s">
        <v>318</v>
      </c>
      <c r="H83" s="4">
        <v>522.61</v>
      </c>
      <c r="I83" s="4">
        <v>6814.02</v>
      </c>
    </row>
    <row r="84" spans="2:9" ht="42" x14ac:dyDescent="0.3">
      <c r="B84" s="3" t="s">
        <v>56</v>
      </c>
      <c r="C84" s="3" t="s">
        <v>16</v>
      </c>
      <c r="D84" s="3">
        <v>135496</v>
      </c>
      <c r="E84" s="3" t="s">
        <v>11</v>
      </c>
      <c r="F84" s="3" t="s">
        <v>54</v>
      </c>
      <c r="G84" s="3" t="s">
        <v>318</v>
      </c>
      <c r="H84" s="4">
        <v>522.61</v>
      </c>
      <c r="I84" s="4">
        <v>7336.63</v>
      </c>
    </row>
    <row r="85" spans="2:9" ht="31.8" x14ac:dyDescent="0.3">
      <c r="B85" s="3" t="s">
        <v>56</v>
      </c>
      <c r="C85" s="3" t="s">
        <v>16</v>
      </c>
      <c r="D85" s="3">
        <v>135740</v>
      </c>
      <c r="E85" s="3" t="s">
        <v>11</v>
      </c>
      <c r="F85" s="3" t="s">
        <v>134</v>
      </c>
      <c r="G85" s="3" t="s">
        <v>319</v>
      </c>
      <c r="H85" s="4">
        <v>522.61</v>
      </c>
      <c r="I85" s="4">
        <v>7859.24</v>
      </c>
    </row>
    <row r="86" spans="2:9" ht="42" x14ac:dyDescent="0.3">
      <c r="B86" s="3" t="s">
        <v>56</v>
      </c>
      <c r="C86" s="3" t="s">
        <v>16</v>
      </c>
      <c r="D86" s="3">
        <v>135183</v>
      </c>
      <c r="E86" s="3" t="s">
        <v>11</v>
      </c>
      <c r="F86" s="3" t="s">
        <v>89</v>
      </c>
      <c r="G86" s="3" t="s">
        <v>318</v>
      </c>
      <c r="H86" s="4">
        <v>26.09</v>
      </c>
      <c r="I86" s="4">
        <v>7885.33</v>
      </c>
    </row>
    <row r="87" spans="2:9" x14ac:dyDescent="0.3">
      <c r="B87" s="3" t="s">
        <v>56</v>
      </c>
      <c r="C87" s="3" t="s">
        <v>10</v>
      </c>
      <c r="D87" s="3">
        <v>135254</v>
      </c>
      <c r="E87" s="3" t="s">
        <v>11</v>
      </c>
      <c r="F87" s="3" t="s">
        <v>286</v>
      </c>
      <c r="G87" s="3"/>
      <c r="H87" s="4">
        <v>522.61</v>
      </c>
      <c r="I87" s="4">
        <v>8407.94</v>
      </c>
    </row>
    <row r="88" spans="2:9" x14ac:dyDescent="0.3">
      <c r="B88" s="3" t="s">
        <v>56</v>
      </c>
      <c r="C88" s="3" t="s">
        <v>16</v>
      </c>
      <c r="D88" s="3">
        <v>135495</v>
      </c>
      <c r="E88" s="3" t="s">
        <v>11</v>
      </c>
      <c r="F88" s="3" t="s">
        <v>55</v>
      </c>
      <c r="G88" s="3"/>
      <c r="H88" s="4">
        <v>496.52</v>
      </c>
      <c r="I88" s="4">
        <v>8904.4599999999991</v>
      </c>
    </row>
    <row r="89" spans="2:9" ht="42" x14ac:dyDescent="0.3">
      <c r="B89" s="3" t="s">
        <v>53</v>
      </c>
      <c r="C89" s="3" t="s">
        <v>16</v>
      </c>
      <c r="D89" s="3">
        <v>135350</v>
      </c>
      <c r="E89" s="3" t="s">
        <v>11</v>
      </c>
      <c r="F89" s="3" t="s">
        <v>259</v>
      </c>
      <c r="G89" s="3" t="s">
        <v>318</v>
      </c>
      <c r="H89" s="4">
        <v>26.09</v>
      </c>
      <c r="I89" s="4">
        <v>8930.5499999999993</v>
      </c>
    </row>
    <row r="90" spans="2:9" ht="31.8" x14ac:dyDescent="0.3">
      <c r="B90" s="3" t="s">
        <v>53</v>
      </c>
      <c r="C90" s="3" t="s">
        <v>10</v>
      </c>
      <c r="D90" s="3">
        <v>135266</v>
      </c>
      <c r="E90" s="3" t="s">
        <v>11</v>
      </c>
      <c r="F90" s="3" t="s">
        <v>88</v>
      </c>
      <c r="G90" s="3" t="s">
        <v>319</v>
      </c>
      <c r="H90" s="4">
        <v>26.09</v>
      </c>
      <c r="I90" s="4">
        <v>8956.64</v>
      </c>
    </row>
    <row r="91" spans="2:9" ht="31.8" x14ac:dyDescent="0.3">
      <c r="B91" s="3" t="s">
        <v>53</v>
      </c>
      <c r="C91" s="3" t="s">
        <v>16</v>
      </c>
      <c r="D91" s="3">
        <v>135347</v>
      </c>
      <c r="E91" s="3" t="s">
        <v>11</v>
      </c>
      <c r="F91" s="3" t="s">
        <v>267</v>
      </c>
      <c r="G91" s="3" t="s">
        <v>319</v>
      </c>
      <c r="H91" s="4">
        <v>26.09</v>
      </c>
      <c r="I91" s="4">
        <v>8982.73</v>
      </c>
    </row>
    <row r="92" spans="2:9" ht="31.8" x14ac:dyDescent="0.3">
      <c r="B92" s="3" t="s">
        <v>53</v>
      </c>
      <c r="C92" s="3" t="s">
        <v>16</v>
      </c>
      <c r="D92" s="3">
        <v>135351</v>
      </c>
      <c r="E92" s="3" t="s">
        <v>11</v>
      </c>
      <c r="F92" s="3" t="s">
        <v>228</v>
      </c>
      <c r="G92" s="3" t="s">
        <v>319</v>
      </c>
      <c r="H92" s="4">
        <v>26.09</v>
      </c>
      <c r="I92" s="4">
        <v>9008.82</v>
      </c>
    </row>
    <row r="93" spans="2:9" ht="31.8" x14ac:dyDescent="0.3">
      <c r="B93" s="3" t="s">
        <v>53</v>
      </c>
      <c r="C93" s="3" t="s">
        <v>16</v>
      </c>
      <c r="D93" s="3">
        <v>135353</v>
      </c>
      <c r="E93" s="3" t="s">
        <v>11</v>
      </c>
      <c r="F93" s="3" t="s">
        <v>45</v>
      </c>
      <c r="G93" s="3" t="s">
        <v>319</v>
      </c>
      <c r="H93" s="4">
        <v>26.09</v>
      </c>
      <c r="I93" s="4">
        <v>9034.91</v>
      </c>
    </row>
    <row r="94" spans="2:9" ht="42" x14ac:dyDescent="0.3">
      <c r="B94" s="3" t="s">
        <v>53</v>
      </c>
      <c r="C94" s="3" t="s">
        <v>16</v>
      </c>
      <c r="D94" s="3">
        <v>135377</v>
      </c>
      <c r="E94" s="3" t="s">
        <v>11</v>
      </c>
      <c r="F94" s="3" t="s">
        <v>218</v>
      </c>
      <c r="G94" s="3" t="s">
        <v>318</v>
      </c>
      <c r="H94" s="4">
        <v>26.09</v>
      </c>
      <c r="I94" s="4">
        <v>9061</v>
      </c>
    </row>
    <row r="95" spans="2:9" ht="42" x14ac:dyDescent="0.3">
      <c r="B95" s="3" t="s">
        <v>53</v>
      </c>
      <c r="C95" s="3" t="s">
        <v>16</v>
      </c>
      <c r="D95" s="3">
        <v>135382</v>
      </c>
      <c r="E95" s="3" t="s">
        <v>11</v>
      </c>
      <c r="F95" s="3" t="s">
        <v>113</v>
      </c>
      <c r="G95" s="3" t="s">
        <v>318</v>
      </c>
      <c r="H95" s="4">
        <v>26.09</v>
      </c>
      <c r="I95" s="4">
        <v>9087.09</v>
      </c>
    </row>
    <row r="96" spans="2:9" ht="42" x14ac:dyDescent="0.3">
      <c r="B96" s="3" t="s">
        <v>53</v>
      </c>
      <c r="C96" s="3" t="s">
        <v>16</v>
      </c>
      <c r="D96" s="3">
        <v>135440</v>
      </c>
      <c r="E96" s="3" t="s">
        <v>11</v>
      </c>
      <c r="F96" s="3" t="s">
        <v>238</v>
      </c>
      <c r="G96" s="3" t="s">
        <v>318</v>
      </c>
      <c r="H96" s="4">
        <v>26.09</v>
      </c>
      <c r="I96" s="4">
        <v>9113.18</v>
      </c>
    </row>
    <row r="97" spans="2:9" ht="31.8" x14ac:dyDescent="0.3">
      <c r="B97" s="3" t="s">
        <v>53</v>
      </c>
      <c r="C97" s="3" t="s">
        <v>16</v>
      </c>
      <c r="D97" s="3">
        <v>135444</v>
      </c>
      <c r="E97" s="3" t="s">
        <v>11</v>
      </c>
      <c r="F97" s="3" t="s">
        <v>37</v>
      </c>
      <c r="G97" s="3" t="s">
        <v>319</v>
      </c>
      <c r="H97" s="4">
        <v>8.74</v>
      </c>
      <c r="I97" s="4">
        <v>9121.92</v>
      </c>
    </row>
    <row r="98" spans="2:9" ht="31.8" x14ac:dyDescent="0.3">
      <c r="B98" s="3" t="s">
        <v>53</v>
      </c>
      <c r="C98" s="3" t="s">
        <v>16</v>
      </c>
      <c r="D98" s="3">
        <v>135444</v>
      </c>
      <c r="E98" s="3" t="s">
        <v>11</v>
      </c>
      <c r="F98" s="3" t="s">
        <v>37</v>
      </c>
      <c r="G98" s="3" t="s">
        <v>319</v>
      </c>
      <c r="H98" s="4">
        <v>17.350000000000001</v>
      </c>
      <c r="I98" s="4">
        <v>9139.27</v>
      </c>
    </row>
    <row r="99" spans="2:9" ht="42" x14ac:dyDescent="0.3">
      <c r="B99" s="3" t="s">
        <v>53</v>
      </c>
      <c r="C99" s="3" t="s">
        <v>16</v>
      </c>
      <c r="D99" s="3">
        <v>135456</v>
      </c>
      <c r="E99" s="3" t="s">
        <v>11</v>
      </c>
      <c r="F99" s="3" t="s">
        <v>264</v>
      </c>
      <c r="G99" s="3" t="s">
        <v>318</v>
      </c>
      <c r="H99" s="4">
        <v>26.09</v>
      </c>
      <c r="I99" s="4">
        <v>9165.36</v>
      </c>
    </row>
    <row r="100" spans="2:9" ht="31.8" x14ac:dyDescent="0.3">
      <c r="B100" s="3" t="s">
        <v>53</v>
      </c>
      <c r="C100" s="3" t="s">
        <v>16</v>
      </c>
      <c r="D100" s="3">
        <v>135460</v>
      </c>
      <c r="E100" s="3" t="s">
        <v>11</v>
      </c>
      <c r="F100" s="3" t="s">
        <v>268</v>
      </c>
      <c r="G100" s="3" t="s">
        <v>319</v>
      </c>
      <c r="H100" s="4">
        <v>26.09</v>
      </c>
      <c r="I100" s="4">
        <v>9191.4500000000007</v>
      </c>
    </row>
    <row r="101" spans="2:9" ht="42" x14ac:dyDescent="0.3">
      <c r="B101" s="3" t="s">
        <v>179</v>
      </c>
      <c r="C101" s="3" t="s">
        <v>16</v>
      </c>
      <c r="D101" s="3">
        <v>135409</v>
      </c>
      <c r="E101" s="3" t="s">
        <v>11</v>
      </c>
      <c r="F101" s="3" t="s">
        <v>245</v>
      </c>
      <c r="G101" s="3" t="s">
        <v>318</v>
      </c>
      <c r="H101" s="4">
        <v>26.09</v>
      </c>
      <c r="I101" s="4">
        <v>9217.5400000000009</v>
      </c>
    </row>
    <row r="102" spans="2:9" x14ac:dyDescent="0.3">
      <c r="B102" s="3" t="s">
        <v>179</v>
      </c>
      <c r="C102" s="3" t="s">
        <v>16</v>
      </c>
      <c r="D102" s="3">
        <v>135409</v>
      </c>
      <c r="E102" s="3" t="s">
        <v>11</v>
      </c>
      <c r="F102" s="3" t="s">
        <v>245</v>
      </c>
      <c r="G102" s="3" t="s">
        <v>324</v>
      </c>
      <c r="H102" s="4">
        <v>-26.09</v>
      </c>
      <c r="I102" s="4">
        <v>9191.4500000000007</v>
      </c>
    </row>
    <row r="103" spans="2:9" ht="31.8" x14ac:dyDescent="0.3">
      <c r="B103" s="3" t="s">
        <v>179</v>
      </c>
      <c r="C103" s="3" t="s">
        <v>16</v>
      </c>
      <c r="D103" s="3">
        <v>135378</v>
      </c>
      <c r="E103" s="3" t="s">
        <v>11</v>
      </c>
      <c r="F103" s="3" t="s">
        <v>115</v>
      </c>
      <c r="G103" s="3" t="s">
        <v>319</v>
      </c>
      <c r="H103" s="4">
        <v>26.09</v>
      </c>
      <c r="I103" s="4">
        <v>9217.5400000000009</v>
      </c>
    </row>
    <row r="104" spans="2:9" ht="42" x14ac:dyDescent="0.3">
      <c r="B104" s="3" t="s">
        <v>275</v>
      </c>
      <c r="C104" s="3" t="s">
        <v>16</v>
      </c>
      <c r="D104" s="3">
        <v>135346</v>
      </c>
      <c r="E104" s="3" t="s">
        <v>11</v>
      </c>
      <c r="F104" s="3" t="s">
        <v>282</v>
      </c>
      <c r="G104" s="3" t="s">
        <v>318</v>
      </c>
      <c r="H104" s="4">
        <v>26.09</v>
      </c>
      <c r="I104" s="4">
        <v>9243.6299999999992</v>
      </c>
    </row>
    <row r="105" spans="2:9" ht="31.8" x14ac:dyDescent="0.3">
      <c r="B105" s="3" t="s">
        <v>275</v>
      </c>
      <c r="C105" s="3" t="s">
        <v>16</v>
      </c>
      <c r="D105" s="3">
        <v>135348</v>
      </c>
      <c r="E105" s="3" t="s">
        <v>11</v>
      </c>
      <c r="F105" s="3" t="s">
        <v>274</v>
      </c>
      <c r="G105" s="3" t="s">
        <v>319</v>
      </c>
      <c r="H105" s="4">
        <v>26.09</v>
      </c>
      <c r="I105" s="4">
        <v>9269.7199999999993</v>
      </c>
    </row>
    <row r="106" spans="2:9" ht="31.8" x14ac:dyDescent="0.3">
      <c r="B106" s="3" t="s">
        <v>20</v>
      </c>
      <c r="C106" s="3" t="s">
        <v>16</v>
      </c>
      <c r="D106" s="3">
        <v>135352</v>
      </c>
      <c r="E106" s="3" t="s">
        <v>11</v>
      </c>
      <c r="F106" s="3" t="s">
        <v>223</v>
      </c>
      <c r="G106" s="3" t="s">
        <v>319</v>
      </c>
      <c r="H106" s="4">
        <v>26.09</v>
      </c>
      <c r="I106" s="4">
        <v>9295.81</v>
      </c>
    </row>
    <row r="107" spans="2:9" ht="31.8" x14ac:dyDescent="0.3">
      <c r="B107" s="3" t="s">
        <v>20</v>
      </c>
      <c r="C107" s="3" t="s">
        <v>16</v>
      </c>
      <c r="D107" s="3">
        <v>135192</v>
      </c>
      <c r="E107" s="3" t="s">
        <v>11</v>
      </c>
      <c r="F107" s="3" t="s">
        <v>131</v>
      </c>
      <c r="G107" s="3" t="s">
        <v>319</v>
      </c>
      <c r="H107" s="4">
        <v>26.09</v>
      </c>
      <c r="I107" s="4">
        <v>9321.9</v>
      </c>
    </row>
    <row r="108" spans="2:9" x14ac:dyDescent="0.3">
      <c r="B108" s="3" t="s">
        <v>20</v>
      </c>
      <c r="C108" s="3" t="s">
        <v>16</v>
      </c>
      <c r="D108" s="3">
        <v>135192</v>
      </c>
      <c r="E108" s="3" t="s">
        <v>11</v>
      </c>
      <c r="F108" s="3" t="s">
        <v>131</v>
      </c>
      <c r="G108" s="3" t="s">
        <v>320</v>
      </c>
      <c r="H108" s="4">
        <v>-26.09</v>
      </c>
      <c r="I108" s="4">
        <v>9295.81</v>
      </c>
    </row>
    <row r="109" spans="2:9" ht="31.8" x14ac:dyDescent="0.3">
      <c r="B109" s="3" t="s">
        <v>254</v>
      </c>
      <c r="C109" s="3" t="s">
        <v>16</v>
      </c>
      <c r="D109" s="3">
        <v>135428</v>
      </c>
      <c r="E109" s="3" t="s">
        <v>11</v>
      </c>
      <c r="F109" s="3" t="s">
        <v>250</v>
      </c>
      <c r="G109" s="3" t="s">
        <v>319</v>
      </c>
      <c r="H109" s="4">
        <v>26.09</v>
      </c>
      <c r="I109" s="4">
        <v>9321.9</v>
      </c>
    </row>
    <row r="110" spans="2:9" ht="31.8" x14ac:dyDescent="0.3">
      <c r="B110" s="3" t="s">
        <v>280</v>
      </c>
      <c r="C110" s="3" t="s">
        <v>16</v>
      </c>
      <c r="D110" s="3">
        <v>135392</v>
      </c>
      <c r="E110" s="3" t="s">
        <v>11</v>
      </c>
      <c r="F110" s="3" t="s">
        <v>279</v>
      </c>
      <c r="G110" s="3" t="s">
        <v>319</v>
      </c>
      <c r="H110" s="4">
        <v>26.09</v>
      </c>
      <c r="I110" s="4">
        <v>9347.99</v>
      </c>
    </row>
    <row r="111" spans="2:9" ht="31.8" x14ac:dyDescent="0.3">
      <c r="B111" s="3" t="s">
        <v>52</v>
      </c>
      <c r="C111" s="3" t="s">
        <v>16</v>
      </c>
      <c r="D111" s="3">
        <v>135208</v>
      </c>
      <c r="E111" s="3" t="s">
        <v>11</v>
      </c>
      <c r="F111" s="3" t="s">
        <v>95</v>
      </c>
      <c r="G111" s="3" t="s">
        <v>319</v>
      </c>
      <c r="H111" s="4">
        <v>21.61</v>
      </c>
      <c r="I111" s="4">
        <v>9369.6</v>
      </c>
    </row>
    <row r="112" spans="2:9" ht="42" x14ac:dyDescent="0.3">
      <c r="B112" s="3" t="s">
        <v>52</v>
      </c>
      <c r="C112" s="3" t="s">
        <v>16</v>
      </c>
      <c r="D112" s="3">
        <v>135202</v>
      </c>
      <c r="E112" s="3" t="s">
        <v>11</v>
      </c>
      <c r="F112" s="3" t="s">
        <v>138</v>
      </c>
      <c r="G112" s="3" t="s">
        <v>318</v>
      </c>
      <c r="H112" s="4">
        <v>5.19</v>
      </c>
      <c r="I112" s="4">
        <v>9374.7900000000009</v>
      </c>
    </row>
    <row r="113" spans="2:9" ht="42" x14ac:dyDescent="0.3">
      <c r="B113" s="3" t="s">
        <v>52</v>
      </c>
      <c r="C113" s="3" t="s">
        <v>16</v>
      </c>
      <c r="D113" s="3">
        <v>135458</v>
      </c>
      <c r="E113" s="3" t="s">
        <v>11</v>
      </c>
      <c r="F113" s="3" t="s">
        <v>138</v>
      </c>
      <c r="G113" s="3" t="s">
        <v>318</v>
      </c>
      <c r="H113" s="4">
        <v>26.09</v>
      </c>
      <c r="I113" s="4">
        <v>9400.8799999999992</v>
      </c>
    </row>
    <row r="114" spans="2:9" ht="42" x14ac:dyDescent="0.3">
      <c r="B114" s="3" t="s">
        <v>285</v>
      </c>
      <c r="C114" s="3" t="s">
        <v>16</v>
      </c>
      <c r="D114" s="3">
        <v>135345</v>
      </c>
      <c r="E114" s="3" t="s">
        <v>11</v>
      </c>
      <c r="F114" s="3" t="s">
        <v>284</v>
      </c>
      <c r="G114" s="3" t="s">
        <v>318</v>
      </c>
      <c r="H114" s="4">
        <v>26.09</v>
      </c>
      <c r="I114" s="4">
        <v>9426.9699999999993</v>
      </c>
    </row>
    <row r="115" spans="2:9" ht="31.8" x14ac:dyDescent="0.3">
      <c r="B115" s="3" t="s">
        <v>183</v>
      </c>
      <c r="C115" s="3" t="s">
        <v>16</v>
      </c>
      <c r="D115" s="3">
        <v>135209</v>
      </c>
      <c r="E115" s="3" t="s">
        <v>11</v>
      </c>
      <c r="F115" s="3" t="s">
        <v>277</v>
      </c>
      <c r="G115" s="3" t="s">
        <v>319</v>
      </c>
      <c r="H115" s="4">
        <v>26.09</v>
      </c>
      <c r="I115" s="4">
        <v>9453.06</v>
      </c>
    </row>
    <row r="116" spans="2:9" ht="31.8" x14ac:dyDescent="0.3">
      <c r="B116" s="3" t="s">
        <v>183</v>
      </c>
      <c r="C116" s="3" t="s">
        <v>16</v>
      </c>
      <c r="D116" s="3">
        <v>135426</v>
      </c>
      <c r="E116" s="3" t="s">
        <v>11</v>
      </c>
      <c r="F116" s="3" t="s">
        <v>161</v>
      </c>
      <c r="G116" s="3" t="s">
        <v>319</v>
      </c>
      <c r="H116" s="4">
        <v>26.09</v>
      </c>
      <c r="I116" s="4">
        <v>9479.15</v>
      </c>
    </row>
    <row r="117" spans="2:9" ht="31.8" x14ac:dyDescent="0.3">
      <c r="B117" s="3" t="s">
        <v>183</v>
      </c>
      <c r="C117" s="3" t="s">
        <v>16</v>
      </c>
      <c r="D117" s="3">
        <v>135434</v>
      </c>
      <c r="E117" s="3" t="s">
        <v>11</v>
      </c>
      <c r="F117" s="3" t="s">
        <v>118</v>
      </c>
      <c r="G117" s="3" t="s">
        <v>319</v>
      </c>
      <c r="H117" s="4">
        <v>26.09</v>
      </c>
      <c r="I117" s="4">
        <v>9505.24</v>
      </c>
    </row>
    <row r="118" spans="2:9" ht="31.8" x14ac:dyDescent="0.3">
      <c r="B118" s="3" t="s">
        <v>183</v>
      </c>
      <c r="C118" s="3" t="s">
        <v>16</v>
      </c>
      <c r="D118" s="3">
        <v>135462</v>
      </c>
      <c r="E118" s="3" t="s">
        <v>11</v>
      </c>
      <c r="F118" s="3" t="s">
        <v>277</v>
      </c>
      <c r="G118" s="3" t="s">
        <v>319</v>
      </c>
      <c r="H118" s="4">
        <v>26.09</v>
      </c>
      <c r="I118" s="4">
        <v>9531.33</v>
      </c>
    </row>
    <row r="119" spans="2:9" ht="31.8" x14ac:dyDescent="0.3">
      <c r="B119" s="3" t="s">
        <v>290</v>
      </c>
      <c r="C119" s="3" t="s">
        <v>16</v>
      </c>
      <c r="D119" s="3">
        <v>135340</v>
      </c>
      <c r="E119" s="3" t="s">
        <v>11</v>
      </c>
      <c r="F119" s="3" t="s">
        <v>287</v>
      </c>
      <c r="G119" s="3" t="s">
        <v>319</v>
      </c>
      <c r="H119" s="4">
        <v>26.09</v>
      </c>
      <c r="I119" s="4">
        <v>9557.42</v>
      </c>
    </row>
    <row r="120" spans="2:9" ht="42" x14ac:dyDescent="0.3">
      <c r="B120" s="3" t="s">
        <v>50</v>
      </c>
      <c r="C120" s="3" t="s">
        <v>16</v>
      </c>
      <c r="D120" s="3">
        <v>135656</v>
      </c>
      <c r="E120" s="3" t="s">
        <v>11</v>
      </c>
      <c r="F120" s="3" t="s">
        <v>245</v>
      </c>
      <c r="G120" s="3" t="s">
        <v>318</v>
      </c>
      <c r="H120" s="4">
        <v>26.09</v>
      </c>
      <c r="I120" s="4">
        <v>9583.51</v>
      </c>
    </row>
    <row r="121" spans="2:9" ht="31.8" x14ac:dyDescent="0.3">
      <c r="B121" s="3" t="s">
        <v>50</v>
      </c>
      <c r="C121" s="3" t="s">
        <v>10</v>
      </c>
      <c r="D121" s="3">
        <v>135512</v>
      </c>
      <c r="E121" s="3" t="s">
        <v>11</v>
      </c>
      <c r="F121" s="3" t="s">
        <v>88</v>
      </c>
      <c r="G121" s="3" t="s">
        <v>319</v>
      </c>
      <c r="H121" s="4">
        <v>26.09</v>
      </c>
      <c r="I121" s="4">
        <v>9609.6</v>
      </c>
    </row>
    <row r="122" spans="2:9" ht="31.8" x14ac:dyDescent="0.3">
      <c r="B122" s="3" t="s">
        <v>50</v>
      </c>
      <c r="C122" s="3" t="s">
        <v>10</v>
      </c>
      <c r="D122" s="3">
        <v>135518</v>
      </c>
      <c r="E122" s="3" t="s">
        <v>11</v>
      </c>
      <c r="F122" s="3" t="s">
        <v>277</v>
      </c>
      <c r="G122" s="3" t="s">
        <v>319</v>
      </c>
      <c r="H122" s="4">
        <v>26.09</v>
      </c>
      <c r="I122" s="4">
        <v>9635.69</v>
      </c>
    </row>
    <row r="123" spans="2:9" ht="42" x14ac:dyDescent="0.3">
      <c r="B123" s="3" t="s">
        <v>50</v>
      </c>
      <c r="C123" s="3" t="s">
        <v>16</v>
      </c>
      <c r="D123" s="3">
        <v>135592</v>
      </c>
      <c r="E123" s="3" t="s">
        <v>11</v>
      </c>
      <c r="F123" s="3" t="s">
        <v>284</v>
      </c>
      <c r="G123" s="3" t="s">
        <v>318</v>
      </c>
      <c r="H123" s="4">
        <v>26.09</v>
      </c>
      <c r="I123" s="4">
        <v>9661.7800000000007</v>
      </c>
    </row>
    <row r="124" spans="2:9" ht="31.8" x14ac:dyDescent="0.3">
      <c r="B124" s="3" t="s">
        <v>50</v>
      </c>
      <c r="C124" s="3" t="s">
        <v>16</v>
      </c>
      <c r="D124" s="3">
        <v>135594</v>
      </c>
      <c r="E124" s="3" t="s">
        <v>11</v>
      </c>
      <c r="F124" s="3" t="s">
        <v>267</v>
      </c>
      <c r="G124" s="3" t="s">
        <v>319</v>
      </c>
      <c r="H124" s="4">
        <v>26.09</v>
      </c>
      <c r="I124" s="4">
        <v>9687.8700000000008</v>
      </c>
    </row>
    <row r="125" spans="2:9" ht="31.8" x14ac:dyDescent="0.3">
      <c r="B125" s="3" t="s">
        <v>50</v>
      </c>
      <c r="C125" s="3" t="s">
        <v>16</v>
      </c>
      <c r="D125" s="3">
        <v>135599</v>
      </c>
      <c r="E125" s="3" t="s">
        <v>11</v>
      </c>
      <c r="F125" s="3" t="s">
        <v>223</v>
      </c>
      <c r="G125" s="3" t="s">
        <v>319</v>
      </c>
      <c r="H125" s="4">
        <v>26.09</v>
      </c>
      <c r="I125" s="4">
        <v>9713.9599999999991</v>
      </c>
    </row>
    <row r="126" spans="2:9" ht="42" x14ac:dyDescent="0.3">
      <c r="B126" s="3" t="s">
        <v>50</v>
      </c>
      <c r="C126" s="3" t="s">
        <v>16</v>
      </c>
      <c r="D126" s="3">
        <v>135624</v>
      </c>
      <c r="E126" s="3" t="s">
        <v>11</v>
      </c>
      <c r="F126" s="3" t="s">
        <v>218</v>
      </c>
      <c r="G126" s="3" t="s">
        <v>318</v>
      </c>
      <c r="H126" s="4">
        <v>26.09</v>
      </c>
      <c r="I126" s="4">
        <v>9740.0499999999993</v>
      </c>
    </row>
    <row r="127" spans="2:9" ht="31.8" x14ac:dyDescent="0.3">
      <c r="B127" s="3" t="s">
        <v>50</v>
      </c>
      <c r="C127" s="3" t="s">
        <v>16</v>
      </c>
      <c r="D127" s="3">
        <v>135625</v>
      </c>
      <c r="E127" s="3" t="s">
        <v>11</v>
      </c>
      <c r="F127" s="3" t="s">
        <v>115</v>
      </c>
      <c r="G127" s="3" t="s">
        <v>319</v>
      </c>
      <c r="H127" s="4">
        <v>26.09</v>
      </c>
      <c r="I127" s="4">
        <v>9766.14</v>
      </c>
    </row>
    <row r="128" spans="2:9" x14ac:dyDescent="0.3">
      <c r="B128" s="3" t="s">
        <v>50</v>
      </c>
      <c r="C128" s="3" t="s">
        <v>16</v>
      </c>
      <c r="D128" s="3">
        <v>135656</v>
      </c>
      <c r="E128" s="3" t="s">
        <v>11</v>
      </c>
      <c r="F128" s="3" t="s">
        <v>245</v>
      </c>
      <c r="G128" s="3" t="s">
        <v>324</v>
      </c>
      <c r="H128" s="4">
        <v>-26.09</v>
      </c>
      <c r="I128" s="4">
        <v>9740.0499999999993</v>
      </c>
    </row>
    <row r="129" spans="2:9" ht="31.8" x14ac:dyDescent="0.3">
      <c r="B129" s="3" t="s">
        <v>50</v>
      </c>
      <c r="C129" s="3" t="s">
        <v>16</v>
      </c>
      <c r="D129" s="3">
        <v>135690</v>
      </c>
      <c r="E129" s="3" t="s">
        <v>11</v>
      </c>
      <c r="F129" s="3" t="s">
        <v>37</v>
      </c>
      <c r="G129" s="3" t="s">
        <v>319</v>
      </c>
      <c r="H129" s="4">
        <v>4</v>
      </c>
      <c r="I129" s="4">
        <v>9744.0499999999993</v>
      </c>
    </row>
    <row r="130" spans="2:9" ht="31.8" x14ac:dyDescent="0.3">
      <c r="B130" s="3" t="s">
        <v>50</v>
      </c>
      <c r="C130" s="3" t="s">
        <v>16</v>
      </c>
      <c r="D130" s="3">
        <v>135690</v>
      </c>
      <c r="E130" s="3" t="s">
        <v>11</v>
      </c>
      <c r="F130" s="3" t="s">
        <v>37</v>
      </c>
      <c r="G130" s="3" t="s">
        <v>319</v>
      </c>
      <c r="H130" s="4">
        <v>21.35</v>
      </c>
      <c r="I130" s="4">
        <v>9765.4</v>
      </c>
    </row>
    <row r="131" spans="2:9" ht="31.8" x14ac:dyDescent="0.3">
      <c r="B131" s="3" t="s">
        <v>50</v>
      </c>
      <c r="C131" s="3" t="s">
        <v>16</v>
      </c>
      <c r="D131" s="3">
        <v>135690</v>
      </c>
      <c r="E131" s="3" t="s">
        <v>11</v>
      </c>
      <c r="F131" s="3" t="s">
        <v>37</v>
      </c>
      <c r="G131" s="3" t="s">
        <v>319</v>
      </c>
      <c r="H131" s="4">
        <v>0.73</v>
      </c>
      <c r="I131" s="4">
        <v>9766.1299999999992</v>
      </c>
    </row>
    <row r="132" spans="2:9" ht="42" x14ac:dyDescent="0.3">
      <c r="B132" s="3" t="s">
        <v>209</v>
      </c>
      <c r="C132" s="3" t="s">
        <v>16</v>
      </c>
      <c r="D132" s="3">
        <v>135597</v>
      </c>
      <c r="E132" s="3" t="s">
        <v>11</v>
      </c>
      <c r="F132" s="3" t="s">
        <v>259</v>
      </c>
      <c r="G132" s="3" t="s">
        <v>318</v>
      </c>
      <c r="H132" s="4">
        <v>26.09</v>
      </c>
      <c r="I132" s="4">
        <v>9792.2199999999993</v>
      </c>
    </row>
    <row r="133" spans="2:9" ht="42" x14ac:dyDescent="0.3">
      <c r="B133" s="3" t="s">
        <v>209</v>
      </c>
      <c r="C133" s="3" t="s">
        <v>16</v>
      </c>
      <c r="D133" s="3">
        <v>135686</v>
      </c>
      <c r="E133" s="3" t="s">
        <v>11</v>
      </c>
      <c r="F133" s="3" t="s">
        <v>238</v>
      </c>
      <c r="G133" s="3" t="s">
        <v>318</v>
      </c>
      <c r="H133" s="4">
        <v>26.09</v>
      </c>
      <c r="I133" s="4">
        <v>9818.31</v>
      </c>
    </row>
    <row r="134" spans="2:9" ht="31.8" x14ac:dyDescent="0.3">
      <c r="B134" s="3" t="s">
        <v>209</v>
      </c>
      <c r="C134" s="3" t="s">
        <v>16</v>
      </c>
      <c r="D134" s="3">
        <v>135595</v>
      </c>
      <c r="E134" s="3" t="s">
        <v>11</v>
      </c>
      <c r="F134" s="3" t="s">
        <v>274</v>
      </c>
      <c r="G134" s="3" t="s">
        <v>319</v>
      </c>
      <c r="H134" s="4">
        <v>26.09</v>
      </c>
      <c r="I134" s="4">
        <v>9844.4</v>
      </c>
    </row>
    <row r="135" spans="2:9" ht="42" x14ac:dyDescent="0.3">
      <c r="B135" s="3" t="s">
        <v>172</v>
      </c>
      <c r="C135" s="3" t="s">
        <v>16</v>
      </c>
      <c r="D135" s="3">
        <v>135702</v>
      </c>
      <c r="E135" s="3" t="s">
        <v>11</v>
      </c>
      <c r="F135" s="3" t="s">
        <v>264</v>
      </c>
      <c r="G135" s="3" t="s">
        <v>318</v>
      </c>
      <c r="H135" s="4">
        <v>26.09</v>
      </c>
      <c r="I135" s="4">
        <v>9870.49</v>
      </c>
    </row>
    <row r="136" spans="2:9" ht="42" x14ac:dyDescent="0.3">
      <c r="B136" s="3" t="s">
        <v>172</v>
      </c>
      <c r="C136" s="3" t="s">
        <v>16</v>
      </c>
      <c r="D136" s="3">
        <v>135593</v>
      </c>
      <c r="E136" s="3" t="s">
        <v>11</v>
      </c>
      <c r="F136" s="3" t="s">
        <v>282</v>
      </c>
      <c r="G136" s="3" t="s">
        <v>318</v>
      </c>
      <c r="H136" s="4">
        <v>26.09</v>
      </c>
      <c r="I136" s="4">
        <v>9896.58</v>
      </c>
    </row>
    <row r="137" spans="2:9" ht="31.8" x14ac:dyDescent="0.3">
      <c r="B137" s="3" t="s">
        <v>49</v>
      </c>
      <c r="C137" s="3" t="s">
        <v>16</v>
      </c>
      <c r="D137" s="3">
        <v>135697</v>
      </c>
      <c r="E137" s="3" t="s">
        <v>11</v>
      </c>
      <c r="F137" s="3" t="s">
        <v>131</v>
      </c>
      <c r="G137" s="3" t="s">
        <v>319</v>
      </c>
      <c r="H137" s="4">
        <v>26.09</v>
      </c>
      <c r="I137" s="4">
        <v>9922.67</v>
      </c>
    </row>
    <row r="138" spans="2:9" x14ac:dyDescent="0.3">
      <c r="B138" s="3" t="s">
        <v>49</v>
      </c>
      <c r="C138" s="3" t="s">
        <v>16</v>
      </c>
      <c r="D138" s="3">
        <v>135697</v>
      </c>
      <c r="E138" s="3" t="s">
        <v>11</v>
      </c>
      <c r="F138" s="3" t="s">
        <v>131</v>
      </c>
      <c r="G138" s="3" t="s">
        <v>320</v>
      </c>
      <c r="H138" s="4">
        <v>-26.09</v>
      </c>
      <c r="I138" s="4">
        <v>9896.58</v>
      </c>
    </row>
    <row r="139" spans="2:9" ht="31.8" x14ac:dyDescent="0.3">
      <c r="B139" s="3" t="s">
        <v>49</v>
      </c>
      <c r="C139" s="3" t="s">
        <v>16</v>
      </c>
      <c r="D139" s="3">
        <v>135600</v>
      </c>
      <c r="E139" s="3" t="s">
        <v>11</v>
      </c>
      <c r="F139" s="3" t="s">
        <v>45</v>
      </c>
      <c r="G139" s="3" t="s">
        <v>319</v>
      </c>
      <c r="H139" s="4">
        <v>24</v>
      </c>
      <c r="I139" s="4">
        <v>9920.58</v>
      </c>
    </row>
    <row r="140" spans="2:9" ht="31.8" x14ac:dyDescent="0.3">
      <c r="B140" s="3" t="s">
        <v>231</v>
      </c>
      <c r="C140" s="3" t="s">
        <v>16</v>
      </c>
      <c r="D140" s="3">
        <v>135598</v>
      </c>
      <c r="E140" s="3" t="s">
        <v>11</v>
      </c>
      <c r="F140" s="3" t="s">
        <v>228</v>
      </c>
      <c r="G140" s="3" t="s">
        <v>319</v>
      </c>
      <c r="H140" s="4">
        <v>26.09</v>
      </c>
      <c r="I140" s="4">
        <v>9946.67</v>
      </c>
    </row>
    <row r="141" spans="2:9" ht="31.8" x14ac:dyDescent="0.3">
      <c r="B141" s="3" t="s">
        <v>253</v>
      </c>
      <c r="C141" s="3" t="s">
        <v>16</v>
      </c>
      <c r="D141" s="3">
        <v>135675</v>
      </c>
      <c r="E141" s="3" t="s">
        <v>11</v>
      </c>
      <c r="F141" s="3" t="s">
        <v>250</v>
      </c>
      <c r="G141" s="3" t="s">
        <v>319</v>
      </c>
      <c r="H141" s="4">
        <v>26.09</v>
      </c>
      <c r="I141" s="4">
        <v>9972.76</v>
      </c>
    </row>
    <row r="142" spans="2:9" ht="31.8" x14ac:dyDescent="0.3">
      <c r="B142" s="3" t="s">
        <v>270</v>
      </c>
      <c r="C142" s="3" t="s">
        <v>16</v>
      </c>
      <c r="D142" s="3">
        <v>135706</v>
      </c>
      <c r="E142" s="3" t="s">
        <v>11</v>
      </c>
      <c r="F142" s="3" t="s">
        <v>268</v>
      </c>
      <c r="G142" s="3" t="s">
        <v>319</v>
      </c>
      <c r="H142" s="4">
        <v>26.09</v>
      </c>
      <c r="I142" s="4">
        <v>9998.85</v>
      </c>
    </row>
    <row r="143" spans="2:9" ht="42" x14ac:dyDescent="0.3">
      <c r="B143" s="3" t="s">
        <v>199</v>
      </c>
      <c r="C143" s="3" t="s">
        <v>16</v>
      </c>
      <c r="D143" s="3">
        <v>135629</v>
      </c>
      <c r="E143" s="3" t="s">
        <v>11</v>
      </c>
      <c r="F143" s="3" t="s">
        <v>113</v>
      </c>
      <c r="G143" s="3" t="s">
        <v>318</v>
      </c>
      <c r="H143" s="4">
        <v>26.09</v>
      </c>
      <c r="I143" s="4">
        <v>10024.94</v>
      </c>
    </row>
    <row r="144" spans="2:9" ht="31.8" x14ac:dyDescent="0.3">
      <c r="B144" s="3" t="s">
        <v>237</v>
      </c>
      <c r="C144" s="3" t="s">
        <v>16</v>
      </c>
      <c r="D144" s="3">
        <v>135680</v>
      </c>
      <c r="E144" s="3" t="s">
        <v>11</v>
      </c>
      <c r="F144" s="3" t="s">
        <v>118</v>
      </c>
      <c r="G144" s="3" t="s">
        <v>319</v>
      </c>
      <c r="H144" s="4">
        <v>26.09</v>
      </c>
      <c r="I144" s="4">
        <v>10051.030000000001</v>
      </c>
    </row>
    <row r="145" spans="2:9" ht="31.8" x14ac:dyDescent="0.3">
      <c r="B145" s="3" t="s">
        <v>237</v>
      </c>
      <c r="C145" s="3" t="s">
        <v>16</v>
      </c>
      <c r="D145" s="3">
        <v>135639</v>
      </c>
      <c r="E145" s="3" t="s">
        <v>11</v>
      </c>
      <c r="F145" s="3" t="s">
        <v>279</v>
      </c>
      <c r="G145" s="3" t="s">
        <v>319</v>
      </c>
      <c r="H145" s="4">
        <v>26.09</v>
      </c>
      <c r="I145" s="4">
        <v>10077.120000000001</v>
      </c>
    </row>
    <row r="146" spans="2:9" ht="31.8" x14ac:dyDescent="0.3">
      <c r="B146" s="3" t="s">
        <v>295</v>
      </c>
      <c r="C146" s="3" t="s">
        <v>16</v>
      </c>
      <c r="D146" s="3">
        <v>135673</v>
      </c>
      <c r="E146" s="3" t="s">
        <v>11</v>
      </c>
      <c r="F146" s="3" t="s">
        <v>161</v>
      </c>
      <c r="G146" s="3" t="s">
        <v>319</v>
      </c>
      <c r="H146" s="4">
        <v>26.09</v>
      </c>
      <c r="I146" s="4">
        <v>10103.209999999999</v>
      </c>
    </row>
    <row r="147" spans="2:9" ht="31.8" x14ac:dyDescent="0.3">
      <c r="B147" s="3" t="s">
        <v>289</v>
      </c>
      <c r="C147" s="3" t="s">
        <v>16</v>
      </c>
      <c r="D147" s="3">
        <v>135587</v>
      </c>
      <c r="E147" s="3" t="s">
        <v>11</v>
      </c>
      <c r="F147" s="3" t="s">
        <v>287</v>
      </c>
      <c r="G147" s="3" t="s">
        <v>319</v>
      </c>
      <c r="H147" s="4">
        <v>26.09</v>
      </c>
      <c r="I147" s="4">
        <v>10129.299999999999</v>
      </c>
    </row>
    <row r="148" spans="2:9" ht="31.8" x14ac:dyDescent="0.3">
      <c r="B148" s="3" t="s">
        <v>21</v>
      </c>
      <c r="C148" s="3" t="s">
        <v>16</v>
      </c>
      <c r="D148" s="3">
        <v>135451</v>
      </c>
      <c r="E148" s="3" t="s">
        <v>11</v>
      </c>
      <c r="F148" s="3" t="s">
        <v>131</v>
      </c>
      <c r="G148" s="3" t="s">
        <v>319</v>
      </c>
      <c r="H148" s="4">
        <v>23.48</v>
      </c>
      <c r="I148" s="4">
        <v>10152.780000000001</v>
      </c>
    </row>
    <row r="149" spans="2:9" x14ac:dyDescent="0.3">
      <c r="B149" s="3" t="s">
        <v>21</v>
      </c>
      <c r="C149" s="3" t="s">
        <v>16</v>
      </c>
      <c r="D149" s="3">
        <v>135451</v>
      </c>
      <c r="E149" s="3" t="s">
        <v>11</v>
      </c>
      <c r="F149" s="3" t="s">
        <v>131</v>
      </c>
      <c r="G149" s="3" t="s">
        <v>320</v>
      </c>
      <c r="H149" s="4">
        <v>-23.48</v>
      </c>
      <c r="I149" s="4">
        <v>10129.299999999999</v>
      </c>
    </row>
    <row r="150" spans="2:9" ht="31.8" x14ac:dyDescent="0.3">
      <c r="B150" s="3" t="s">
        <v>44</v>
      </c>
      <c r="C150" s="3" t="s">
        <v>16</v>
      </c>
      <c r="D150" s="3">
        <v>135933</v>
      </c>
      <c r="E150" s="3" t="s">
        <v>11</v>
      </c>
      <c r="F150" s="3" t="s">
        <v>37</v>
      </c>
      <c r="G150" s="3" t="s">
        <v>319</v>
      </c>
      <c r="H150" s="4">
        <v>20.62</v>
      </c>
      <c r="I150" s="4">
        <v>10149.92</v>
      </c>
    </row>
    <row r="151" spans="2:9" ht="31.8" x14ac:dyDescent="0.3">
      <c r="B151" s="3" t="s">
        <v>44</v>
      </c>
      <c r="C151" s="3" t="s">
        <v>10</v>
      </c>
      <c r="D151" s="3">
        <v>135758</v>
      </c>
      <c r="E151" s="3" t="s">
        <v>11</v>
      </c>
      <c r="F151" s="3" t="s">
        <v>88</v>
      </c>
      <c r="G151" s="3" t="s">
        <v>319</v>
      </c>
      <c r="H151" s="4">
        <v>26.09</v>
      </c>
      <c r="I151" s="4">
        <v>10176.01</v>
      </c>
    </row>
    <row r="152" spans="2:9" ht="31.8" x14ac:dyDescent="0.3">
      <c r="B152" s="3" t="s">
        <v>44</v>
      </c>
      <c r="C152" s="3" t="s">
        <v>10</v>
      </c>
      <c r="D152" s="3">
        <v>135764</v>
      </c>
      <c r="E152" s="3" t="s">
        <v>11</v>
      </c>
      <c r="F152" s="3" t="s">
        <v>277</v>
      </c>
      <c r="G152" s="3" t="s">
        <v>319</v>
      </c>
      <c r="H152" s="4">
        <v>26.09</v>
      </c>
      <c r="I152" s="4">
        <v>10202.1</v>
      </c>
    </row>
    <row r="153" spans="2:9" ht="42" x14ac:dyDescent="0.3">
      <c r="B153" s="3" t="s">
        <v>44</v>
      </c>
      <c r="C153" s="3" t="s">
        <v>16</v>
      </c>
      <c r="D153" s="3">
        <v>135838</v>
      </c>
      <c r="E153" s="3" t="s">
        <v>11</v>
      </c>
      <c r="F153" s="3" t="s">
        <v>284</v>
      </c>
      <c r="G153" s="3" t="s">
        <v>318</v>
      </c>
      <c r="H153" s="4">
        <v>26.09</v>
      </c>
      <c r="I153" s="4">
        <v>10228.19</v>
      </c>
    </row>
    <row r="154" spans="2:9" ht="42" x14ac:dyDescent="0.3">
      <c r="B154" s="3" t="s">
        <v>44</v>
      </c>
      <c r="C154" s="3" t="s">
        <v>16</v>
      </c>
      <c r="D154" s="3">
        <v>135839</v>
      </c>
      <c r="E154" s="3" t="s">
        <v>11</v>
      </c>
      <c r="F154" s="3" t="s">
        <v>282</v>
      </c>
      <c r="G154" s="3" t="s">
        <v>318</v>
      </c>
      <c r="H154" s="4">
        <v>26.09</v>
      </c>
      <c r="I154" s="4">
        <v>10254.280000000001</v>
      </c>
    </row>
    <row r="155" spans="2:9" ht="31.8" x14ac:dyDescent="0.3">
      <c r="B155" s="3" t="s">
        <v>44</v>
      </c>
      <c r="C155" s="3" t="s">
        <v>16</v>
      </c>
      <c r="D155" s="3">
        <v>135840</v>
      </c>
      <c r="E155" s="3" t="s">
        <v>11</v>
      </c>
      <c r="F155" s="3" t="s">
        <v>267</v>
      </c>
      <c r="G155" s="3" t="s">
        <v>319</v>
      </c>
      <c r="H155" s="4">
        <v>26.09</v>
      </c>
      <c r="I155" s="4">
        <v>10280.370000000001</v>
      </c>
    </row>
    <row r="156" spans="2:9" ht="31.8" x14ac:dyDescent="0.3">
      <c r="B156" s="3" t="s">
        <v>44</v>
      </c>
      <c r="C156" s="3" t="s">
        <v>16</v>
      </c>
      <c r="D156" s="3">
        <v>135846</v>
      </c>
      <c r="E156" s="3" t="s">
        <v>11</v>
      </c>
      <c r="F156" s="3" t="s">
        <v>45</v>
      </c>
      <c r="G156" s="3" t="s">
        <v>319</v>
      </c>
      <c r="H156" s="4">
        <v>24.49</v>
      </c>
      <c r="I156" s="4">
        <v>10304.86</v>
      </c>
    </row>
    <row r="157" spans="2:9" ht="42" x14ac:dyDescent="0.3">
      <c r="B157" s="3" t="s">
        <v>44</v>
      </c>
      <c r="C157" s="3" t="s">
        <v>16</v>
      </c>
      <c r="D157" s="3">
        <v>135869</v>
      </c>
      <c r="E157" s="3" t="s">
        <v>11</v>
      </c>
      <c r="F157" s="3" t="s">
        <v>218</v>
      </c>
      <c r="G157" s="3" t="s">
        <v>318</v>
      </c>
      <c r="H157" s="4">
        <v>26.09</v>
      </c>
      <c r="I157" s="4">
        <v>10330.950000000001</v>
      </c>
    </row>
    <row r="158" spans="2:9" ht="42" x14ac:dyDescent="0.3">
      <c r="B158" s="3" t="s">
        <v>44</v>
      </c>
      <c r="C158" s="3" t="s">
        <v>16</v>
      </c>
      <c r="D158" s="3">
        <v>135927</v>
      </c>
      <c r="E158" s="3" t="s">
        <v>11</v>
      </c>
      <c r="F158" s="3" t="s">
        <v>238</v>
      </c>
      <c r="G158" s="3" t="s">
        <v>318</v>
      </c>
      <c r="H158" s="4">
        <v>26.09</v>
      </c>
      <c r="I158" s="4">
        <v>10357.040000000001</v>
      </c>
    </row>
    <row r="159" spans="2:9" ht="31.8" x14ac:dyDescent="0.3">
      <c r="B159" s="3" t="s">
        <v>44</v>
      </c>
      <c r="C159" s="3" t="s">
        <v>16</v>
      </c>
      <c r="D159" s="3">
        <v>135933</v>
      </c>
      <c r="E159" s="3" t="s">
        <v>11</v>
      </c>
      <c r="F159" s="3" t="s">
        <v>37</v>
      </c>
      <c r="G159" s="3" t="s">
        <v>319</v>
      </c>
      <c r="H159" s="4">
        <v>5.47</v>
      </c>
      <c r="I159" s="4">
        <v>10362.51</v>
      </c>
    </row>
    <row r="160" spans="2:9" x14ac:dyDescent="0.3">
      <c r="B160" s="3" t="s">
        <v>44</v>
      </c>
      <c r="C160" s="3" t="s">
        <v>16</v>
      </c>
      <c r="D160" s="3">
        <v>135948</v>
      </c>
      <c r="E160" s="3" t="s">
        <v>11</v>
      </c>
      <c r="F160" s="3" t="s">
        <v>268</v>
      </c>
      <c r="G160" s="3" t="s">
        <v>325</v>
      </c>
      <c r="H160" s="4">
        <v>467.03</v>
      </c>
      <c r="I160" s="4">
        <v>10829.54</v>
      </c>
    </row>
    <row r="161" spans="2:9" ht="42" x14ac:dyDescent="0.3">
      <c r="B161" s="3" t="s">
        <v>230</v>
      </c>
      <c r="C161" s="3" t="s">
        <v>16</v>
      </c>
      <c r="D161" s="3">
        <v>135898</v>
      </c>
      <c r="E161" s="3" t="s">
        <v>11</v>
      </c>
      <c r="F161" s="3" t="s">
        <v>245</v>
      </c>
      <c r="G161" s="3" t="s">
        <v>318</v>
      </c>
      <c r="H161" s="4">
        <v>26.09</v>
      </c>
      <c r="I161" s="4">
        <v>10855.63</v>
      </c>
    </row>
    <row r="162" spans="2:9" ht="31.8" x14ac:dyDescent="0.3">
      <c r="B162" s="3" t="s">
        <v>230</v>
      </c>
      <c r="C162" s="3" t="s">
        <v>16</v>
      </c>
      <c r="D162" s="3">
        <v>135844</v>
      </c>
      <c r="E162" s="3" t="s">
        <v>11</v>
      </c>
      <c r="F162" s="3" t="s">
        <v>228</v>
      </c>
      <c r="G162" s="3" t="s">
        <v>319</v>
      </c>
      <c r="H162" s="4">
        <v>26.09</v>
      </c>
      <c r="I162" s="4">
        <v>10881.72</v>
      </c>
    </row>
    <row r="163" spans="2:9" x14ac:dyDescent="0.3">
      <c r="B163" s="3" t="s">
        <v>230</v>
      </c>
      <c r="C163" s="3" t="s">
        <v>16</v>
      </c>
      <c r="D163" s="3">
        <v>135898</v>
      </c>
      <c r="E163" s="3" t="s">
        <v>11</v>
      </c>
      <c r="F163" s="3" t="s">
        <v>245</v>
      </c>
      <c r="G163" s="3" t="s">
        <v>324</v>
      </c>
      <c r="H163" s="4">
        <v>-26.09</v>
      </c>
      <c r="I163" s="4">
        <v>10855.63</v>
      </c>
    </row>
    <row r="164" spans="2:9" ht="42" x14ac:dyDescent="0.3">
      <c r="B164" s="3" t="s">
        <v>169</v>
      </c>
      <c r="C164" s="3" t="s">
        <v>16</v>
      </c>
      <c r="D164" s="3">
        <v>135945</v>
      </c>
      <c r="E164" s="3" t="s">
        <v>11</v>
      </c>
      <c r="F164" s="3" t="s">
        <v>264</v>
      </c>
      <c r="G164" s="3" t="s">
        <v>318</v>
      </c>
      <c r="H164" s="4">
        <v>26.09</v>
      </c>
      <c r="I164" s="4">
        <v>10881.72</v>
      </c>
    </row>
    <row r="165" spans="2:9" ht="31.8" x14ac:dyDescent="0.3">
      <c r="B165" s="3" t="s">
        <v>169</v>
      </c>
      <c r="C165" s="3" t="s">
        <v>16</v>
      </c>
      <c r="D165" s="3">
        <v>135841</v>
      </c>
      <c r="E165" s="3" t="s">
        <v>11</v>
      </c>
      <c r="F165" s="3" t="s">
        <v>274</v>
      </c>
      <c r="G165" s="3" t="s">
        <v>319</v>
      </c>
      <c r="H165" s="4">
        <v>26.09</v>
      </c>
      <c r="I165" s="4">
        <v>10907.81</v>
      </c>
    </row>
    <row r="166" spans="2:9" ht="31.8" x14ac:dyDescent="0.3">
      <c r="B166" s="3" t="s">
        <v>215</v>
      </c>
      <c r="C166" s="3" t="s">
        <v>16</v>
      </c>
      <c r="D166" s="3">
        <v>135870</v>
      </c>
      <c r="E166" s="3" t="s">
        <v>11</v>
      </c>
      <c r="F166" s="3" t="s">
        <v>115</v>
      </c>
      <c r="G166" s="3" t="s">
        <v>319</v>
      </c>
      <c r="H166" s="4">
        <v>26.09</v>
      </c>
      <c r="I166" s="4">
        <v>10933.9</v>
      </c>
    </row>
    <row r="167" spans="2:9" ht="31.8" x14ac:dyDescent="0.3">
      <c r="B167" s="3" t="s">
        <v>43</v>
      </c>
      <c r="C167" s="3" t="s">
        <v>16</v>
      </c>
      <c r="D167" s="3">
        <v>135845</v>
      </c>
      <c r="E167" s="3" t="s">
        <v>11</v>
      </c>
      <c r="F167" s="3" t="s">
        <v>223</v>
      </c>
      <c r="G167" s="3" t="s">
        <v>319</v>
      </c>
      <c r="H167" s="4">
        <v>26.09</v>
      </c>
      <c r="I167" s="4">
        <v>10959.99</v>
      </c>
    </row>
    <row r="168" spans="2:9" ht="31.8" x14ac:dyDescent="0.3">
      <c r="B168" s="3" t="s">
        <v>130</v>
      </c>
      <c r="C168" s="3" t="s">
        <v>16</v>
      </c>
      <c r="D168" s="3">
        <v>135709</v>
      </c>
      <c r="E168" s="3" t="s">
        <v>11</v>
      </c>
      <c r="F168" s="3" t="s">
        <v>129</v>
      </c>
      <c r="G168" s="3" t="s">
        <v>319</v>
      </c>
      <c r="H168" s="4">
        <v>26.09</v>
      </c>
      <c r="I168" s="4">
        <v>10986.08</v>
      </c>
    </row>
    <row r="169" spans="2:9" ht="31.8" x14ac:dyDescent="0.3">
      <c r="B169" s="3" t="s">
        <v>130</v>
      </c>
      <c r="C169" s="3" t="s">
        <v>16</v>
      </c>
      <c r="D169" s="3">
        <v>135464</v>
      </c>
      <c r="E169" s="3" t="s">
        <v>11</v>
      </c>
      <c r="F169" s="3" t="s">
        <v>129</v>
      </c>
      <c r="G169" s="3" t="s">
        <v>319</v>
      </c>
      <c r="H169" s="4">
        <v>26.09</v>
      </c>
      <c r="I169" s="4">
        <v>11012.17</v>
      </c>
    </row>
    <row r="170" spans="2:9" ht="31.8" x14ac:dyDescent="0.3">
      <c r="B170" s="3" t="s">
        <v>130</v>
      </c>
      <c r="C170" s="3" t="s">
        <v>16</v>
      </c>
      <c r="D170" s="3">
        <v>135950</v>
      </c>
      <c r="E170" s="3" t="s">
        <v>11</v>
      </c>
      <c r="F170" s="3" t="s">
        <v>129</v>
      </c>
      <c r="G170" s="3" t="s">
        <v>319</v>
      </c>
      <c r="H170" s="4">
        <v>26.09</v>
      </c>
      <c r="I170" s="4">
        <v>11038.26</v>
      </c>
    </row>
    <row r="171" spans="2:9" ht="31.8" x14ac:dyDescent="0.3">
      <c r="B171" s="3" t="s">
        <v>130</v>
      </c>
      <c r="C171" s="3" t="s">
        <v>16</v>
      </c>
      <c r="D171" s="3">
        <v>135212</v>
      </c>
      <c r="E171" s="3" t="s">
        <v>11</v>
      </c>
      <c r="F171" s="3" t="s">
        <v>129</v>
      </c>
      <c r="G171" s="3" t="s">
        <v>319</v>
      </c>
      <c r="H171" s="4">
        <v>26.09</v>
      </c>
      <c r="I171" s="4">
        <v>11064.35</v>
      </c>
    </row>
    <row r="172" spans="2:9" ht="31.8" x14ac:dyDescent="0.3">
      <c r="B172" s="3" t="s">
        <v>252</v>
      </c>
      <c r="C172" s="3" t="s">
        <v>16</v>
      </c>
      <c r="D172" s="3">
        <v>135917</v>
      </c>
      <c r="E172" s="3" t="s">
        <v>11</v>
      </c>
      <c r="F172" s="3" t="s">
        <v>250</v>
      </c>
      <c r="G172" s="3" t="s">
        <v>319</v>
      </c>
      <c r="H172" s="4">
        <v>26.09</v>
      </c>
      <c r="I172" s="4">
        <v>11090.44</v>
      </c>
    </row>
    <row r="173" spans="2:9" ht="31.8" x14ac:dyDescent="0.3">
      <c r="B173" s="3" t="s">
        <v>236</v>
      </c>
      <c r="C173" s="3" t="s">
        <v>16</v>
      </c>
      <c r="D173" s="3">
        <v>135922</v>
      </c>
      <c r="E173" s="3" t="s">
        <v>11</v>
      </c>
      <c r="F173" s="3" t="s">
        <v>118</v>
      </c>
      <c r="G173" s="3" t="s">
        <v>319</v>
      </c>
      <c r="H173" s="4">
        <v>26.09</v>
      </c>
      <c r="I173" s="4">
        <v>11116.53</v>
      </c>
    </row>
    <row r="174" spans="2:9" ht="31.8" x14ac:dyDescent="0.3">
      <c r="B174" s="3" t="s">
        <v>22</v>
      </c>
      <c r="C174" s="3" t="s">
        <v>16</v>
      </c>
      <c r="D174" s="3">
        <v>135915</v>
      </c>
      <c r="E174" s="3" t="s">
        <v>11</v>
      </c>
      <c r="F174" s="3" t="s">
        <v>161</v>
      </c>
      <c r="G174" s="3" t="s">
        <v>319</v>
      </c>
      <c r="H174" s="4">
        <v>26.09</v>
      </c>
      <c r="I174" s="4">
        <v>11142.62</v>
      </c>
    </row>
    <row r="175" spans="2:9" ht="31.8" x14ac:dyDescent="0.3">
      <c r="B175" s="3" t="s">
        <v>22</v>
      </c>
      <c r="C175" s="3" t="s">
        <v>16</v>
      </c>
      <c r="D175" s="3">
        <v>135833</v>
      </c>
      <c r="E175" s="3" t="s">
        <v>11</v>
      </c>
      <c r="F175" s="3" t="s">
        <v>287</v>
      </c>
      <c r="G175" s="3" t="s">
        <v>319</v>
      </c>
      <c r="H175" s="4">
        <v>26.09</v>
      </c>
      <c r="I175" s="4">
        <v>11168.71</v>
      </c>
    </row>
    <row r="176" spans="2:9" ht="42" x14ac:dyDescent="0.3">
      <c r="B176" s="3" t="s">
        <v>140</v>
      </c>
      <c r="C176" s="3" t="s">
        <v>16</v>
      </c>
      <c r="D176" s="3">
        <v>135704</v>
      </c>
      <c r="E176" s="3" t="s">
        <v>11</v>
      </c>
      <c r="F176" s="3" t="s">
        <v>138</v>
      </c>
      <c r="G176" s="3" t="s">
        <v>318</v>
      </c>
      <c r="H176" s="4">
        <v>16.93</v>
      </c>
      <c r="I176" s="4">
        <v>11185.64</v>
      </c>
    </row>
    <row r="177" spans="2:9" ht="31.8" x14ac:dyDescent="0.3">
      <c r="B177" s="3" t="s">
        <v>140</v>
      </c>
      <c r="C177" s="3" t="s">
        <v>16</v>
      </c>
      <c r="D177" s="3">
        <v>135939</v>
      </c>
      <c r="E177" s="3" t="s">
        <v>11</v>
      </c>
      <c r="F177" s="3" t="s">
        <v>131</v>
      </c>
      <c r="G177" s="3" t="s">
        <v>319</v>
      </c>
      <c r="H177" s="4">
        <v>26.09</v>
      </c>
      <c r="I177" s="4">
        <v>11211.73</v>
      </c>
    </row>
    <row r="178" spans="2:9" x14ac:dyDescent="0.3">
      <c r="B178" s="3" t="s">
        <v>140</v>
      </c>
      <c r="C178" s="3" t="s">
        <v>16</v>
      </c>
      <c r="D178" s="3">
        <v>135939</v>
      </c>
      <c r="E178" s="3" t="s">
        <v>11</v>
      </c>
      <c r="F178" s="3" t="s">
        <v>131</v>
      </c>
      <c r="G178" s="3" t="s">
        <v>320</v>
      </c>
      <c r="H178" s="4">
        <v>-26.09</v>
      </c>
      <c r="I178" s="4">
        <v>11185.64</v>
      </c>
    </row>
    <row r="179" spans="2:9" ht="31.8" x14ac:dyDescent="0.3">
      <c r="B179" s="3" t="s">
        <v>42</v>
      </c>
      <c r="C179" s="3" t="s">
        <v>16</v>
      </c>
      <c r="D179" s="3">
        <v>136057</v>
      </c>
      <c r="E179" s="3" t="s">
        <v>11</v>
      </c>
      <c r="F179" s="3" t="s">
        <v>267</v>
      </c>
      <c r="G179" s="3" t="s">
        <v>319</v>
      </c>
      <c r="H179" s="4">
        <v>26.09</v>
      </c>
      <c r="I179" s="4">
        <v>11211.73</v>
      </c>
    </row>
    <row r="180" spans="2:9" ht="31.8" x14ac:dyDescent="0.3">
      <c r="B180" s="3" t="s">
        <v>42</v>
      </c>
      <c r="C180" s="3" t="s">
        <v>10</v>
      </c>
      <c r="D180" s="3">
        <v>135997</v>
      </c>
      <c r="E180" s="3" t="s">
        <v>11</v>
      </c>
      <c r="F180" s="3" t="s">
        <v>88</v>
      </c>
      <c r="G180" s="3" t="s">
        <v>319</v>
      </c>
      <c r="H180" s="4">
        <v>26.09</v>
      </c>
      <c r="I180" s="4">
        <v>11237.82</v>
      </c>
    </row>
    <row r="181" spans="2:9" ht="31.8" x14ac:dyDescent="0.3">
      <c r="B181" s="3" t="s">
        <v>42</v>
      </c>
      <c r="C181" s="3" t="s">
        <v>10</v>
      </c>
      <c r="D181" s="3">
        <v>136002</v>
      </c>
      <c r="E181" s="3" t="s">
        <v>11</v>
      </c>
      <c r="F181" s="3" t="s">
        <v>277</v>
      </c>
      <c r="G181" s="3" t="s">
        <v>319</v>
      </c>
      <c r="H181" s="4">
        <v>26.09</v>
      </c>
      <c r="I181" s="4">
        <v>11263.91</v>
      </c>
    </row>
    <row r="182" spans="2:9" ht="31.8" x14ac:dyDescent="0.3">
      <c r="B182" s="3" t="s">
        <v>42</v>
      </c>
      <c r="C182" s="3" t="s">
        <v>10</v>
      </c>
      <c r="D182" s="3">
        <v>136012</v>
      </c>
      <c r="E182" s="3" t="s">
        <v>11</v>
      </c>
      <c r="F182" s="3" t="s">
        <v>129</v>
      </c>
      <c r="G182" s="3" t="s">
        <v>319</v>
      </c>
      <c r="H182" s="4">
        <v>26.09</v>
      </c>
      <c r="I182" s="4">
        <v>11290</v>
      </c>
    </row>
    <row r="183" spans="2:9" ht="42" x14ac:dyDescent="0.3">
      <c r="B183" s="3" t="s">
        <v>42</v>
      </c>
      <c r="C183" s="3" t="s">
        <v>16</v>
      </c>
      <c r="D183" s="3">
        <v>136055</v>
      </c>
      <c r="E183" s="3" t="s">
        <v>11</v>
      </c>
      <c r="F183" s="3" t="s">
        <v>284</v>
      </c>
      <c r="G183" s="3" t="s">
        <v>318</v>
      </c>
      <c r="H183" s="4">
        <v>26.09</v>
      </c>
      <c r="I183" s="4">
        <v>11316.09</v>
      </c>
    </row>
    <row r="184" spans="2:9" ht="42" x14ac:dyDescent="0.3">
      <c r="B184" s="3" t="s">
        <v>42</v>
      </c>
      <c r="C184" s="3" t="s">
        <v>16</v>
      </c>
      <c r="D184" s="3">
        <v>136056</v>
      </c>
      <c r="E184" s="3" t="s">
        <v>11</v>
      </c>
      <c r="F184" s="3" t="s">
        <v>282</v>
      </c>
      <c r="G184" s="3" t="s">
        <v>318</v>
      </c>
      <c r="H184" s="4">
        <v>26.09</v>
      </c>
      <c r="I184" s="4">
        <v>11342.18</v>
      </c>
    </row>
    <row r="185" spans="2:9" ht="42" x14ac:dyDescent="0.3">
      <c r="B185" s="3" t="s">
        <v>42</v>
      </c>
      <c r="C185" s="3" t="s">
        <v>16</v>
      </c>
      <c r="D185" s="3">
        <v>136060</v>
      </c>
      <c r="E185" s="3" t="s">
        <v>11</v>
      </c>
      <c r="F185" s="3" t="s">
        <v>259</v>
      </c>
      <c r="G185" s="3" t="s">
        <v>318</v>
      </c>
      <c r="H185" s="4">
        <v>26.09</v>
      </c>
      <c r="I185" s="4">
        <v>11368.27</v>
      </c>
    </row>
    <row r="186" spans="2:9" ht="42" x14ac:dyDescent="0.3">
      <c r="B186" s="3" t="s">
        <v>42</v>
      </c>
      <c r="C186" s="3" t="s">
        <v>16</v>
      </c>
      <c r="D186" s="3">
        <v>136093</v>
      </c>
      <c r="E186" s="3" t="s">
        <v>11</v>
      </c>
      <c r="F186" s="3" t="s">
        <v>238</v>
      </c>
      <c r="G186" s="3" t="s">
        <v>318</v>
      </c>
      <c r="H186" s="4">
        <v>26.09</v>
      </c>
      <c r="I186" s="4">
        <v>11394.36</v>
      </c>
    </row>
    <row r="187" spans="2:9" ht="31.8" x14ac:dyDescent="0.3">
      <c r="B187" s="3" t="s">
        <v>42</v>
      </c>
      <c r="C187" s="3" t="s">
        <v>16</v>
      </c>
      <c r="D187" s="3">
        <v>136096</v>
      </c>
      <c r="E187" s="3" t="s">
        <v>11</v>
      </c>
      <c r="F187" s="3" t="s">
        <v>37</v>
      </c>
      <c r="G187" s="3" t="s">
        <v>319</v>
      </c>
      <c r="H187" s="4">
        <v>15.88</v>
      </c>
      <c r="I187" s="4">
        <v>11410.24</v>
      </c>
    </row>
    <row r="188" spans="2:9" ht="31.8" x14ac:dyDescent="0.3">
      <c r="B188" s="3" t="s">
        <v>42</v>
      </c>
      <c r="C188" s="3" t="s">
        <v>16</v>
      </c>
      <c r="D188" s="3">
        <v>136096</v>
      </c>
      <c r="E188" s="3" t="s">
        <v>11</v>
      </c>
      <c r="F188" s="3" t="s">
        <v>37</v>
      </c>
      <c r="G188" s="3" t="s">
        <v>319</v>
      </c>
      <c r="H188" s="4">
        <v>9.4700000000000006</v>
      </c>
      <c r="I188" s="4">
        <v>11419.71</v>
      </c>
    </row>
    <row r="189" spans="2:9" ht="31.8" x14ac:dyDescent="0.3">
      <c r="B189" s="3" t="s">
        <v>214</v>
      </c>
      <c r="C189" s="3" t="s">
        <v>16</v>
      </c>
      <c r="D189" s="3">
        <v>136058</v>
      </c>
      <c r="E189" s="3" t="s">
        <v>11</v>
      </c>
      <c r="F189" s="3" t="s">
        <v>274</v>
      </c>
      <c r="G189" s="3" t="s">
        <v>319</v>
      </c>
      <c r="H189" s="4">
        <v>26.09</v>
      </c>
      <c r="I189" s="4">
        <v>11445.8</v>
      </c>
    </row>
    <row r="190" spans="2:9" ht="42" x14ac:dyDescent="0.3">
      <c r="B190" s="3" t="s">
        <v>214</v>
      </c>
      <c r="C190" s="3" t="s">
        <v>16</v>
      </c>
      <c r="D190" s="3">
        <v>136066</v>
      </c>
      <c r="E190" s="3" t="s">
        <v>11</v>
      </c>
      <c r="F190" s="3" t="s">
        <v>218</v>
      </c>
      <c r="G190" s="3" t="s">
        <v>318</v>
      </c>
      <c r="H190" s="4">
        <v>26.09</v>
      </c>
      <c r="I190" s="4">
        <v>11471.89</v>
      </c>
    </row>
    <row r="191" spans="2:9" ht="31.8" x14ac:dyDescent="0.3">
      <c r="B191" s="3" t="s">
        <v>214</v>
      </c>
      <c r="C191" s="3" t="s">
        <v>16</v>
      </c>
      <c r="D191" s="3">
        <v>136067</v>
      </c>
      <c r="E191" s="3" t="s">
        <v>11</v>
      </c>
      <c r="F191" s="3" t="s">
        <v>115</v>
      </c>
      <c r="G191" s="3" t="s">
        <v>319</v>
      </c>
      <c r="H191" s="4">
        <v>26.09</v>
      </c>
      <c r="I191" s="4">
        <v>11497.98</v>
      </c>
    </row>
    <row r="192" spans="2:9" ht="31.8" x14ac:dyDescent="0.3">
      <c r="B192" s="3" t="s">
        <v>224</v>
      </c>
      <c r="C192" s="3" t="s">
        <v>16</v>
      </c>
      <c r="D192" s="3">
        <v>136062</v>
      </c>
      <c r="E192" s="3" t="s">
        <v>11</v>
      </c>
      <c r="F192" s="3" t="s">
        <v>223</v>
      </c>
      <c r="G192" s="3" t="s">
        <v>319</v>
      </c>
      <c r="H192" s="4">
        <v>26.09</v>
      </c>
      <c r="I192" s="4">
        <v>11524.07</v>
      </c>
    </row>
    <row r="193" spans="2:9" ht="31.8" x14ac:dyDescent="0.3">
      <c r="B193" s="3" t="s">
        <v>229</v>
      </c>
      <c r="C193" s="3" t="s">
        <v>16</v>
      </c>
      <c r="D193" s="3">
        <v>136061</v>
      </c>
      <c r="E193" s="3" t="s">
        <v>11</v>
      </c>
      <c r="F193" s="3" t="s">
        <v>228</v>
      </c>
      <c r="G193" s="3" t="s">
        <v>319</v>
      </c>
      <c r="H193" s="4">
        <v>26.09</v>
      </c>
      <c r="I193" s="4">
        <v>11550.16</v>
      </c>
    </row>
    <row r="194" spans="2:9" ht="31.8" x14ac:dyDescent="0.3">
      <c r="B194" s="3" t="s">
        <v>251</v>
      </c>
      <c r="C194" s="3" t="s">
        <v>16</v>
      </c>
      <c r="D194" s="3">
        <v>136088</v>
      </c>
      <c r="E194" s="3" t="s">
        <v>11</v>
      </c>
      <c r="F194" s="3" t="s">
        <v>250</v>
      </c>
      <c r="G194" s="3" t="s">
        <v>319</v>
      </c>
      <c r="H194" s="4">
        <v>26.09</v>
      </c>
      <c r="I194" s="4">
        <v>11576.25</v>
      </c>
    </row>
    <row r="195" spans="2:9" ht="42" x14ac:dyDescent="0.3">
      <c r="B195" s="3" t="s">
        <v>139</v>
      </c>
      <c r="C195" s="3" t="s">
        <v>16</v>
      </c>
      <c r="D195" s="3">
        <v>135947</v>
      </c>
      <c r="E195" s="3" t="s">
        <v>11</v>
      </c>
      <c r="F195" s="3" t="s">
        <v>138</v>
      </c>
      <c r="G195" s="3" t="s">
        <v>318</v>
      </c>
      <c r="H195" s="4">
        <v>15.84</v>
      </c>
      <c r="I195" s="4">
        <v>11592.09</v>
      </c>
    </row>
    <row r="196" spans="2:9" ht="42" x14ac:dyDescent="0.3">
      <c r="B196" s="3" t="s">
        <v>139</v>
      </c>
      <c r="C196" s="3" t="s">
        <v>16</v>
      </c>
      <c r="D196" s="3">
        <v>135704</v>
      </c>
      <c r="E196" s="3" t="s">
        <v>11</v>
      </c>
      <c r="F196" s="3" t="s">
        <v>138</v>
      </c>
      <c r="G196" s="3" t="s">
        <v>318</v>
      </c>
      <c r="H196" s="4">
        <v>9.16</v>
      </c>
      <c r="I196" s="4">
        <v>11601.25</v>
      </c>
    </row>
    <row r="197" spans="2:9" ht="31.8" x14ac:dyDescent="0.3">
      <c r="B197" s="3" t="s">
        <v>119</v>
      </c>
      <c r="C197" s="3" t="s">
        <v>16</v>
      </c>
      <c r="D197" s="3">
        <v>136090</v>
      </c>
      <c r="E197" s="3" t="s">
        <v>11</v>
      </c>
      <c r="F197" s="3" t="s">
        <v>118</v>
      </c>
      <c r="G197" s="3" t="s">
        <v>319</v>
      </c>
      <c r="H197" s="4">
        <v>26.09</v>
      </c>
      <c r="I197" s="4">
        <v>11627.34</v>
      </c>
    </row>
    <row r="198" spans="2:9" ht="31.8" x14ac:dyDescent="0.3">
      <c r="B198" s="3" t="s">
        <v>119</v>
      </c>
      <c r="C198" s="3" t="s">
        <v>16</v>
      </c>
      <c r="D198" s="3">
        <v>135213</v>
      </c>
      <c r="E198" s="3" t="s">
        <v>11</v>
      </c>
      <c r="F198" s="3" t="s">
        <v>118</v>
      </c>
      <c r="G198" s="3" t="s">
        <v>319</v>
      </c>
      <c r="H198" s="4">
        <v>26.09</v>
      </c>
      <c r="I198" s="4">
        <v>11653.43</v>
      </c>
    </row>
    <row r="199" spans="2:9" ht="31.8" x14ac:dyDescent="0.3">
      <c r="B199" s="3" t="s">
        <v>119</v>
      </c>
      <c r="C199" s="3" t="s">
        <v>16</v>
      </c>
      <c r="D199" s="3">
        <v>136086</v>
      </c>
      <c r="E199" s="3" t="s">
        <v>11</v>
      </c>
      <c r="F199" s="3" t="s">
        <v>161</v>
      </c>
      <c r="G199" s="3" t="s">
        <v>319</v>
      </c>
      <c r="H199" s="4">
        <v>26.09</v>
      </c>
      <c r="I199" s="4">
        <v>11679.52</v>
      </c>
    </row>
    <row r="200" spans="2:9" x14ac:dyDescent="0.3">
      <c r="B200" s="3" t="s">
        <v>298</v>
      </c>
      <c r="C200" s="3" t="s">
        <v>160</v>
      </c>
      <c r="D200" s="3">
        <v>136381</v>
      </c>
      <c r="E200" s="3" t="s">
        <v>11</v>
      </c>
      <c r="F200" s="3" t="s">
        <v>37</v>
      </c>
      <c r="G200" s="3" t="s">
        <v>321</v>
      </c>
      <c r="H200" s="4">
        <v>-37.11</v>
      </c>
      <c r="I200" s="4">
        <v>11642.41</v>
      </c>
    </row>
    <row r="201" spans="2:9" ht="42" x14ac:dyDescent="0.3">
      <c r="B201" s="3" t="s">
        <v>298</v>
      </c>
      <c r="C201" s="3" t="s">
        <v>16</v>
      </c>
      <c r="D201" s="3">
        <v>136107</v>
      </c>
      <c r="E201" s="3" t="s">
        <v>11</v>
      </c>
      <c r="F201" s="3" t="s">
        <v>37</v>
      </c>
      <c r="G201" s="3" t="s">
        <v>322</v>
      </c>
      <c r="H201" s="4">
        <v>34.65</v>
      </c>
      <c r="I201" s="4">
        <v>11677.06</v>
      </c>
    </row>
    <row r="202" spans="2:9" x14ac:dyDescent="0.3">
      <c r="B202" s="3" t="s">
        <v>298</v>
      </c>
      <c r="C202" s="3" t="s">
        <v>16</v>
      </c>
      <c r="D202" s="3">
        <v>136107</v>
      </c>
      <c r="E202" s="3" t="s">
        <v>11</v>
      </c>
      <c r="F202" s="3" t="s">
        <v>37</v>
      </c>
      <c r="G202" s="3" t="s">
        <v>323</v>
      </c>
      <c r="H202" s="4">
        <v>2.46</v>
      </c>
      <c r="I202" s="4">
        <v>11679.52</v>
      </c>
    </row>
    <row r="203" spans="2:9" x14ac:dyDescent="0.3">
      <c r="B203" s="3" t="s">
        <v>298</v>
      </c>
      <c r="C203" s="3" t="s">
        <v>160</v>
      </c>
      <c r="D203" s="3">
        <v>136381</v>
      </c>
      <c r="E203" s="3" t="s">
        <v>11</v>
      </c>
      <c r="F203" s="3" t="s">
        <v>37</v>
      </c>
      <c r="G203" s="3" t="s">
        <v>321</v>
      </c>
      <c r="H203" s="4">
        <v>-3.33</v>
      </c>
      <c r="I203" s="4">
        <v>11676.19</v>
      </c>
    </row>
    <row r="204" spans="2:9" ht="31.8" x14ac:dyDescent="0.3">
      <c r="B204" s="3" t="s">
        <v>298</v>
      </c>
      <c r="C204" s="3" t="s">
        <v>16</v>
      </c>
      <c r="D204" s="3">
        <v>136096</v>
      </c>
      <c r="E204" s="3" t="s">
        <v>11</v>
      </c>
      <c r="F204" s="3" t="s">
        <v>37</v>
      </c>
      <c r="G204" s="3" t="s">
        <v>319</v>
      </c>
      <c r="H204" s="4">
        <v>0.75</v>
      </c>
      <c r="I204" s="4">
        <v>11676.94</v>
      </c>
    </row>
    <row r="205" spans="2:9" x14ac:dyDescent="0.3">
      <c r="B205" s="3" t="s">
        <v>23</v>
      </c>
      <c r="C205" s="3" t="s">
        <v>16</v>
      </c>
      <c r="D205" s="3">
        <v>136107</v>
      </c>
      <c r="E205" s="3" t="s">
        <v>11</v>
      </c>
      <c r="F205" s="3" t="s">
        <v>37</v>
      </c>
      <c r="G205" s="3" t="s">
        <v>323</v>
      </c>
      <c r="H205" s="4">
        <v>34.65</v>
      </c>
      <c r="I205" s="4">
        <v>11711.59</v>
      </c>
    </row>
    <row r="206" spans="2:9" ht="42" x14ac:dyDescent="0.3">
      <c r="B206" s="3" t="s">
        <v>23</v>
      </c>
      <c r="C206" s="3" t="s">
        <v>16</v>
      </c>
      <c r="D206" s="3">
        <v>136107</v>
      </c>
      <c r="E206" s="3" t="s">
        <v>11</v>
      </c>
      <c r="F206" s="3" t="s">
        <v>37</v>
      </c>
      <c r="G206" s="3" t="s">
        <v>322</v>
      </c>
      <c r="H206" s="4">
        <v>487.96</v>
      </c>
      <c r="I206" s="4">
        <v>12199.55</v>
      </c>
    </row>
    <row r="207" spans="2:9" ht="31.8" x14ac:dyDescent="0.3">
      <c r="B207" s="3" t="s">
        <v>288</v>
      </c>
      <c r="C207" s="3" t="s">
        <v>16</v>
      </c>
      <c r="D207" s="3">
        <v>136053</v>
      </c>
      <c r="E207" s="3" t="s">
        <v>11</v>
      </c>
      <c r="F207" s="3" t="s">
        <v>287</v>
      </c>
      <c r="G207" s="3" t="s">
        <v>319</v>
      </c>
      <c r="H207" s="4">
        <v>26.09</v>
      </c>
      <c r="I207" s="4">
        <v>12225.64</v>
      </c>
    </row>
    <row r="208" spans="2:9" ht="42" x14ac:dyDescent="0.3">
      <c r="B208" s="3" t="s">
        <v>40</v>
      </c>
      <c r="C208" s="3" t="s">
        <v>16</v>
      </c>
      <c r="D208" s="3">
        <v>136176</v>
      </c>
      <c r="E208" s="3" t="s">
        <v>11</v>
      </c>
      <c r="F208" s="3" t="s">
        <v>282</v>
      </c>
      <c r="G208" s="3" t="s">
        <v>318</v>
      </c>
      <c r="H208" s="4">
        <v>26.09</v>
      </c>
      <c r="I208" s="4">
        <v>12251.73</v>
      </c>
    </row>
    <row r="209" spans="2:9" ht="31.8" x14ac:dyDescent="0.3">
      <c r="B209" s="3" t="s">
        <v>40</v>
      </c>
      <c r="C209" s="3" t="s">
        <v>10</v>
      </c>
      <c r="D209" s="3">
        <v>136120</v>
      </c>
      <c r="E209" s="3" t="s">
        <v>11</v>
      </c>
      <c r="F209" s="3" t="s">
        <v>88</v>
      </c>
      <c r="G209" s="3" t="s">
        <v>319</v>
      </c>
      <c r="H209" s="4">
        <v>26.09</v>
      </c>
      <c r="I209" s="4">
        <v>12277.82</v>
      </c>
    </row>
    <row r="210" spans="2:9" ht="31.8" x14ac:dyDescent="0.3">
      <c r="B210" s="3" t="s">
        <v>40</v>
      </c>
      <c r="C210" s="3" t="s">
        <v>10</v>
      </c>
      <c r="D210" s="3">
        <v>136125</v>
      </c>
      <c r="E210" s="3" t="s">
        <v>11</v>
      </c>
      <c r="F210" s="3" t="s">
        <v>277</v>
      </c>
      <c r="G210" s="3" t="s">
        <v>319</v>
      </c>
      <c r="H210" s="4">
        <v>26.09</v>
      </c>
      <c r="I210" s="4">
        <v>12303.91</v>
      </c>
    </row>
    <row r="211" spans="2:9" ht="31.8" x14ac:dyDescent="0.3">
      <c r="B211" s="3" t="s">
        <v>40</v>
      </c>
      <c r="C211" s="3" t="s">
        <v>10</v>
      </c>
      <c r="D211" s="3">
        <v>136135</v>
      </c>
      <c r="E211" s="3" t="s">
        <v>11</v>
      </c>
      <c r="F211" s="3" t="s">
        <v>129</v>
      </c>
      <c r="G211" s="3" t="s">
        <v>319</v>
      </c>
      <c r="H211" s="4">
        <v>26.09</v>
      </c>
      <c r="I211" s="4">
        <v>12330</v>
      </c>
    </row>
    <row r="212" spans="2:9" ht="42" x14ac:dyDescent="0.3">
      <c r="B212" s="3" t="s">
        <v>40</v>
      </c>
      <c r="C212" s="3" t="s">
        <v>16</v>
      </c>
      <c r="D212" s="3">
        <v>136175</v>
      </c>
      <c r="E212" s="3" t="s">
        <v>11</v>
      </c>
      <c r="F212" s="3" t="s">
        <v>284</v>
      </c>
      <c r="G212" s="3" t="s">
        <v>318</v>
      </c>
      <c r="H212" s="4">
        <v>26.09</v>
      </c>
      <c r="I212" s="4">
        <v>12356.09</v>
      </c>
    </row>
    <row r="213" spans="2:9" ht="31.8" x14ac:dyDescent="0.3">
      <c r="B213" s="3" t="s">
        <v>40</v>
      </c>
      <c r="C213" s="3" t="s">
        <v>16</v>
      </c>
      <c r="D213" s="3">
        <v>136177</v>
      </c>
      <c r="E213" s="3" t="s">
        <v>11</v>
      </c>
      <c r="F213" s="3" t="s">
        <v>267</v>
      </c>
      <c r="G213" s="3" t="s">
        <v>319</v>
      </c>
      <c r="H213" s="4">
        <v>26.09</v>
      </c>
      <c r="I213" s="4">
        <v>12382.18</v>
      </c>
    </row>
    <row r="214" spans="2:9" ht="42" x14ac:dyDescent="0.3">
      <c r="B214" s="3" t="s">
        <v>40</v>
      </c>
      <c r="C214" s="3" t="s">
        <v>16</v>
      </c>
      <c r="D214" s="3">
        <v>136180</v>
      </c>
      <c r="E214" s="3" t="s">
        <v>11</v>
      </c>
      <c r="F214" s="3" t="s">
        <v>259</v>
      </c>
      <c r="G214" s="3" t="s">
        <v>318</v>
      </c>
      <c r="H214" s="4">
        <v>26.09</v>
      </c>
      <c r="I214" s="4">
        <v>12408.27</v>
      </c>
    </row>
    <row r="215" spans="2:9" ht="42" x14ac:dyDescent="0.3">
      <c r="B215" s="3" t="s">
        <v>40</v>
      </c>
      <c r="C215" s="3" t="s">
        <v>16</v>
      </c>
      <c r="D215" s="3">
        <v>136215</v>
      </c>
      <c r="E215" s="3" t="s">
        <v>11</v>
      </c>
      <c r="F215" s="3" t="s">
        <v>238</v>
      </c>
      <c r="G215" s="3" t="s">
        <v>318</v>
      </c>
      <c r="H215" s="4">
        <v>26.09</v>
      </c>
      <c r="I215" s="4">
        <v>12434.36</v>
      </c>
    </row>
    <row r="216" spans="2:9" x14ac:dyDescent="0.3">
      <c r="B216" s="3" t="s">
        <v>40</v>
      </c>
      <c r="C216" s="3" t="s">
        <v>160</v>
      </c>
      <c r="D216" s="3">
        <v>136381</v>
      </c>
      <c r="E216" s="3" t="s">
        <v>11</v>
      </c>
      <c r="F216" s="3" t="s">
        <v>37</v>
      </c>
      <c r="G216" s="3" t="s">
        <v>321</v>
      </c>
      <c r="H216" s="4">
        <v>-90</v>
      </c>
      <c r="I216" s="4">
        <v>12344.36</v>
      </c>
    </row>
    <row r="217" spans="2:9" ht="31.8" x14ac:dyDescent="0.3">
      <c r="B217" s="3" t="s">
        <v>207</v>
      </c>
      <c r="C217" s="3" t="s">
        <v>16</v>
      </c>
      <c r="D217" s="3">
        <v>136181</v>
      </c>
      <c r="E217" s="3" t="s">
        <v>11</v>
      </c>
      <c r="F217" s="3" t="s">
        <v>228</v>
      </c>
      <c r="G217" s="3" t="s">
        <v>319</v>
      </c>
      <c r="H217" s="4">
        <v>26.09</v>
      </c>
      <c r="I217" s="4">
        <v>12370.45</v>
      </c>
    </row>
    <row r="218" spans="2:9" ht="31.8" x14ac:dyDescent="0.3">
      <c r="B218" s="3" t="s">
        <v>207</v>
      </c>
      <c r="C218" s="3" t="s">
        <v>16</v>
      </c>
      <c r="D218" s="3">
        <v>136194</v>
      </c>
      <c r="E218" s="3" t="s">
        <v>11</v>
      </c>
      <c r="F218" s="3" t="s">
        <v>279</v>
      </c>
      <c r="G218" s="3" t="s">
        <v>319</v>
      </c>
      <c r="H218" s="4">
        <v>26.09</v>
      </c>
      <c r="I218" s="4">
        <v>12396.54</v>
      </c>
    </row>
    <row r="219" spans="2:9" ht="42" x14ac:dyDescent="0.3">
      <c r="B219" s="3" t="s">
        <v>207</v>
      </c>
      <c r="C219" s="3" t="s">
        <v>16</v>
      </c>
      <c r="D219" s="3">
        <v>136224</v>
      </c>
      <c r="E219" s="3" t="s">
        <v>11</v>
      </c>
      <c r="F219" s="3" t="s">
        <v>264</v>
      </c>
      <c r="G219" s="3" t="s">
        <v>318</v>
      </c>
      <c r="H219" s="4">
        <v>26.09</v>
      </c>
      <c r="I219" s="4">
        <v>12422.63</v>
      </c>
    </row>
    <row r="220" spans="2:9" ht="42" x14ac:dyDescent="0.3">
      <c r="B220" s="3" t="s">
        <v>219</v>
      </c>
      <c r="C220" s="3" t="s">
        <v>16</v>
      </c>
      <c r="D220" s="3">
        <v>136186</v>
      </c>
      <c r="E220" s="3" t="s">
        <v>11</v>
      </c>
      <c r="F220" s="3" t="s">
        <v>218</v>
      </c>
      <c r="G220" s="3" t="s">
        <v>318</v>
      </c>
      <c r="H220" s="4">
        <v>26.09</v>
      </c>
      <c r="I220" s="4">
        <v>12448.72</v>
      </c>
    </row>
    <row r="221" spans="2:9" ht="42" x14ac:dyDescent="0.3">
      <c r="B221" s="3" t="s">
        <v>39</v>
      </c>
      <c r="C221" s="3" t="s">
        <v>16</v>
      </c>
      <c r="D221" s="3">
        <v>136216</v>
      </c>
      <c r="E221" s="3" t="s">
        <v>11</v>
      </c>
      <c r="F221" s="3" t="s">
        <v>89</v>
      </c>
      <c r="G221" s="3" t="s">
        <v>318</v>
      </c>
      <c r="H221" s="4">
        <v>26.09</v>
      </c>
      <c r="I221" s="4">
        <v>12474.81</v>
      </c>
    </row>
    <row r="222" spans="2:9" ht="31.8" x14ac:dyDescent="0.3">
      <c r="B222" s="3" t="s">
        <v>182</v>
      </c>
      <c r="C222" s="3" t="s">
        <v>16</v>
      </c>
      <c r="D222" s="3">
        <v>136182</v>
      </c>
      <c r="E222" s="3" t="s">
        <v>11</v>
      </c>
      <c r="F222" s="3" t="s">
        <v>223</v>
      </c>
      <c r="G222" s="3" t="s">
        <v>319</v>
      </c>
      <c r="H222" s="4">
        <v>26.09</v>
      </c>
      <c r="I222" s="4">
        <v>12500.9</v>
      </c>
    </row>
    <row r="223" spans="2:9" ht="31.8" x14ac:dyDescent="0.3">
      <c r="B223" s="3" t="s">
        <v>24</v>
      </c>
      <c r="C223" s="3" t="s">
        <v>16</v>
      </c>
      <c r="D223" s="3">
        <v>136209</v>
      </c>
      <c r="E223" s="3" t="s">
        <v>11</v>
      </c>
      <c r="F223" s="3" t="s">
        <v>250</v>
      </c>
      <c r="G223" s="3" t="s">
        <v>319</v>
      </c>
      <c r="H223" s="4">
        <v>26.09</v>
      </c>
      <c r="I223" s="4">
        <v>12526.99</v>
      </c>
    </row>
    <row r="224" spans="2:9" ht="31.8" x14ac:dyDescent="0.3">
      <c r="B224" s="3" t="s">
        <v>24</v>
      </c>
      <c r="C224" s="3" t="s">
        <v>16</v>
      </c>
      <c r="D224" s="3">
        <v>135101</v>
      </c>
      <c r="E224" s="3" t="s">
        <v>11</v>
      </c>
      <c r="F224" s="3" t="s">
        <v>45</v>
      </c>
      <c r="G224" s="3" t="s">
        <v>319</v>
      </c>
      <c r="H224" s="4">
        <v>17.809999999999999</v>
      </c>
      <c r="I224" s="4">
        <v>12544.8</v>
      </c>
    </row>
    <row r="225" spans="1:9" ht="31.8" x14ac:dyDescent="0.3">
      <c r="B225" s="3" t="s">
        <v>213</v>
      </c>
      <c r="C225" s="3" t="s">
        <v>16</v>
      </c>
      <c r="D225" s="3">
        <v>136187</v>
      </c>
      <c r="E225" s="3" t="s">
        <v>11</v>
      </c>
      <c r="F225" s="3" t="s">
        <v>115</v>
      </c>
      <c r="G225" s="3" t="s">
        <v>319</v>
      </c>
      <c r="H225" s="4">
        <v>26.09</v>
      </c>
      <c r="I225" s="4">
        <v>12570.89</v>
      </c>
    </row>
    <row r="226" spans="1:9" ht="31.8" x14ac:dyDescent="0.3">
      <c r="B226" s="3" t="s">
        <v>235</v>
      </c>
      <c r="C226" s="3" t="s">
        <v>16</v>
      </c>
      <c r="D226" s="3">
        <v>136211</v>
      </c>
      <c r="E226" s="3" t="s">
        <v>11</v>
      </c>
      <c r="F226" s="3" t="s">
        <v>118</v>
      </c>
      <c r="G226" s="3" t="s">
        <v>319</v>
      </c>
      <c r="H226" s="4">
        <v>26.09</v>
      </c>
      <c r="I226" s="4">
        <v>12596.98</v>
      </c>
    </row>
    <row r="227" spans="1:9" ht="31.8" x14ac:dyDescent="0.3">
      <c r="B227" s="3" t="s">
        <v>167</v>
      </c>
      <c r="C227" s="3" t="s">
        <v>16</v>
      </c>
      <c r="D227" s="3">
        <v>136207</v>
      </c>
      <c r="E227" s="3" t="s">
        <v>11</v>
      </c>
      <c r="F227" s="3" t="s">
        <v>161</v>
      </c>
      <c r="G227" s="3" t="s">
        <v>319</v>
      </c>
      <c r="H227" s="4">
        <v>26.09</v>
      </c>
      <c r="I227" s="4">
        <v>12623.07</v>
      </c>
    </row>
    <row r="228" spans="1:9" x14ac:dyDescent="0.3">
      <c r="B228" s="3" t="s">
        <v>132</v>
      </c>
      <c r="C228" s="3" t="s">
        <v>16</v>
      </c>
      <c r="D228" s="3">
        <v>135451</v>
      </c>
      <c r="E228" s="3" t="s">
        <v>11</v>
      </c>
      <c r="F228" s="3" t="s">
        <v>131</v>
      </c>
      <c r="G228" s="3" t="s">
        <v>320</v>
      </c>
      <c r="H228" s="4">
        <v>-2.61</v>
      </c>
      <c r="I228" s="4">
        <v>12620.46</v>
      </c>
    </row>
    <row r="229" spans="1:9" ht="31.8" x14ac:dyDescent="0.3">
      <c r="B229" s="3" t="s">
        <v>132</v>
      </c>
      <c r="C229" s="3" t="s">
        <v>16</v>
      </c>
      <c r="D229" s="3">
        <v>135451</v>
      </c>
      <c r="E229" s="3" t="s">
        <v>11</v>
      </c>
      <c r="F229" s="3" t="s">
        <v>131</v>
      </c>
      <c r="G229" s="3" t="s">
        <v>319</v>
      </c>
      <c r="H229" s="4">
        <v>2.61</v>
      </c>
      <c r="I229" s="4">
        <v>12623.07</v>
      </c>
    </row>
    <row r="230" spans="1:9" ht="31.8" x14ac:dyDescent="0.3">
      <c r="B230" s="3" t="s">
        <v>163</v>
      </c>
      <c r="C230" s="3" t="s">
        <v>16</v>
      </c>
      <c r="D230" s="3">
        <v>136173</v>
      </c>
      <c r="E230" s="3" t="s">
        <v>11</v>
      </c>
      <c r="F230" s="3" t="s">
        <v>287</v>
      </c>
      <c r="G230" s="3" t="s">
        <v>319</v>
      </c>
      <c r="H230" s="4">
        <v>26.09</v>
      </c>
      <c r="I230" s="4">
        <v>12649.16</v>
      </c>
    </row>
    <row r="231" spans="1:9" ht="42" x14ac:dyDescent="0.3">
      <c r="B231" s="3" t="s">
        <v>25</v>
      </c>
      <c r="C231" s="3" t="s">
        <v>16</v>
      </c>
      <c r="D231" s="3">
        <v>136102</v>
      </c>
      <c r="E231" s="3" t="s">
        <v>11</v>
      </c>
      <c r="F231" s="3" t="s">
        <v>138</v>
      </c>
      <c r="G231" s="3" t="s">
        <v>318</v>
      </c>
      <c r="H231" s="4">
        <v>14.44</v>
      </c>
      <c r="I231" s="4">
        <v>12663.6</v>
      </c>
    </row>
    <row r="232" spans="1:9" ht="42" x14ac:dyDescent="0.3">
      <c r="B232" s="3" t="s">
        <v>25</v>
      </c>
      <c r="C232" s="3" t="s">
        <v>16</v>
      </c>
      <c r="D232" s="3">
        <v>135947</v>
      </c>
      <c r="E232" s="3" t="s">
        <v>11</v>
      </c>
      <c r="F232" s="3" t="s">
        <v>138</v>
      </c>
      <c r="G232" s="3" t="s">
        <v>318</v>
      </c>
      <c r="H232" s="4">
        <v>10.25</v>
      </c>
      <c r="I232" s="4">
        <v>12673.85</v>
      </c>
    </row>
    <row r="233" spans="1:9" x14ac:dyDescent="0.3">
      <c r="B233" s="3" t="s">
        <v>35</v>
      </c>
      <c r="C233" s="3" t="s">
        <v>34</v>
      </c>
      <c r="D233" s="3" t="s">
        <v>309</v>
      </c>
      <c r="E233" s="3" t="s">
        <v>11</v>
      </c>
      <c r="F233" s="3"/>
      <c r="G233" s="3" t="s">
        <v>1128</v>
      </c>
      <c r="H233" s="4">
        <v>40.380000000000003</v>
      </c>
      <c r="I233" s="4">
        <v>12714.23</v>
      </c>
    </row>
    <row r="234" spans="1:9" x14ac:dyDescent="0.3">
      <c r="A234" s="2" t="s">
        <v>317</v>
      </c>
      <c r="H234" s="5">
        <v>12714.23</v>
      </c>
    </row>
    <row r="235" spans="1:9" x14ac:dyDescent="0.3">
      <c r="A235" s="2" t="s">
        <v>316</v>
      </c>
    </row>
    <row r="236" spans="1:9" x14ac:dyDescent="0.3">
      <c r="B236" s="3" t="s">
        <v>271</v>
      </c>
      <c r="C236" s="3" t="s">
        <v>16</v>
      </c>
      <c r="D236" s="3">
        <v>134379</v>
      </c>
      <c r="E236" s="3" t="s">
        <v>11</v>
      </c>
      <c r="F236" s="3" t="s">
        <v>313</v>
      </c>
      <c r="G236" s="3" t="s">
        <v>315</v>
      </c>
      <c r="H236" s="4">
        <v>768.46</v>
      </c>
      <c r="I236" s="4">
        <v>768.46</v>
      </c>
    </row>
    <row r="237" spans="1:9" x14ac:dyDescent="0.3">
      <c r="B237" s="3" t="s">
        <v>271</v>
      </c>
      <c r="C237" s="3" t="s">
        <v>16</v>
      </c>
      <c r="D237" s="3">
        <v>134379</v>
      </c>
      <c r="E237" s="3" t="s">
        <v>11</v>
      </c>
      <c r="F237" s="3" t="s">
        <v>313</v>
      </c>
      <c r="G237" s="3" t="s">
        <v>314</v>
      </c>
      <c r="H237" s="4">
        <v>76.849999999999994</v>
      </c>
      <c r="I237" s="4">
        <v>845.31</v>
      </c>
    </row>
    <row r="238" spans="1:9" x14ac:dyDescent="0.3">
      <c r="B238" s="3" t="s">
        <v>66</v>
      </c>
      <c r="C238" s="3" t="s">
        <v>302</v>
      </c>
      <c r="D238" s="3">
        <v>134736</v>
      </c>
      <c r="E238" s="3" t="s">
        <v>11</v>
      </c>
      <c r="F238" s="3" t="s">
        <v>313</v>
      </c>
      <c r="G238" s="3"/>
      <c r="H238" s="4">
        <v>-76.849999999999994</v>
      </c>
      <c r="I238" s="4">
        <v>768.46</v>
      </c>
    </row>
    <row r="239" spans="1:9" x14ac:dyDescent="0.3">
      <c r="B239" s="3" t="s">
        <v>66</v>
      </c>
      <c r="C239" s="3" t="s">
        <v>302</v>
      </c>
      <c r="D239" s="3">
        <v>134736</v>
      </c>
      <c r="E239" s="3" t="s">
        <v>11</v>
      </c>
      <c r="F239" s="3" t="s">
        <v>313</v>
      </c>
      <c r="G239" s="3"/>
      <c r="H239" s="4">
        <v>-768.46</v>
      </c>
      <c r="I239" s="4">
        <v>0</v>
      </c>
    </row>
    <row r="240" spans="1:9" x14ac:dyDescent="0.3">
      <c r="A240" s="2" t="s">
        <v>312</v>
      </c>
      <c r="H240" s="5">
        <v>0</v>
      </c>
    </row>
    <row r="241" spans="1:8" ht="21.6" x14ac:dyDescent="0.3">
      <c r="A241" s="2" t="s">
        <v>311</v>
      </c>
      <c r="H241" s="20">
        <v>12714.23</v>
      </c>
    </row>
    <row r="242" spans="1:8" x14ac:dyDescent="0.3">
      <c r="A242" s="2" t="s">
        <v>310</v>
      </c>
    </row>
  </sheetData>
  <mergeCells count="3">
    <mergeCell ref="A1:I1"/>
    <mergeCell ref="A2:I2"/>
    <mergeCell ref="A3:I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7E55-7B2A-4144-98CB-4143A7FB13E4}">
  <dimension ref="A1:J1086"/>
  <sheetViews>
    <sheetView topLeftCell="F101" workbookViewId="0">
      <selection activeCell="H4" sqref="H1:I1048576"/>
    </sheetView>
  </sheetViews>
  <sheetFormatPr defaultRowHeight="14.4" x14ac:dyDescent="0.3"/>
  <cols>
    <col min="1" max="1" width="16.33203125" customWidth="1"/>
    <col min="2" max="2" width="9.44140625" customWidth="1"/>
    <col min="3" max="3" width="12" customWidth="1"/>
    <col min="4" max="5" width="7.6640625" customWidth="1"/>
    <col min="6" max="6" width="47.33203125" customWidth="1"/>
    <col min="7" max="7" width="86.88671875" customWidth="1"/>
    <col min="8" max="8" width="14.109375" customWidth="1"/>
    <col min="9" max="9" width="11.6640625" customWidth="1"/>
    <col min="10" max="10" width="11.5546875" bestFit="1" customWidth="1"/>
  </cols>
  <sheetData>
    <row r="1" spans="1:9" ht="17.399999999999999" x14ac:dyDescent="0.3">
      <c r="A1" s="40" t="s">
        <v>28</v>
      </c>
      <c r="B1" s="39"/>
      <c r="C1" s="39"/>
      <c r="D1" s="39"/>
      <c r="E1" s="39"/>
      <c r="F1" s="39"/>
      <c r="G1" s="39"/>
      <c r="H1" s="39"/>
      <c r="I1" s="39"/>
    </row>
    <row r="2" spans="1:9" ht="17.399999999999999" x14ac:dyDescent="0.3">
      <c r="A2" s="40" t="s">
        <v>29</v>
      </c>
      <c r="B2" s="39"/>
      <c r="C2" s="39"/>
      <c r="D2" s="39"/>
      <c r="E2" s="39"/>
      <c r="F2" s="39"/>
      <c r="G2" s="39"/>
      <c r="H2" s="39"/>
      <c r="I2" s="39"/>
    </row>
    <row r="3" spans="1:9" x14ac:dyDescent="0.3">
      <c r="A3" s="41" t="s">
        <v>30</v>
      </c>
      <c r="B3" s="39"/>
      <c r="C3" s="39"/>
      <c r="D3" s="39"/>
      <c r="E3" s="39"/>
      <c r="F3" s="39"/>
      <c r="G3" s="39"/>
      <c r="H3" s="39"/>
      <c r="I3" s="39"/>
    </row>
    <row r="5" spans="1:9" ht="24.6" x14ac:dyDescent="0.3">
      <c r="A5" s="2" t="s">
        <v>36</v>
      </c>
      <c r="B5" s="1" t="s">
        <v>0</v>
      </c>
      <c r="C5" s="1" t="s">
        <v>1</v>
      </c>
      <c r="D5" s="1" t="s">
        <v>2</v>
      </c>
      <c r="E5" s="1" t="s">
        <v>3</v>
      </c>
      <c r="F5" s="1" t="s">
        <v>4</v>
      </c>
      <c r="G5" s="1" t="s">
        <v>5</v>
      </c>
      <c r="H5" s="1" t="s">
        <v>6</v>
      </c>
      <c r="I5" s="1" t="s">
        <v>7</v>
      </c>
    </row>
    <row r="6" spans="1:9" x14ac:dyDescent="0.3">
      <c r="B6" s="3" t="s">
        <v>84</v>
      </c>
      <c r="C6" s="3" t="s">
        <v>10</v>
      </c>
      <c r="D6" s="3">
        <v>134014</v>
      </c>
      <c r="E6" s="3" t="s">
        <v>11</v>
      </c>
      <c r="F6" s="3" t="s">
        <v>300</v>
      </c>
      <c r="G6" s="3" t="s">
        <v>191</v>
      </c>
      <c r="H6" s="4">
        <v>45</v>
      </c>
      <c r="I6" s="4">
        <f>H6</f>
        <v>45</v>
      </c>
    </row>
    <row r="7" spans="1:9" x14ac:dyDescent="0.3">
      <c r="B7" s="3" t="s">
        <v>84</v>
      </c>
      <c r="C7" s="3" t="s">
        <v>10</v>
      </c>
      <c r="D7" s="3">
        <v>134014</v>
      </c>
      <c r="E7" s="3" t="s">
        <v>11</v>
      </c>
      <c r="F7" s="3" t="s">
        <v>300</v>
      </c>
      <c r="G7" s="3" t="s">
        <v>190</v>
      </c>
      <c r="H7" s="4">
        <v>45</v>
      </c>
      <c r="I7" s="4">
        <f>I6+H7</f>
        <v>90</v>
      </c>
    </row>
    <row r="8" spans="1:9" x14ac:dyDescent="0.3">
      <c r="B8" s="3" t="s">
        <v>13</v>
      </c>
      <c r="C8" s="3" t="s">
        <v>10</v>
      </c>
      <c r="D8" s="3">
        <v>134147</v>
      </c>
      <c r="E8" s="3" t="s">
        <v>11</v>
      </c>
      <c r="F8" s="3" t="s">
        <v>300</v>
      </c>
      <c r="G8" s="3" t="s">
        <v>191</v>
      </c>
      <c r="H8" s="4">
        <v>45</v>
      </c>
      <c r="I8" s="4">
        <f t="shared" ref="I8:I71" si="0">I7+H8</f>
        <v>135</v>
      </c>
    </row>
    <row r="9" spans="1:9" x14ac:dyDescent="0.3">
      <c r="B9" s="3" t="s">
        <v>13</v>
      </c>
      <c r="C9" s="3" t="s">
        <v>10</v>
      </c>
      <c r="D9" s="3">
        <v>134147</v>
      </c>
      <c r="E9" s="3" t="s">
        <v>11</v>
      </c>
      <c r="F9" s="3" t="s">
        <v>300</v>
      </c>
      <c r="G9" s="3" t="s">
        <v>190</v>
      </c>
      <c r="H9" s="4">
        <v>45</v>
      </c>
      <c r="I9" s="4">
        <f t="shared" si="0"/>
        <v>180</v>
      </c>
    </row>
    <row r="10" spans="1:9" x14ac:dyDescent="0.3">
      <c r="B10" s="3" t="s">
        <v>78</v>
      </c>
      <c r="C10" s="3" t="s">
        <v>10</v>
      </c>
      <c r="D10" s="3">
        <v>134268</v>
      </c>
      <c r="E10" s="3" t="s">
        <v>11</v>
      </c>
      <c r="F10" s="3" t="s">
        <v>300</v>
      </c>
      <c r="G10" s="3" t="s">
        <v>191</v>
      </c>
      <c r="H10" s="4">
        <v>45</v>
      </c>
      <c r="I10" s="4">
        <f t="shared" si="0"/>
        <v>225</v>
      </c>
    </row>
    <row r="11" spans="1:9" x14ac:dyDescent="0.3">
      <c r="B11" s="3" t="s">
        <v>78</v>
      </c>
      <c r="C11" s="3" t="s">
        <v>10</v>
      </c>
      <c r="D11" s="3">
        <v>134268</v>
      </c>
      <c r="E11" s="3" t="s">
        <v>11</v>
      </c>
      <c r="F11" s="3" t="s">
        <v>300</v>
      </c>
      <c r="G11" s="3" t="s">
        <v>190</v>
      </c>
      <c r="H11" s="4">
        <v>45</v>
      </c>
      <c r="I11" s="4">
        <f t="shared" si="0"/>
        <v>270</v>
      </c>
    </row>
    <row r="12" spans="1:9" x14ac:dyDescent="0.3">
      <c r="B12" s="3" t="s">
        <v>70</v>
      </c>
      <c r="C12" s="3" t="s">
        <v>10</v>
      </c>
      <c r="D12" s="3">
        <v>134396</v>
      </c>
      <c r="E12" s="3" t="s">
        <v>11</v>
      </c>
      <c r="F12" s="3" t="s">
        <v>300</v>
      </c>
      <c r="G12" s="3" t="s">
        <v>191</v>
      </c>
      <c r="H12" s="4">
        <v>45</v>
      </c>
      <c r="I12" s="4">
        <f t="shared" si="0"/>
        <v>315</v>
      </c>
    </row>
    <row r="13" spans="1:9" x14ac:dyDescent="0.3">
      <c r="B13" s="3" t="s">
        <v>70</v>
      </c>
      <c r="C13" s="3" t="s">
        <v>10</v>
      </c>
      <c r="D13" s="3">
        <v>134396</v>
      </c>
      <c r="E13" s="3" t="s">
        <v>11</v>
      </c>
      <c r="F13" s="3" t="s">
        <v>300</v>
      </c>
      <c r="G13" s="3" t="s">
        <v>190</v>
      </c>
      <c r="H13" s="4">
        <v>45</v>
      </c>
      <c r="I13" s="4">
        <f t="shared" si="0"/>
        <v>360</v>
      </c>
    </row>
    <row r="14" spans="1:9" x14ac:dyDescent="0.3">
      <c r="B14" s="3" t="s">
        <v>68</v>
      </c>
      <c r="C14" s="3" t="s">
        <v>10</v>
      </c>
      <c r="D14" s="3">
        <v>134529</v>
      </c>
      <c r="E14" s="3" t="s">
        <v>11</v>
      </c>
      <c r="F14" s="3" t="s">
        <v>300</v>
      </c>
      <c r="G14" s="3" t="s">
        <v>301</v>
      </c>
      <c r="H14" s="4">
        <v>45</v>
      </c>
      <c r="I14" s="4">
        <f t="shared" si="0"/>
        <v>405</v>
      </c>
    </row>
    <row r="15" spans="1:9" x14ac:dyDescent="0.3">
      <c r="B15" s="3" t="s">
        <v>68</v>
      </c>
      <c r="C15" s="3" t="s">
        <v>10</v>
      </c>
      <c r="D15" s="3">
        <v>134529</v>
      </c>
      <c r="E15" s="3" t="s">
        <v>11</v>
      </c>
      <c r="F15" s="3" t="s">
        <v>300</v>
      </c>
      <c r="G15" s="3" t="s">
        <v>190</v>
      </c>
      <c r="H15" s="4">
        <v>45</v>
      </c>
      <c r="I15" s="4">
        <f t="shared" si="0"/>
        <v>450</v>
      </c>
    </row>
    <row r="16" spans="1:9" x14ac:dyDescent="0.3">
      <c r="B16" s="3" t="s">
        <v>62</v>
      </c>
      <c r="C16" s="3" t="s">
        <v>10</v>
      </c>
      <c r="D16" s="3">
        <v>134776</v>
      </c>
      <c r="E16" s="3" t="s">
        <v>11</v>
      </c>
      <c r="F16" s="3" t="s">
        <v>300</v>
      </c>
      <c r="G16" s="3" t="s">
        <v>301</v>
      </c>
      <c r="H16" s="4">
        <v>45</v>
      </c>
      <c r="I16" s="4">
        <f t="shared" si="0"/>
        <v>495</v>
      </c>
    </row>
    <row r="17" spans="2:9" x14ac:dyDescent="0.3">
      <c r="B17" s="3" t="s">
        <v>62</v>
      </c>
      <c r="C17" s="3" t="s">
        <v>10</v>
      </c>
      <c r="D17" s="3">
        <v>134776</v>
      </c>
      <c r="E17" s="3" t="s">
        <v>11</v>
      </c>
      <c r="F17" s="3" t="s">
        <v>300</v>
      </c>
      <c r="G17" s="3" t="s">
        <v>190</v>
      </c>
      <c r="H17" s="4">
        <v>45</v>
      </c>
      <c r="I17" s="4">
        <f t="shared" si="0"/>
        <v>540</v>
      </c>
    </row>
    <row r="18" spans="2:9" x14ac:dyDescent="0.3">
      <c r="B18" s="3" t="s">
        <v>59</v>
      </c>
      <c r="C18" s="3" t="s">
        <v>16</v>
      </c>
      <c r="D18" s="3">
        <v>135214</v>
      </c>
      <c r="E18" s="3" t="s">
        <v>11</v>
      </c>
      <c r="F18" s="3" t="s">
        <v>300</v>
      </c>
      <c r="G18" s="3" t="s">
        <v>190</v>
      </c>
      <c r="H18" s="4">
        <v>45</v>
      </c>
      <c r="I18" s="4">
        <f t="shared" si="0"/>
        <v>585</v>
      </c>
    </row>
    <row r="19" spans="2:9" x14ac:dyDescent="0.3">
      <c r="B19" s="3" t="s">
        <v>59</v>
      </c>
      <c r="C19" s="3" t="s">
        <v>16</v>
      </c>
      <c r="D19" s="3">
        <v>135214</v>
      </c>
      <c r="E19" s="3" t="s">
        <v>11</v>
      </c>
      <c r="F19" s="3" t="s">
        <v>300</v>
      </c>
      <c r="G19" s="3" t="s">
        <v>191</v>
      </c>
      <c r="H19" s="4">
        <v>45</v>
      </c>
      <c r="I19" s="4">
        <f t="shared" si="0"/>
        <v>630</v>
      </c>
    </row>
    <row r="20" spans="2:9" x14ac:dyDescent="0.3">
      <c r="B20" s="3" t="s">
        <v>53</v>
      </c>
      <c r="C20" s="3" t="s">
        <v>10</v>
      </c>
      <c r="D20" s="3">
        <v>135267</v>
      </c>
      <c r="E20" s="3" t="s">
        <v>11</v>
      </c>
      <c r="F20" s="3" t="s">
        <v>300</v>
      </c>
      <c r="G20" s="3" t="s">
        <v>301</v>
      </c>
      <c r="H20" s="4">
        <v>45</v>
      </c>
      <c r="I20" s="4">
        <f t="shared" si="0"/>
        <v>675</v>
      </c>
    </row>
    <row r="21" spans="2:9" x14ac:dyDescent="0.3">
      <c r="B21" s="3" t="s">
        <v>53</v>
      </c>
      <c r="C21" s="3" t="s">
        <v>10</v>
      </c>
      <c r="D21" s="3">
        <v>135267</v>
      </c>
      <c r="E21" s="3" t="s">
        <v>11</v>
      </c>
      <c r="F21" s="3" t="s">
        <v>300</v>
      </c>
      <c r="G21" s="3" t="s">
        <v>190</v>
      </c>
      <c r="H21" s="4">
        <v>45</v>
      </c>
      <c r="I21" s="4">
        <f t="shared" si="0"/>
        <v>720</v>
      </c>
    </row>
    <row r="22" spans="2:9" x14ac:dyDescent="0.3">
      <c r="B22" s="3" t="s">
        <v>50</v>
      </c>
      <c r="C22" s="3" t="s">
        <v>10</v>
      </c>
      <c r="D22" s="3">
        <v>135513</v>
      </c>
      <c r="E22" s="3" t="s">
        <v>11</v>
      </c>
      <c r="F22" s="3" t="s">
        <v>300</v>
      </c>
      <c r="G22" s="3" t="s">
        <v>301</v>
      </c>
      <c r="H22" s="4">
        <v>45</v>
      </c>
      <c r="I22" s="4">
        <f t="shared" si="0"/>
        <v>765</v>
      </c>
    </row>
    <row r="23" spans="2:9" x14ac:dyDescent="0.3">
      <c r="B23" s="3" t="s">
        <v>50</v>
      </c>
      <c r="C23" s="3" t="s">
        <v>10</v>
      </c>
      <c r="D23" s="3">
        <v>135513</v>
      </c>
      <c r="E23" s="3" t="s">
        <v>11</v>
      </c>
      <c r="F23" s="3" t="s">
        <v>300</v>
      </c>
      <c r="G23" s="3" t="s">
        <v>190</v>
      </c>
      <c r="H23" s="4">
        <v>45</v>
      </c>
      <c r="I23" s="4">
        <f t="shared" si="0"/>
        <v>810</v>
      </c>
    </row>
    <row r="24" spans="2:9" x14ac:dyDescent="0.3">
      <c r="B24" s="3" t="s">
        <v>44</v>
      </c>
      <c r="C24" s="3" t="s">
        <v>10</v>
      </c>
      <c r="D24" s="3">
        <v>135759</v>
      </c>
      <c r="E24" s="3" t="s">
        <v>11</v>
      </c>
      <c r="F24" s="3" t="s">
        <v>300</v>
      </c>
      <c r="G24" s="3" t="s">
        <v>301</v>
      </c>
      <c r="H24" s="4">
        <v>45</v>
      </c>
      <c r="I24" s="4">
        <f t="shared" si="0"/>
        <v>855</v>
      </c>
    </row>
    <row r="25" spans="2:9" x14ac:dyDescent="0.3">
      <c r="B25" s="3" t="s">
        <v>44</v>
      </c>
      <c r="C25" s="3" t="s">
        <v>10</v>
      </c>
      <c r="D25" s="3">
        <v>135759</v>
      </c>
      <c r="E25" s="3" t="s">
        <v>11</v>
      </c>
      <c r="F25" s="3" t="s">
        <v>300</v>
      </c>
      <c r="G25" s="3" t="s">
        <v>190</v>
      </c>
      <c r="H25" s="4">
        <v>45</v>
      </c>
      <c r="I25" s="4">
        <f t="shared" si="0"/>
        <v>900</v>
      </c>
    </row>
    <row r="26" spans="2:9" x14ac:dyDescent="0.3">
      <c r="B26" s="3" t="s">
        <v>42</v>
      </c>
      <c r="C26" s="3" t="s">
        <v>10</v>
      </c>
      <c r="D26" s="3">
        <v>135998</v>
      </c>
      <c r="E26" s="3" t="s">
        <v>11</v>
      </c>
      <c r="F26" s="3" t="s">
        <v>300</v>
      </c>
      <c r="G26" s="3" t="s">
        <v>301</v>
      </c>
      <c r="H26" s="4">
        <v>45</v>
      </c>
      <c r="I26" s="4">
        <f t="shared" si="0"/>
        <v>945</v>
      </c>
    </row>
    <row r="27" spans="2:9" x14ac:dyDescent="0.3">
      <c r="B27" s="3" t="s">
        <v>42</v>
      </c>
      <c r="C27" s="3" t="s">
        <v>10</v>
      </c>
      <c r="D27" s="3">
        <v>135998</v>
      </c>
      <c r="E27" s="3" t="s">
        <v>11</v>
      </c>
      <c r="F27" s="3" t="s">
        <v>300</v>
      </c>
      <c r="G27" s="3" t="s">
        <v>190</v>
      </c>
      <c r="H27" s="4">
        <v>45</v>
      </c>
      <c r="I27" s="4">
        <f t="shared" si="0"/>
        <v>990</v>
      </c>
    </row>
    <row r="28" spans="2:9" x14ac:dyDescent="0.3">
      <c r="B28" s="3" t="s">
        <v>40</v>
      </c>
      <c r="C28" s="3" t="s">
        <v>10</v>
      </c>
      <c r="D28" s="3">
        <v>136121</v>
      </c>
      <c r="E28" s="3" t="s">
        <v>11</v>
      </c>
      <c r="F28" s="3" t="s">
        <v>300</v>
      </c>
      <c r="G28" s="3" t="s">
        <v>301</v>
      </c>
      <c r="H28" s="4">
        <v>45</v>
      </c>
      <c r="I28" s="4">
        <f t="shared" si="0"/>
        <v>1035</v>
      </c>
    </row>
    <row r="29" spans="2:9" x14ac:dyDescent="0.3">
      <c r="B29" s="3" t="s">
        <v>40</v>
      </c>
      <c r="C29" s="3" t="s">
        <v>10</v>
      </c>
      <c r="D29" s="3">
        <v>136121</v>
      </c>
      <c r="E29" s="3" t="s">
        <v>11</v>
      </c>
      <c r="F29" s="3" t="s">
        <v>300</v>
      </c>
      <c r="G29" s="3" t="s">
        <v>190</v>
      </c>
      <c r="H29" s="4">
        <v>45</v>
      </c>
      <c r="I29" s="4">
        <f t="shared" si="0"/>
        <v>1080</v>
      </c>
    </row>
    <row r="30" spans="2:9" x14ac:dyDescent="0.3">
      <c r="B30" s="3" t="s">
        <v>84</v>
      </c>
      <c r="C30" s="3" t="s">
        <v>10</v>
      </c>
      <c r="D30" s="3">
        <v>134028</v>
      </c>
      <c r="E30" s="3" t="s">
        <v>11</v>
      </c>
      <c r="F30" s="3" t="s">
        <v>299</v>
      </c>
      <c r="G30" s="3" t="s">
        <v>191</v>
      </c>
      <c r="H30" s="4">
        <v>45</v>
      </c>
      <c r="I30" s="4">
        <f t="shared" si="0"/>
        <v>1125</v>
      </c>
    </row>
    <row r="31" spans="2:9" x14ac:dyDescent="0.3">
      <c r="B31" s="3" t="s">
        <v>84</v>
      </c>
      <c r="C31" s="3" t="s">
        <v>10</v>
      </c>
      <c r="D31" s="3">
        <v>134028</v>
      </c>
      <c r="E31" s="3" t="s">
        <v>11</v>
      </c>
      <c r="F31" s="3" t="s">
        <v>299</v>
      </c>
      <c r="G31" s="3" t="s">
        <v>190</v>
      </c>
      <c r="H31" s="4">
        <v>45</v>
      </c>
      <c r="I31" s="4">
        <f t="shared" si="0"/>
        <v>1170</v>
      </c>
    </row>
    <row r="32" spans="2:9" x14ac:dyDescent="0.3">
      <c r="B32" s="3" t="s">
        <v>13</v>
      </c>
      <c r="C32" s="3" t="s">
        <v>10</v>
      </c>
      <c r="D32" s="3">
        <v>134160</v>
      </c>
      <c r="E32" s="3" t="s">
        <v>11</v>
      </c>
      <c r="F32" s="3" t="s">
        <v>299</v>
      </c>
      <c r="G32" s="3" t="s">
        <v>191</v>
      </c>
      <c r="H32" s="4">
        <v>45</v>
      </c>
      <c r="I32" s="4">
        <f t="shared" si="0"/>
        <v>1215</v>
      </c>
    </row>
    <row r="33" spans="2:9" x14ac:dyDescent="0.3">
      <c r="B33" s="3" t="s">
        <v>13</v>
      </c>
      <c r="C33" s="3" t="s">
        <v>10</v>
      </c>
      <c r="D33" s="3">
        <v>134160</v>
      </c>
      <c r="E33" s="3" t="s">
        <v>11</v>
      </c>
      <c r="F33" s="3" t="s">
        <v>299</v>
      </c>
      <c r="G33" s="3" t="s">
        <v>190</v>
      </c>
      <c r="H33" s="4">
        <v>45</v>
      </c>
      <c r="I33" s="4">
        <f t="shared" si="0"/>
        <v>1260</v>
      </c>
    </row>
    <row r="34" spans="2:9" x14ac:dyDescent="0.3">
      <c r="B34" s="3" t="s">
        <v>78</v>
      </c>
      <c r="C34" s="3" t="s">
        <v>10</v>
      </c>
      <c r="D34" s="3">
        <v>134280</v>
      </c>
      <c r="E34" s="3" t="s">
        <v>11</v>
      </c>
      <c r="F34" s="3" t="s">
        <v>299</v>
      </c>
      <c r="G34" s="3" t="s">
        <v>191</v>
      </c>
      <c r="H34" s="4">
        <v>45</v>
      </c>
      <c r="I34" s="4">
        <f t="shared" si="0"/>
        <v>1305</v>
      </c>
    </row>
    <row r="35" spans="2:9" x14ac:dyDescent="0.3">
      <c r="B35" s="3" t="s">
        <v>78</v>
      </c>
      <c r="C35" s="3" t="s">
        <v>10</v>
      </c>
      <c r="D35" s="3">
        <v>134280</v>
      </c>
      <c r="E35" s="3" t="s">
        <v>11</v>
      </c>
      <c r="F35" s="3" t="s">
        <v>299</v>
      </c>
      <c r="G35" s="3" t="s">
        <v>190</v>
      </c>
      <c r="H35" s="4">
        <v>45</v>
      </c>
      <c r="I35" s="4">
        <f t="shared" si="0"/>
        <v>1350</v>
      </c>
    </row>
    <row r="36" spans="2:9" x14ac:dyDescent="0.3">
      <c r="B36" s="3" t="s">
        <v>70</v>
      </c>
      <c r="C36" s="3" t="s">
        <v>10</v>
      </c>
      <c r="D36" s="3">
        <v>134408</v>
      </c>
      <c r="E36" s="3" t="s">
        <v>11</v>
      </c>
      <c r="F36" s="3" t="s">
        <v>299</v>
      </c>
      <c r="G36" s="3" t="s">
        <v>191</v>
      </c>
      <c r="H36" s="4">
        <v>45</v>
      </c>
      <c r="I36" s="4">
        <f t="shared" si="0"/>
        <v>1395</v>
      </c>
    </row>
    <row r="37" spans="2:9" x14ac:dyDescent="0.3">
      <c r="B37" s="3" t="s">
        <v>70</v>
      </c>
      <c r="C37" s="3" t="s">
        <v>10</v>
      </c>
      <c r="D37" s="3">
        <v>134408</v>
      </c>
      <c r="E37" s="3" t="s">
        <v>11</v>
      </c>
      <c r="F37" s="3" t="s">
        <v>299</v>
      </c>
      <c r="G37" s="3" t="s">
        <v>190</v>
      </c>
      <c r="H37" s="4">
        <v>45</v>
      </c>
      <c r="I37" s="4">
        <f t="shared" si="0"/>
        <v>1440</v>
      </c>
    </row>
    <row r="38" spans="2:9" x14ac:dyDescent="0.3">
      <c r="B38" s="3" t="s">
        <v>68</v>
      </c>
      <c r="C38" s="3" t="s">
        <v>10</v>
      </c>
      <c r="D38" s="3">
        <v>134539</v>
      </c>
      <c r="E38" s="3" t="s">
        <v>11</v>
      </c>
      <c r="F38" s="3" t="s">
        <v>299</v>
      </c>
      <c r="G38" s="3" t="s">
        <v>191</v>
      </c>
      <c r="H38" s="4">
        <v>45</v>
      </c>
      <c r="I38" s="4">
        <f t="shared" si="0"/>
        <v>1485</v>
      </c>
    </row>
    <row r="39" spans="2:9" x14ac:dyDescent="0.3">
      <c r="B39" s="3" t="s">
        <v>68</v>
      </c>
      <c r="C39" s="3" t="s">
        <v>10</v>
      </c>
      <c r="D39" s="3">
        <v>134539</v>
      </c>
      <c r="E39" s="3" t="s">
        <v>11</v>
      </c>
      <c r="F39" s="3" t="s">
        <v>299</v>
      </c>
      <c r="G39" s="3" t="s">
        <v>190</v>
      </c>
      <c r="H39" s="4">
        <v>45</v>
      </c>
      <c r="I39" s="4">
        <f t="shared" si="0"/>
        <v>1530</v>
      </c>
    </row>
    <row r="40" spans="2:9" x14ac:dyDescent="0.3">
      <c r="B40" s="3" t="s">
        <v>62</v>
      </c>
      <c r="C40" s="3" t="s">
        <v>10</v>
      </c>
      <c r="D40" s="3">
        <v>134787</v>
      </c>
      <c r="E40" s="3" t="s">
        <v>11</v>
      </c>
      <c r="F40" s="3" t="s">
        <v>299</v>
      </c>
      <c r="G40" s="3" t="s">
        <v>191</v>
      </c>
      <c r="H40" s="4">
        <v>45</v>
      </c>
      <c r="I40" s="4">
        <f t="shared" si="0"/>
        <v>1575</v>
      </c>
    </row>
    <row r="41" spans="2:9" x14ac:dyDescent="0.3">
      <c r="B41" s="3" t="s">
        <v>62</v>
      </c>
      <c r="C41" s="3" t="s">
        <v>10</v>
      </c>
      <c r="D41" s="3">
        <v>134787</v>
      </c>
      <c r="E41" s="3" t="s">
        <v>11</v>
      </c>
      <c r="F41" s="3" t="s">
        <v>299</v>
      </c>
      <c r="G41" s="3" t="s">
        <v>190</v>
      </c>
      <c r="H41" s="4">
        <v>45</v>
      </c>
      <c r="I41" s="4">
        <f t="shared" si="0"/>
        <v>1620</v>
      </c>
    </row>
    <row r="42" spans="2:9" x14ac:dyDescent="0.3">
      <c r="B42" s="3" t="s">
        <v>210</v>
      </c>
      <c r="C42" s="3" t="s">
        <v>16</v>
      </c>
      <c r="D42" s="3">
        <v>135203</v>
      </c>
      <c r="E42" s="3" t="s">
        <v>11</v>
      </c>
      <c r="F42" s="3" t="s">
        <v>299</v>
      </c>
      <c r="G42" s="3" t="s">
        <v>191</v>
      </c>
      <c r="H42" s="4">
        <v>45</v>
      </c>
      <c r="I42" s="4">
        <f t="shared" si="0"/>
        <v>1665</v>
      </c>
    </row>
    <row r="43" spans="2:9" x14ac:dyDescent="0.3">
      <c r="B43" s="3" t="s">
        <v>210</v>
      </c>
      <c r="C43" s="3" t="s">
        <v>16</v>
      </c>
      <c r="D43" s="3">
        <v>135203</v>
      </c>
      <c r="E43" s="3" t="s">
        <v>11</v>
      </c>
      <c r="F43" s="3" t="s">
        <v>299</v>
      </c>
      <c r="G43" s="3" t="s">
        <v>190</v>
      </c>
      <c r="H43" s="4">
        <v>45</v>
      </c>
      <c r="I43" s="4">
        <f t="shared" si="0"/>
        <v>1710</v>
      </c>
    </row>
    <row r="44" spans="2:9" x14ac:dyDescent="0.3">
      <c r="B44" s="3" t="s">
        <v>53</v>
      </c>
      <c r="C44" s="3" t="s">
        <v>10</v>
      </c>
      <c r="D44" s="3">
        <v>135276</v>
      </c>
      <c r="E44" s="3" t="s">
        <v>11</v>
      </c>
      <c r="F44" s="3" t="s">
        <v>299</v>
      </c>
      <c r="G44" s="3" t="s">
        <v>191</v>
      </c>
      <c r="H44" s="4">
        <v>45</v>
      </c>
      <c r="I44" s="4">
        <f t="shared" si="0"/>
        <v>1755</v>
      </c>
    </row>
    <row r="45" spans="2:9" x14ac:dyDescent="0.3">
      <c r="B45" s="3" t="s">
        <v>53</v>
      </c>
      <c r="C45" s="3" t="s">
        <v>10</v>
      </c>
      <c r="D45" s="3">
        <v>135276</v>
      </c>
      <c r="E45" s="3" t="s">
        <v>11</v>
      </c>
      <c r="F45" s="3" t="s">
        <v>299</v>
      </c>
      <c r="G45" s="3" t="s">
        <v>190</v>
      </c>
      <c r="H45" s="4">
        <v>45</v>
      </c>
      <c r="I45" s="4">
        <f t="shared" si="0"/>
        <v>1800</v>
      </c>
    </row>
    <row r="46" spans="2:9" x14ac:dyDescent="0.3">
      <c r="B46" s="3" t="s">
        <v>50</v>
      </c>
      <c r="C46" s="3" t="s">
        <v>10</v>
      </c>
      <c r="D46" s="3">
        <v>135523</v>
      </c>
      <c r="E46" s="3" t="s">
        <v>11</v>
      </c>
      <c r="F46" s="3" t="s">
        <v>299</v>
      </c>
      <c r="G46" s="3" t="s">
        <v>191</v>
      </c>
      <c r="H46" s="4">
        <v>45</v>
      </c>
      <c r="I46" s="4">
        <f t="shared" si="0"/>
        <v>1845</v>
      </c>
    </row>
    <row r="47" spans="2:9" x14ac:dyDescent="0.3">
      <c r="B47" s="3" t="s">
        <v>50</v>
      </c>
      <c r="C47" s="3" t="s">
        <v>10</v>
      </c>
      <c r="D47" s="3">
        <v>135523</v>
      </c>
      <c r="E47" s="3" t="s">
        <v>11</v>
      </c>
      <c r="F47" s="3" t="s">
        <v>299</v>
      </c>
      <c r="G47" s="3" t="s">
        <v>190</v>
      </c>
      <c r="H47" s="4">
        <v>45</v>
      </c>
      <c r="I47" s="4">
        <f t="shared" si="0"/>
        <v>1890</v>
      </c>
    </row>
    <row r="48" spans="2:9" x14ac:dyDescent="0.3">
      <c r="B48" s="3" t="s">
        <v>44</v>
      </c>
      <c r="C48" s="3" t="s">
        <v>10</v>
      </c>
      <c r="D48" s="3">
        <v>135769</v>
      </c>
      <c r="E48" s="3" t="s">
        <v>11</v>
      </c>
      <c r="F48" s="3" t="s">
        <v>299</v>
      </c>
      <c r="G48" s="3" t="s">
        <v>191</v>
      </c>
      <c r="H48" s="4">
        <v>45</v>
      </c>
      <c r="I48" s="4">
        <f t="shared" si="0"/>
        <v>1935</v>
      </c>
    </row>
    <row r="49" spans="2:9" x14ac:dyDescent="0.3">
      <c r="B49" s="3" t="s">
        <v>44</v>
      </c>
      <c r="C49" s="3" t="s">
        <v>10</v>
      </c>
      <c r="D49" s="3">
        <v>135769</v>
      </c>
      <c r="E49" s="3" t="s">
        <v>11</v>
      </c>
      <c r="F49" s="3" t="s">
        <v>299</v>
      </c>
      <c r="G49" s="3" t="s">
        <v>190</v>
      </c>
      <c r="H49" s="4">
        <v>45</v>
      </c>
      <c r="I49" s="4">
        <f t="shared" si="0"/>
        <v>1980</v>
      </c>
    </row>
    <row r="50" spans="2:9" x14ac:dyDescent="0.3">
      <c r="B50" s="3" t="s">
        <v>42</v>
      </c>
      <c r="C50" s="3" t="s">
        <v>10</v>
      </c>
      <c r="D50" s="3">
        <v>136007</v>
      </c>
      <c r="E50" s="3" t="s">
        <v>11</v>
      </c>
      <c r="F50" s="3" t="s">
        <v>299</v>
      </c>
      <c r="G50" s="3" t="s">
        <v>191</v>
      </c>
      <c r="H50" s="4">
        <v>45</v>
      </c>
      <c r="I50" s="4">
        <f t="shared" si="0"/>
        <v>2025</v>
      </c>
    </row>
    <row r="51" spans="2:9" x14ac:dyDescent="0.3">
      <c r="B51" s="3" t="s">
        <v>42</v>
      </c>
      <c r="C51" s="3" t="s">
        <v>10</v>
      </c>
      <c r="D51" s="3">
        <v>136007</v>
      </c>
      <c r="E51" s="3" t="s">
        <v>11</v>
      </c>
      <c r="F51" s="3" t="s">
        <v>299</v>
      </c>
      <c r="G51" s="3" t="s">
        <v>190</v>
      </c>
      <c r="H51" s="4">
        <v>45</v>
      </c>
      <c r="I51" s="4">
        <f t="shared" si="0"/>
        <v>2070</v>
      </c>
    </row>
    <row r="52" spans="2:9" x14ac:dyDescent="0.3">
      <c r="B52" s="3" t="s">
        <v>40</v>
      </c>
      <c r="C52" s="3" t="s">
        <v>10</v>
      </c>
      <c r="D52" s="3">
        <v>136130</v>
      </c>
      <c r="E52" s="3" t="s">
        <v>11</v>
      </c>
      <c r="F52" s="3" t="s">
        <v>299</v>
      </c>
      <c r="G52" s="3" t="s">
        <v>191</v>
      </c>
      <c r="H52" s="4">
        <v>45</v>
      </c>
      <c r="I52" s="4">
        <f t="shared" si="0"/>
        <v>2115</v>
      </c>
    </row>
    <row r="53" spans="2:9" x14ac:dyDescent="0.3">
      <c r="B53" s="3" t="s">
        <v>40</v>
      </c>
      <c r="C53" s="3" t="s">
        <v>10</v>
      </c>
      <c r="D53" s="3">
        <v>136130</v>
      </c>
      <c r="E53" s="3" t="s">
        <v>11</v>
      </c>
      <c r="F53" s="3" t="s">
        <v>299</v>
      </c>
      <c r="G53" s="3" t="s">
        <v>190</v>
      </c>
      <c r="H53" s="4">
        <v>45</v>
      </c>
      <c r="I53" s="4">
        <f t="shared" si="0"/>
        <v>2160</v>
      </c>
    </row>
    <row r="54" spans="2:9" x14ac:dyDescent="0.3">
      <c r="B54" s="3" t="s">
        <v>84</v>
      </c>
      <c r="C54" s="3" t="s">
        <v>16</v>
      </c>
      <c r="D54" s="3">
        <v>134044</v>
      </c>
      <c r="E54" s="3" t="s">
        <v>11</v>
      </c>
      <c r="F54" s="3" t="s">
        <v>37</v>
      </c>
      <c r="G54" s="3" t="s">
        <v>191</v>
      </c>
      <c r="H54" s="4">
        <v>15</v>
      </c>
      <c r="I54" s="4">
        <f t="shared" si="0"/>
        <v>2175</v>
      </c>
    </row>
    <row r="55" spans="2:9" x14ac:dyDescent="0.3">
      <c r="B55" s="3" t="s">
        <v>84</v>
      </c>
      <c r="C55" s="3" t="s">
        <v>16</v>
      </c>
      <c r="D55" s="3">
        <v>134044</v>
      </c>
      <c r="E55" s="3" t="s">
        <v>11</v>
      </c>
      <c r="F55" s="3" t="s">
        <v>37</v>
      </c>
      <c r="G55" s="3" t="s">
        <v>191</v>
      </c>
      <c r="H55" s="4">
        <v>30</v>
      </c>
      <c r="I55" s="4">
        <f t="shared" si="0"/>
        <v>2205</v>
      </c>
    </row>
    <row r="56" spans="2:9" x14ac:dyDescent="0.3">
      <c r="B56" s="3" t="s">
        <v>84</v>
      </c>
      <c r="C56" s="3" t="s">
        <v>16</v>
      </c>
      <c r="D56" s="3">
        <v>134044</v>
      </c>
      <c r="E56" s="3" t="s">
        <v>11</v>
      </c>
      <c r="F56" s="3" t="s">
        <v>37</v>
      </c>
      <c r="G56" s="3" t="s">
        <v>190</v>
      </c>
      <c r="H56" s="4">
        <v>15</v>
      </c>
      <c r="I56" s="4">
        <f t="shared" si="0"/>
        <v>2220</v>
      </c>
    </row>
    <row r="57" spans="2:9" x14ac:dyDescent="0.3">
      <c r="B57" s="3" t="s">
        <v>84</v>
      </c>
      <c r="C57" s="3" t="s">
        <v>16</v>
      </c>
      <c r="D57" s="3">
        <v>134044</v>
      </c>
      <c r="E57" s="3" t="s">
        <v>11</v>
      </c>
      <c r="F57" s="3" t="s">
        <v>37</v>
      </c>
      <c r="G57" s="3" t="s">
        <v>190</v>
      </c>
      <c r="H57" s="4">
        <v>30</v>
      </c>
      <c r="I57" s="4">
        <f t="shared" si="0"/>
        <v>2250</v>
      </c>
    </row>
    <row r="58" spans="2:9" x14ac:dyDescent="0.3">
      <c r="B58" s="3" t="s">
        <v>13</v>
      </c>
      <c r="C58" s="3" t="s">
        <v>16</v>
      </c>
      <c r="D58" s="3">
        <v>134174</v>
      </c>
      <c r="E58" s="3" t="s">
        <v>11</v>
      </c>
      <c r="F58" s="3" t="s">
        <v>37</v>
      </c>
      <c r="G58" s="3" t="s">
        <v>191</v>
      </c>
      <c r="H58" s="4">
        <v>17.5</v>
      </c>
      <c r="I58" s="4">
        <f t="shared" si="0"/>
        <v>2267.5</v>
      </c>
    </row>
    <row r="59" spans="2:9" x14ac:dyDescent="0.3">
      <c r="B59" s="3" t="s">
        <v>13</v>
      </c>
      <c r="C59" s="3" t="s">
        <v>16</v>
      </c>
      <c r="D59" s="3">
        <v>134174</v>
      </c>
      <c r="E59" s="3" t="s">
        <v>11</v>
      </c>
      <c r="F59" s="3" t="s">
        <v>37</v>
      </c>
      <c r="G59" s="3" t="s">
        <v>191</v>
      </c>
      <c r="H59" s="4">
        <v>27.5</v>
      </c>
      <c r="I59" s="4">
        <f t="shared" si="0"/>
        <v>2295</v>
      </c>
    </row>
    <row r="60" spans="2:9" x14ac:dyDescent="0.3">
      <c r="B60" s="3" t="s">
        <v>13</v>
      </c>
      <c r="C60" s="3" t="s">
        <v>16</v>
      </c>
      <c r="D60" s="3">
        <v>134174</v>
      </c>
      <c r="E60" s="3" t="s">
        <v>11</v>
      </c>
      <c r="F60" s="3" t="s">
        <v>37</v>
      </c>
      <c r="G60" s="3" t="s">
        <v>190</v>
      </c>
      <c r="H60" s="4">
        <v>17.5</v>
      </c>
      <c r="I60" s="4">
        <f t="shared" si="0"/>
        <v>2312.5</v>
      </c>
    </row>
    <row r="61" spans="2:9" x14ac:dyDescent="0.3">
      <c r="B61" s="3" t="s">
        <v>13</v>
      </c>
      <c r="C61" s="3" t="s">
        <v>16</v>
      </c>
      <c r="D61" s="3">
        <v>134174</v>
      </c>
      <c r="E61" s="3" t="s">
        <v>11</v>
      </c>
      <c r="F61" s="3" t="s">
        <v>37</v>
      </c>
      <c r="G61" s="3" t="s">
        <v>190</v>
      </c>
      <c r="H61" s="4">
        <v>27.5</v>
      </c>
      <c r="I61" s="4">
        <f t="shared" si="0"/>
        <v>2340</v>
      </c>
    </row>
    <row r="62" spans="2:9" x14ac:dyDescent="0.3">
      <c r="B62" s="3" t="s">
        <v>78</v>
      </c>
      <c r="C62" s="3" t="s">
        <v>16</v>
      </c>
      <c r="D62" s="3">
        <v>134298</v>
      </c>
      <c r="E62" s="3" t="s">
        <v>11</v>
      </c>
      <c r="F62" s="3" t="s">
        <v>37</v>
      </c>
      <c r="G62" s="3" t="s">
        <v>191</v>
      </c>
      <c r="H62" s="4">
        <v>20</v>
      </c>
      <c r="I62" s="4">
        <f t="shared" si="0"/>
        <v>2360</v>
      </c>
    </row>
    <row r="63" spans="2:9" x14ac:dyDescent="0.3">
      <c r="B63" s="3" t="s">
        <v>78</v>
      </c>
      <c r="C63" s="3" t="s">
        <v>16</v>
      </c>
      <c r="D63" s="3">
        <v>134298</v>
      </c>
      <c r="E63" s="3" t="s">
        <v>11</v>
      </c>
      <c r="F63" s="3" t="s">
        <v>37</v>
      </c>
      <c r="G63" s="3" t="s">
        <v>191</v>
      </c>
      <c r="H63" s="4">
        <v>25</v>
      </c>
      <c r="I63" s="4">
        <f t="shared" si="0"/>
        <v>2385</v>
      </c>
    </row>
    <row r="64" spans="2:9" x14ac:dyDescent="0.3">
      <c r="B64" s="3" t="s">
        <v>78</v>
      </c>
      <c r="C64" s="3" t="s">
        <v>16</v>
      </c>
      <c r="D64" s="3">
        <v>134298</v>
      </c>
      <c r="E64" s="3" t="s">
        <v>11</v>
      </c>
      <c r="F64" s="3" t="s">
        <v>37</v>
      </c>
      <c r="G64" s="3" t="s">
        <v>190</v>
      </c>
      <c r="H64" s="4">
        <v>20</v>
      </c>
      <c r="I64" s="4">
        <f t="shared" si="0"/>
        <v>2405</v>
      </c>
    </row>
    <row r="65" spans="2:9" x14ac:dyDescent="0.3">
      <c r="B65" s="3" t="s">
        <v>78</v>
      </c>
      <c r="C65" s="3" t="s">
        <v>16</v>
      </c>
      <c r="D65" s="3">
        <v>134298</v>
      </c>
      <c r="E65" s="3" t="s">
        <v>11</v>
      </c>
      <c r="F65" s="3" t="s">
        <v>37</v>
      </c>
      <c r="G65" s="3" t="s">
        <v>190</v>
      </c>
      <c r="H65" s="4">
        <v>25</v>
      </c>
      <c r="I65" s="4">
        <f t="shared" si="0"/>
        <v>2430</v>
      </c>
    </row>
    <row r="66" spans="2:9" x14ac:dyDescent="0.3">
      <c r="B66" s="3" t="s">
        <v>70</v>
      </c>
      <c r="C66" s="3" t="s">
        <v>16</v>
      </c>
      <c r="D66" s="3">
        <v>134424</v>
      </c>
      <c r="E66" s="3" t="s">
        <v>11</v>
      </c>
      <c r="F66" s="3" t="s">
        <v>37</v>
      </c>
      <c r="G66" s="3" t="s">
        <v>191</v>
      </c>
      <c r="H66" s="4">
        <v>22.5</v>
      </c>
      <c r="I66" s="4">
        <f t="shared" si="0"/>
        <v>2452.5</v>
      </c>
    </row>
    <row r="67" spans="2:9" x14ac:dyDescent="0.3">
      <c r="B67" s="3" t="s">
        <v>70</v>
      </c>
      <c r="C67" s="3" t="s">
        <v>16</v>
      </c>
      <c r="D67" s="3">
        <v>134424</v>
      </c>
      <c r="E67" s="3" t="s">
        <v>11</v>
      </c>
      <c r="F67" s="3" t="s">
        <v>37</v>
      </c>
      <c r="G67" s="3" t="s">
        <v>191</v>
      </c>
      <c r="H67" s="4">
        <v>22.5</v>
      </c>
      <c r="I67" s="4">
        <f t="shared" si="0"/>
        <v>2475</v>
      </c>
    </row>
    <row r="68" spans="2:9" x14ac:dyDescent="0.3">
      <c r="B68" s="3" t="s">
        <v>70</v>
      </c>
      <c r="C68" s="3" t="s">
        <v>16</v>
      </c>
      <c r="D68" s="3">
        <v>134424</v>
      </c>
      <c r="E68" s="3" t="s">
        <v>11</v>
      </c>
      <c r="F68" s="3" t="s">
        <v>37</v>
      </c>
      <c r="G68" s="3" t="s">
        <v>190</v>
      </c>
      <c r="H68" s="4">
        <v>22.5</v>
      </c>
      <c r="I68" s="4">
        <f t="shared" si="0"/>
        <v>2497.5</v>
      </c>
    </row>
    <row r="69" spans="2:9" x14ac:dyDescent="0.3">
      <c r="B69" s="3" t="s">
        <v>70</v>
      </c>
      <c r="C69" s="3" t="s">
        <v>16</v>
      </c>
      <c r="D69" s="3">
        <v>134424</v>
      </c>
      <c r="E69" s="3" t="s">
        <v>11</v>
      </c>
      <c r="F69" s="3" t="s">
        <v>37</v>
      </c>
      <c r="G69" s="3" t="s">
        <v>190</v>
      </c>
      <c r="H69" s="4">
        <v>22.5</v>
      </c>
      <c r="I69" s="4">
        <f t="shared" si="0"/>
        <v>2520</v>
      </c>
    </row>
    <row r="70" spans="2:9" x14ac:dyDescent="0.3">
      <c r="B70" s="3" t="s">
        <v>68</v>
      </c>
      <c r="C70" s="3" t="s">
        <v>16</v>
      </c>
      <c r="D70" s="3">
        <v>134588</v>
      </c>
      <c r="E70" s="3" t="s">
        <v>11</v>
      </c>
      <c r="F70" s="3" t="s">
        <v>37</v>
      </c>
      <c r="G70" s="3" t="s">
        <v>191</v>
      </c>
      <c r="H70" s="4">
        <v>25</v>
      </c>
      <c r="I70" s="4">
        <f t="shared" si="0"/>
        <v>2545</v>
      </c>
    </row>
    <row r="71" spans="2:9" x14ac:dyDescent="0.3">
      <c r="B71" s="3" t="s">
        <v>68</v>
      </c>
      <c r="C71" s="3" t="s">
        <v>16</v>
      </c>
      <c r="D71" s="3">
        <v>134588</v>
      </c>
      <c r="E71" s="3" t="s">
        <v>11</v>
      </c>
      <c r="F71" s="3" t="s">
        <v>37</v>
      </c>
      <c r="G71" s="3" t="s">
        <v>191</v>
      </c>
      <c r="H71" s="4">
        <v>20</v>
      </c>
      <c r="I71" s="4">
        <f t="shared" si="0"/>
        <v>2565</v>
      </c>
    </row>
    <row r="72" spans="2:9" x14ac:dyDescent="0.3">
      <c r="B72" s="3" t="s">
        <v>68</v>
      </c>
      <c r="C72" s="3" t="s">
        <v>16</v>
      </c>
      <c r="D72" s="3">
        <v>134588</v>
      </c>
      <c r="E72" s="3" t="s">
        <v>11</v>
      </c>
      <c r="F72" s="3" t="s">
        <v>37</v>
      </c>
      <c r="G72" s="3" t="s">
        <v>190</v>
      </c>
      <c r="H72" s="4">
        <v>25</v>
      </c>
      <c r="I72" s="4">
        <f t="shared" ref="I72:I135" si="1">I71+H72</f>
        <v>2590</v>
      </c>
    </row>
    <row r="73" spans="2:9" x14ac:dyDescent="0.3">
      <c r="B73" s="3" t="s">
        <v>68</v>
      </c>
      <c r="C73" s="3" t="s">
        <v>16</v>
      </c>
      <c r="D73" s="3">
        <v>134588</v>
      </c>
      <c r="E73" s="3" t="s">
        <v>11</v>
      </c>
      <c r="F73" s="3" t="s">
        <v>37</v>
      </c>
      <c r="G73" s="3" t="s">
        <v>190</v>
      </c>
      <c r="H73" s="4">
        <v>20</v>
      </c>
      <c r="I73" s="4">
        <f t="shared" si="1"/>
        <v>2610</v>
      </c>
    </row>
    <row r="74" spans="2:9" x14ac:dyDescent="0.3">
      <c r="B74" s="3" t="s">
        <v>62</v>
      </c>
      <c r="C74" s="3" t="s">
        <v>16</v>
      </c>
      <c r="D74" s="3">
        <v>134945</v>
      </c>
      <c r="E74" s="3" t="s">
        <v>11</v>
      </c>
      <c r="F74" s="3" t="s">
        <v>37</v>
      </c>
      <c r="G74" s="3" t="s">
        <v>191</v>
      </c>
      <c r="H74" s="4">
        <v>27.5</v>
      </c>
      <c r="I74" s="4">
        <f t="shared" si="1"/>
        <v>2637.5</v>
      </c>
    </row>
    <row r="75" spans="2:9" x14ac:dyDescent="0.3">
      <c r="B75" s="3" t="s">
        <v>62</v>
      </c>
      <c r="C75" s="3" t="s">
        <v>16</v>
      </c>
      <c r="D75" s="3">
        <v>134945</v>
      </c>
      <c r="E75" s="3" t="s">
        <v>11</v>
      </c>
      <c r="F75" s="3" t="s">
        <v>37</v>
      </c>
      <c r="G75" s="3" t="s">
        <v>191</v>
      </c>
      <c r="H75" s="4">
        <v>17.5</v>
      </c>
      <c r="I75" s="4">
        <f t="shared" si="1"/>
        <v>2655</v>
      </c>
    </row>
    <row r="76" spans="2:9" x14ac:dyDescent="0.3">
      <c r="B76" s="3" t="s">
        <v>62</v>
      </c>
      <c r="C76" s="3" t="s">
        <v>16</v>
      </c>
      <c r="D76" s="3">
        <v>134945</v>
      </c>
      <c r="E76" s="3" t="s">
        <v>11</v>
      </c>
      <c r="F76" s="3" t="s">
        <v>37</v>
      </c>
      <c r="G76" s="3" t="s">
        <v>190</v>
      </c>
      <c r="H76" s="4">
        <v>27.5</v>
      </c>
      <c r="I76" s="4">
        <f t="shared" si="1"/>
        <v>2682.5</v>
      </c>
    </row>
    <row r="77" spans="2:9" x14ac:dyDescent="0.3">
      <c r="B77" s="3" t="s">
        <v>62</v>
      </c>
      <c r="C77" s="3" t="s">
        <v>16</v>
      </c>
      <c r="D77" s="3">
        <v>134945</v>
      </c>
      <c r="E77" s="3" t="s">
        <v>11</v>
      </c>
      <c r="F77" s="3" t="s">
        <v>37</v>
      </c>
      <c r="G77" s="3" t="s">
        <v>190</v>
      </c>
      <c r="H77" s="4">
        <v>17.5</v>
      </c>
      <c r="I77" s="4">
        <f t="shared" si="1"/>
        <v>2700</v>
      </c>
    </row>
    <row r="78" spans="2:9" x14ac:dyDescent="0.3">
      <c r="B78" s="3" t="s">
        <v>59</v>
      </c>
      <c r="C78" s="3" t="s">
        <v>16</v>
      </c>
      <c r="D78" s="3">
        <v>135185</v>
      </c>
      <c r="E78" s="3" t="s">
        <v>11</v>
      </c>
      <c r="F78" s="3" t="s">
        <v>37</v>
      </c>
      <c r="G78" s="3" t="s">
        <v>191</v>
      </c>
      <c r="H78" s="4">
        <v>23.26</v>
      </c>
      <c r="I78" s="4">
        <f t="shared" si="1"/>
        <v>2723.26</v>
      </c>
    </row>
    <row r="79" spans="2:9" x14ac:dyDescent="0.3">
      <c r="B79" s="3" t="s">
        <v>59</v>
      </c>
      <c r="C79" s="3" t="s">
        <v>16</v>
      </c>
      <c r="D79" s="3">
        <v>135185</v>
      </c>
      <c r="E79" s="3" t="s">
        <v>11</v>
      </c>
      <c r="F79" s="3" t="s">
        <v>37</v>
      </c>
      <c r="G79" s="3" t="s">
        <v>191</v>
      </c>
      <c r="H79" s="4">
        <v>21.74</v>
      </c>
      <c r="I79" s="4">
        <f t="shared" si="1"/>
        <v>2745</v>
      </c>
    </row>
    <row r="80" spans="2:9" x14ac:dyDescent="0.3">
      <c r="B80" s="3" t="s">
        <v>59</v>
      </c>
      <c r="C80" s="3" t="s">
        <v>16</v>
      </c>
      <c r="D80" s="3">
        <v>135185</v>
      </c>
      <c r="E80" s="3" t="s">
        <v>11</v>
      </c>
      <c r="F80" s="3" t="s">
        <v>37</v>
      </c>
      <c r="G80" s="3" t="s">
        <v>190</v>
      </c>
      <c r="H80" s="4">
        <v>23.26</v>
      </c>
      <c r="I80" s="4">
        <f t="shared" si="1"/>
        <v>2768.26</v>
      </c>
    </row>
    <row r="81" spans="2:9" x14ac:dyDescent="0.3">
      <c r="B81" s="3" t="s">
        <v>59</v>
      </c>
      <c r="C81" s="3" t="s">
        <v>16</v>
      </c>
      <c r="D81" s="3">
        <v>135185</v>
      </c>
      <c r="E81" s="3" t="s">
        <v>11</v>
      </c>
      <c r="F81" s="3" t="s">
        <v>37</v>
      </c>
      <c r="G81" s="3" t="s">
        <v>190</v>
      </c>
      <c r="H81" s="4">
        <v>21.74</v>
      </c>
      <c r="I81" s="4">
        <f t="shared" si="1"/>
        <v>2790</v>
      </c>
    </row>
    <row r="82" spans="2:9" x14ac:dyDescent="0.3">
      <c r="B82" s="3" t="s">
        <v>53</v>
      </c>
      <c r="C82" s="3" t="s">
        <v>16</v>
      </c>
      <c r="D82" s="3">
        <v>135444</v>
      </c>
      <c r="E82" s="3" t="s">
        <v>11</v>
      </c>
      <c r="F82" s="3" t="s">
        <v>37</v>
      </c>
      <c r="G82" s="3" t="s">
        <v>191</v>
      </c>
      <c r="H82" s="4">
        <v>15.08</v>
      </c>
      <c r="I82" s="4">
        <f t="shared" si="1"/>
        <v>2805.08</v>
      </c>
    </row>
    <row r="83" spans="2:9" x14ac:dyDescent="0.3">
      <c r="B83" s="3" t="s">
        <v>53</v>
      </c>
      <c r="C83" s="3" t="s">
        <v>16</v>
      </c>
      <c r="D83" s="3">
        <v>135444</v>
      </c>
      <c r="E83" s="3" t="s">
        <v>11</v>
      </c>
      <c r="F83" s="3" t="s">
        <v>37</v>
      </c>
      <c r="G83" s="3" t="s">
        <v>191</v>
      </c>
      <c r="H83" s="4">
        <v>29.92</v>
      </c>
      <c r="I83" s="4">
        <f t="shared" si="1"/>
        <v>2835</v>
      </c>
    </row>
    <row r="84" spans="2:9" x14ac:dyDescent="0.3">
      <c r="B84" s="3" t="s">
        <v>53</v>
      </c>
      <c r="C84" s="3" t="s">
        <v>16</v>
      </c>
      <c r="D84" s="3">
        <v>135444</v>
      </c>
      <c r="E84" s="3" t="s">
        <v>11</v>
      </c>
      <c r="F84" s="3" t="s">
        <v>37</v>
      </c>
      <c r="G84" s="3" t="s">
        <v>190</v>
      </c>
      <c r="H84" s="4">
        <v>15.09</v>
      </c>
      <c r="I84" s="4">
        <f t="shared" si="1"/>
        <v>2850.09</v>
      </c>
    </row>
    <row r="85" spans="2:9" x14ac:dyDescent="0.3">
      <c r="B85" s="3" t="s">
        <v>53</v>
      </c>
      <c r="C85" s="3" t="s">
        <v>16</v>
      </c>
      <c r="D85" s="3">
        <v>135444</v>
      </c>
      <c r="E85" s="3" t="s">
        <v>11</v>
      </c>
      <c r="F85" s="3" t="s">
        <v>37</v>
      </c>
      <c r="G85" s="3" t="s">
        <v>190</v>
      </c>
      <c r="H85" s="4">
        <v>29.91</v>
      </c>
      <c r="I85" s="4">
        <f t="shared" si="1"/>
        <v>2880</v>
      </c>
    </row>
    <row r="86" spans="2:9" x14ac:dyDescent="0.3">
      <c r="B86" s="3" t="s">
        <v>50</v>
      </c>
      <c r="C86" s="3" t="s">
        <v>16</v>
      </c>
      <c r="D86" s="3">
        <v>135690</v>
      </c>
      <c r="E86" s="3" t="s">
        <v>11</v>
      </c>
      <c r="F86" s="3" t="s">
        <v>37</v>
      </c>
      <c r="G86" s="3" t="s">
        <v>191</v>
      </c>
      <c r="H86" s="4">
        <v>6.91</v>
      </c>
      <c r="I86" s="4">
        <f t="shared" si="1"/>
        <v>2886.91</v>
      </c>
    </row>
    <row r="87" spans="2:9" x14ac:dyDescent="0.3">
      <c r="B87" s="3" t="s">
        <v>50</v>
      </c>
      <c r="C87" s="3" t="s">
        <v>16</v>
      </c>
      <c r="D87" s="3">
        <v>135690</v>
      </c>
      <c r="E87" s="3" t="s">
        <v>11</v>
      </c>
      <c r="F87" s="3" t="s">
        <v>37</v>
      </c>
      <c r="G87" s="3" t="s">
        <v>191</v>
      </c>
      <c r="H87" s="4">
        <v>36.82</v>
      </c>
      <c r="I87" s="4">
        <f t="shared" si="1"/>
        <v>2923.73</v>
      </c>
    </row>
    <row r="88" spans="2:9" x14ac:dyDescent="0.3">
      <c r="B88" s="3" t="s">
        <v>50</v>
      </c>
      <c r="C88" s="3" t="s">
        <v>16</v>
      </c>
      <c r="D88" s="3">
        <v>135690</v>
      </c>
      <c r="E88" s="3" t="s">
        <v>11</v>
      </c>
      <c r="F88" s="3" t="s">
        <v>37</v>
      </c>
      <c r="G88" s="3" t="s">
        <v>191</v>
      </c>
      <c r="H88" s="4">
        <v>1.27</v>
      </c>
      <c r="I88" s="4">
        <f t="shared" si="1"/>
        <v>2925</v>
      </c>
    </row>
    <row r="89" spans="2:9" x14ac:dyDescent="0.3">
      <c r="B89" s="3" t="s">
        <v>50</v>
      </c>
      <c r="C89" s="3" t="s">
        <v>16</v>
      </c>
      <c r="D89" s="3">
        <v>135690</v>
      </c>
      <c r="E89" s="3" t="s">
        <v>11</v>
      </c>
      <c r="F89" s="3" t="s">
        <v>37</v>
      </c>
      <c r="G89" s="3" t="s">
        <v>190</v>
      </c>
      <c r="H89" s="4">
        <v>6.91</v>
      </c>
      <c r="I89" s="4">
        <f t="shared" si="1"/>
        <v>2931.91</v>
      </c>
    </row>
    <row r="90" spans="2:9" x14ac:dyDescent="0.3">
      <c r="B90" s="3" t="s">
        <v>50</v>
      </c>
      <c r="C90" s="3" t="s">
        <v>16</v>
      </c>
      <c r="D90" s="3">
        <v>135690</v>
      </c>
      <c r="E90" s="3" t="s">
        <v>11</v>
      </c>
      <c r="F90" s="3" t="s">
        <v>37</v>
      </c>
      <c r="G90" s="3" t="s">
        <v>190</v>
      </c>
      <c r="H90" s="4">
        <v>36.83</v>
      </c>
      <c r="I90" s="4">
        <f t="shared" si="1"/>
        <v>2968.74</v>
      </c>
    </row>
    <row r="91" spans="2:9" x14ac:dyDescent="0.3">
      <c r="B91" s="3" t="s">
        <v>50</v>
      </c>
      <c r="C91" s="3" t="s">
        <v>16</v>
      </c>
      <c r="D91" s="3">
        <v>135690</v>
      </c>
      <c r="E91" s="3" t="s">
        <v>11</v>
      </c>
      <c r="F91" s="3" t="s">
        <v>37</v>
      </c>
      <c r="G91" s="3" t="s">
        <v>190</v>
      </c>
      <c r="H91" s="4">
        <v>1.27</v>
      </c>
      <c r="I91" s="4">
        <f t="shared" si="1"/>
        <v>2970.0099999999998</v>
      </c>
    </row>
    <row r="92" spans="2:9" x14ac:dyDescent="0.3">
      <c r="B92" s="3" t="s">
        <v>44</v>
      </c>
      <c r="C92" s="3" t="s">
        <v>16</v>
      </c>
      <c r="D92" s="3">
        <v>135933</v>
      </c>
      <c r="E92" s="3" t="s">
        <v>11</v>
      </c>
      <c r="F92" s="3" t="s">
        <v>37</v>
      </c>
      <c r="G92" s="3" t="s">
        <v>191</v>
      </c>
      <c r="H92" s="4">
        <v>35.56</v>
      </c>
      <c r="I92" s="4">
        <f t="shared" si="1"/>
        <v>3005.5699999999997</v>
      </c>
    </row>
    <row r="93" spans="2:9" x14ac:dyDescent="0.3">
      <c r="B93" s="3" t="s">
        <v>44</v>
      </c>
      <c r="C93" s="3" t="s">
        <v>16</v>
      </c>
      <c r="D93" s="3">
        <v>135933</v>
      </c>
      <c r="E93" s="3" t="s">
        <v>11</v>
      </c>
      <c r="F93" s="3" t="s">
        <v>37</v>
      </c>
      <c r="G93" s="3" t="s">
        <v>191</v>
      </c>
      <c r="H93" s="4">
        <v>9.44</v>
      </c>
      <c r="I93" s="4">
        <f t="shared" si="1"/>
        <v>3015.0099999999998</v>
      </c>
    </row>
    <row r="94" spans="2:9" x14ac:dyDescent="0.3">
      <c r="B94" s="3" t="s">
        <v>44</v>
      </c>
      <c r="C94" s="3" t="s">
        <v>16</v>
      </c>
      <c r="D94" s="3">
        <v>135933</v>
      </c>
      <c r="E94" s="3" t="s">
        <v>11</v>
      </c>
      <c r="F94" s="3" t="s">
        <v>37</v>
      </c>
      <c r="G94" s="3" t="s">
        <v>190</v>
      </c>
      <c r="H94" s="4">
        <v>35.549999999999997</v>
      </c>
      <c r="I94" s="4">
        <f t="shared" si="1"/>
        <v>3050.56</v>
      </c>
    </row>
    <row r="95" spans="2:9" x14ac:dyDescent="0.3">
      <c r="B95" s="3" t="s">
        <v>44</v>
      </c>
      <c r="C95" s="3" t="s">
        <v>16</v>
      </c>
      <c r="D95" s="3">
        <v>135933</v>
      </c>
      <c r="E95" s="3" t="s">
        <v>11</v>
      </c>
      <c r="F95" s="3" t="s">
        <v>37</v>
      </c>
      <c r="G95" s="3" t="s">
        <v>190</v>
      </c>
      <c r="H95" s="4">
        <v>9.4499999999999993</v>
      </c>
      <c r="I95" s="4">
        <f t="shared" si="1"/>
        <v>3060.0099999999998</v>
      </c>
    </row>
    <row r="96" spans="2:9" x14ac:dyDescent="0.3">
      <c r="B96" s="3" t="s">
        <v>42</v>
      </c>
      <c r="C96" s="3" t="s">
        <v>16</v>
      </c>
      <c r="D96" s="3">
        <v>136096</v>
      </c>
      <c r="E96" s="3" t="s">
        <v>11</v>
      </c>
      <c r="F96" s="3" t="s">
        <v>37</v>
      </c>
      <c r="G96" s="3" t="s">
        <v>191</v>
      </c>
      <c r="H96" s="4">
        <v>27.38</v>
      </c>
      <c r="I96" s="4">
        <f t="shared" si="1"/>
        <v>3087.39</v>
      </c>
    </row>
    <row r="97" spans="2:9" x14ac:dyDescent="0.3">
      <c r="B97" s="3" t="s">
        <v>42</v>
      </c>
      <c r="C97" s="3" t="s">
        <v>16</v>
      </c>
      <c r="D97" s="3">
        <v>136096</v>
      </c>
      <c r="E97" s="3" t="s">
        <v>11</v>
      </c>
      <c r="F97" s="3" t="s">
        <v>37</v>
      </c>
      <c r="G97" s="3" t="s">
        <v>191</v>
      </c>
      <c r="H97" s="4">
        <v>16.329999999999998</v>
      </c>
      <c r="I97" s="4">
        <f t="shared" si="1"/>
        <v>3103.72</v>
      </c>
    </row>
    <row r="98" spans="2:9" x14ac:dyDescent="0.3">
      <c r="B98" s="3" t="s">
        <v>42</v>
      </c>
      <c r="C98" s="3" t="s">
        <v>16</v>
      </c>
      <c r="D98" s="3">
        <v>136096</v>
      </c>
      <c r="E98" s="3" t="s">
        <v>11</v>
      </c>
      <c r="F98" s="3" t="s">
        <v>37</v>
      </c>
      <c r="G98" s="3" t="s">
        <v>190</v>
      </c>
      <c r="H98" s="4">
        <v>27.38</v>
      </c>
      <c r="I98" s="4">
        <f t="shared" si="1"/>
        <v>3131.1</v>
      </c>
    </row>
    <row r="99" spans="2:9" x14ac:dyDescent="0.3">
      <c r="B99" s="3" t="s">
        <v>42</v>
      </c>
      <c r="C99" s="3" t="s">
        <v>16</v>
      </c>
      <c r="D99" s="3">
        <v>136096</v>
      </c>
      <c r="E99" s="3" t="s">
        <v>11</v>
      </c>
      <c r="F99" s="3" t="s">
        <v>37</v>
      </c>
      <c r="G99" s="3" t="s">
        <v>190</v>
      </c>
      <c r="H99" s="4">
        <v>16.32</v>
      </c>
      <c r="I99" s="4">
        <f t="shared" si="1"/>
        <v>3147.42</v>
      </c>
    </row>
    <row r="100" spans="2:9" x14ac:dyDescent="0.3">
      <c r="B100" s="3" t="s">
        <v>298</v>
      </c>
      <c r="C100" s="3" t="s">
        <v>16</v>
      </c>
      <c r="D100" s="3">
        <v>136096</v>
      </c>
      <c r="E100" s="3" t="s">
        <v>11</v>
      </c>
      <c r="F100" s="3" t="s">
        <v>37</v>
      </c>
      <c r="G100" s="3" t="s">
        <v>191</v>
      </c>
      <c r="H100" s="4">
        <v>1.29</v>
      </c>
      <c r="I100" s="4">
        <f t="shared" si="1"/>
        <v>3148.71</v>
      </c>
    </row>
    <row r="101" spans="2:9" x14ac:dyDescent="0.3">
      <c r="B101" s="3" t="s">
        <v>298</v>
      </c>
      <c r="C101" s="3" t="s">
        <v>16</v>
      </c>
      <c r="D101" s="3">
        <v>136096</v>
      </c>
      <c r="E101" s="3" t="s">
        <v>11</v>
      </c>
      <c r="F101" s="3" t="s">
        <v>37</v>
      </c>
      <c r="G101" s="3" t="s">
        <v>190</v>
      </c>
      <c r="H101" s="4">
        <v>1.29</v>
      </c>
      <c r="I101" s="4">
        <f t="shared" si="1"/>
        <v>3150</v>
      </c>
    </row>
    <row r="102" spans="2:9" x14ac:dyDescent="0.3">
      <c r="B102" s="3" t="s">
        <v>40</v>
      </c>
      <c r="C102" s="3" t="s">
        <v>16</v>
      </c>
      <c r="D102" s="3">
        <v>136221</v>
      </c>
      <c r="E102" s="3" t="s">
        <v>11</v>
      </c>
      <c r="F102" s="3" t="s">
        <v>37</v>
      </c>
      <c r="G102" s="3" t="s">
        <v>191</v>
      </c>
      <c r="H102" s="4">
        <v>45</v>
      </c>
      <c r="I102" s="4">
        <f t="shared" si="1"/>
        <v>3195</v>
      </c>
    </row>
    <row r="103" spans="2:9" x14ac:dyDescent="0.3">
      <c r="B103" s="3" t="s">
        <v>40</v>
      </c>
      <c r="C103" s="3" t="s">
        <v>16</v>
      </c>
      <c r="D103" s="3">
        <v>136221</v>
      </c>
      <c r="E103" s="3" t="s">
        <v>11</v>
      </c>
      <c r="F103" s="3" t="s">
        <v>37</v>
      </c>
      <c r="G103" s="3" t="s">
        <v>190</v>
      </c>
      <c r="H103" s="4">
        <v>45</v>
      </c>
      <c r="I103" s="4">
        <f t="shared" si="1"/>
        <v>3240</v>
      </c>
    </row>
    <row r="104" spans="2:9" x14ac:dyDescent="0.3">
      <c r="B104" s="3" t="s">
        <v>35</v>
      </c>
      <c r="C104" s="3" t="s">
        <v>16</v>
      </c>
      <c r="D104" s="3">
        <v>136383</v>
      </c>
      <c r="E104" s="3" t="s">
        <v>11</v>
      </c>
      <c r="F104" s="3" t="s">
        <v>37</v>
      </c>
      <c r="G104" s="3" t="s">
        <v>297</v>
      </c>
      <c r="H104" s="4">
        <v>73.97</v>
      </c>
      <c r="I104" s="4">
        <f t="shared" si="1"/>
        <v>3313.97</v>
      </c>
    </row>
    <row r="105" spans="2:9" x14ac:dyDescent="0.3">
      <c r="B105" s="3" t="s">
        <v>35</v>
      </c>
      <c r="C105" s="3" t="s">
        <v>16</v>
      </c>
      <c r="D105" s="3">
        <v>136383</v>
      </c>
      <c r="E105" s="3" t="s">
        <v>11</v>
      </c>
      <c r="F105" s="3" t="s">
        <v>37</v>
      </c>
      <c r="G105" s="3" t="s">
        <v>297</v>
      </c>
      <c r="H105" s="4">
        <v>116.09</v>
      </c>
      <c r="I105" s="4">
        <f t="shared" si="1"/>
        <v>3430.06</v>
      </c>
    </row>
    <row r="106" spans="2:9" x14ac:dyDescent="0.3">
      <c r="B106" s="3" t="s">
        <v>35</v>
      </c>
      <c r="C106" s="3" t="s">
        <v>16</v>
      </c>
      <c r="D106" s="3">
        <v>136383</v>
      </c>
      <c r="E106" s="3" t="s">
        <v>11</v>
      </c>
      <c r="F106" s="3" t="s">
        <v>37</v>
      </c>
      <c r="G106" s="3" t="s">
        <v>297</v>
      </c>
      <c r="H106" s="4">
        <v>116.09</v>
      </c>
      <c r="I106" s="4">
        <f t="shared" si="1"/>
        <v>3546.15</v>
      </c>
    </row>
    <row r="107" spans="2:9" x14ac:dyDescent="0.3">
      <c r="B107" s="3" t="s">
        <v>205</v>
      </c>
      <c r="C107" s="3" t="s">
        <v>16</v>
      </c>
      <c r="D107" s="3">
        <v>134118</v>
      </c>
      <c r="E107" s="3" t="s">
        <v>11</v>
      </c>
      <c r="F107" s="3" t="s">
        <v>161</v>
      </c>
      <c r="G107" s="3" t="s">
        <v>191</v>
      </c>
      <c r="H107" s="4">
        <v>45</v>
      </c>
      <c r="I107" s="4">
        <f t="shared" si="1"/>
        <v>3591.15</v>
      </c>
    </row>
    <row r="108" spans="2:9" x14ac:dyDescent="0.3">
      <c r="B108" s="3" t="s">
        <v>205</v>
      </c>
      <c r="C108" s="3" t="s">
        <v>16</v>
      </c>
      <c r="D108" s="3">
        <v>134118</v>
      </c>
      <c r="E108" s="3" t="s">
        <v>11</v>
      </c>
      <c r="F108" s="3" t="s">
        <v>161</v>
      </c>
      <c r="G108" s="3" t="s">
        <v>190</v>
      </c>
      <c r="H108" s="4">
        <v>45</v>
      </c>
      <c r="I108" s="4">
        <f t="shared" si="1"/>
        <v>3636.15</v>
      </c>
    </row>
    <row r="109" spans="2:9" x14ac:dyDescent="0.3">
      <c r="B109" s="3" t="s">
        <v>168</v>
      </c>
      <c r="C109" s="3" t="s">
        <v>16</v>
      </c>
      <c r="D109" s="3">
        <v>134250</v>
      </c>
      <c r="E109" s="3" t="s">
        <v>11</v>
      </c>
      <c r="F109" s="3" t="s">
        <v>161</v>
      </c>
      <c r="G109" s="3" t="s">
        <v>191</v>
      </c>
      <c r="H109" s="4">
        <v>45</v>
      </c>
      <c r="I109" s="4">
        <f t="shared" si="1"/>
        <v>3681.15</v>
      </c>
    </row>
    <row r="110" spans="2:9" x14ac:dyDescent="0.3">
      <c r="B110" s="3" t="s">
        <v>168</v>
      </c>
      <c r="C110" s="3" t="s">
        <v>16</v>
      </c>
      <c r="D110" s="3">
        <v>134250</v>
      </c>
      <c r="E110" s="3" t="s">
        <v>11</v>
      </c>
      <c r="F110" s="3" t="s">
        <v>161</v>
      </c>
      <c r="G110" s="3" t="s">
        <v>190</v>
      </c>
      <c r="H110" s="4">
        <v>45</v>
      </c>
      <c r="I110" s="4">
        <f t="shared" si="1"/>
        <v>3726.15</v>
      </c>
    </row>
    <row r="111" spans="2:9" x14ac:dyDescent="0.3">
      <c r="B111" s="3" t="s">
        <v>74</v>
      </c>
      <c r="C111" s="3" t="s">
        <v>16</v>
      </c>
      <c r="D111" s="3">
        <v>134372</v>
      </c>
      <c r="E111" s="3" t="s">
        <v>11</v>
      </c>
      <c r="F111" s="3" t="s">
        <v>161</v>
      </c>
      <c r="G111" s="3" t="s">
        <v>191</v>
      </c>
      <c r="H111" s="4">
        <v>45</v>
      </c>
      <c r="I111" s="4">
        <f t="shared" si="1"/>
        <v>3771.15</v>
      </c>
    </row>
    <row r="112" spans="2:9" x14ac:dyDescent="0.3">
      <c r="B112" s="3" t="s">
        <v>74</v>
      </c>
      <c r="C112" s="3" t="s">
        <v>16</v>
      </c>
      <c r="D112" s="3">
        <v>134372</v>
      </c>
      <c r="E112" s="3" t="s">
        <v>11</v>
      </c>
      <c r="F112" s="3" t="s">
        <v>161</v>
      </c>
      <c r="G112" s="3" t="s">
        <v>190</v>
      </c>
      <c r="H112" s="4">
        <v>45</v>
      </c>
      <c r="I112" s="4">
        <f t="shared" si="1"/>
        <v>3816.15</v>
      </c>
    </row>
    <row r="113" spans="2:9" x14ac:dyDescent="0.3">
      <c r="B113" s="3" t="s">
        <v>162</v>
      </c>
      <c r="C113" s="3" t="s">
        <v>16</v>
      </c>
      <c r="D113" s="3">
        <v>134496</v>
      </c>
      <c r="E113" s="3" t="s">
        <v>11</v>
      </c>
      <c r="F113" s="3" t="s">
        <v>161</v>
      </c>
      <c r="G113" s="3" t="s">
        <v>191</v>
      </c>
      <c r="H113" s="4">
        <v>45</v>
      </c>
      <c r="I113" s="4">
        <f t="shared" si="1"/>
        <v>3861.15</v>
      </c>
    </row>
    <row r="114" spans="2:9" x14ac:dyDescent="0.3">
      <c r="B114" s="3" t="s">
        <v>162</v>
      </c>
      <c r="C114" s="3" t="s">
        <v>16</v>
      </c>
      <c r="D114" s="3">
        <v>134496</v>
      </c>
      <c r="E114" s="3" t="s">
        <v>11</v>
      </c>
      <c r="F114" s="3" t="s">
        <v>161</v>
      </c>
      <c r="G114" s="3" t="s">
        <v>190</v>
      </c>
      <c r="H114" s="4">
        <v>45</v>
      </c>
      <c r="I114" s="4">
        <f t="shared" si="1"/>
        <v>3906.15</v>
      </c>
    </row>
    <row r="115" spans="2:9" x14ac:dyDescent="0.3">
      <c r="B115" s="3" t="s">
        <v>158</v>
      </c>
      <c r="C115" s="3" t="s">
        <v>16</v>
      </c>
      <c r="D115" s="3">
        <v>134730</v>
      </c>
      <c r="E115" s="3" t="s">
        <v>11</v>
      </c>
      <c r="F115" s="3" t="s">
        <v>161</v>
      </c>
      <c r="G115" s="3" t="s">
        <v>191</v>
      </c>
      <c r="H115" s="4">
        <v>45</v>
      </c>
      <c r="I115" s="4">
        <f t="shared" si="1"/>
        <v>3951.15</v>
      </c>
    </row>
    <row r="116" spans="2:9" x14ac:dyDescent="0.3">
      <c r="B116" s="3" t="s">
        <v>158</v>
      </c>
      <c r="C116" s="3" t="s">
        <v>16</v>
      </c>
      <c r="D116" s="3">
        <v>134730</v>
      </c>
      <c r="E116" s="3" t="s">
        <v>11</v>
      </c>
      <c r="F116" s="3" t="s">
        <v>161</v>
      </c>
      <c r="G116" s="3" t="s">
        <v>190</v>
      </c>
      <c r="H116" s="4">
        <v>45</v>
      </c>
      <c r="I116" s="4">
        <f t="shared" si="1"/>
        <v>3996.15</v>
      </c>
    </row>
    <row r="117" spans="2:9" x14ac:dyDescent="0.3">
      <c r="B117" s="3" t="s">
        <v>164</v>
      </c>
      <c r="C117" s="3" t="s">
        <v>16</v>
      </c>
      <c r="D117" s="3">
        <v>134935</v>
      </c>
      <c r="E117" s="3" t="s">
        <v>11</v>
      </c>
      <c r="F117" s="3" t="s">
        <v>161</v>
      </c>
      <c r="G117" s="3" t="s">
        <v>191</v>
      </c>
      <c r="H117" s="4">
        <v>45</v>
      </c>
      <c r="I117" s="4">
        <f t="shared" si="1"/>
        <v>4041.15</v>
      </c>
    </row>
    <row r="118" spans="2:9" x14ac:dyDescent="0.3">
      <c r="B118" s="3" t="s">
        <v>164</v>
      </c>
      <c r="C118" s="3" t="s">
        <v>16</v>
      </c>
      <c r="D118" s="3">
        <v>134935</v>
      </c>
      <c r="E118" s="3" t="s">
        <v>11</v>
      </c>
      <c r="F118" s="3" t="s">
        <v>161</v>
      </c>
      <c r="G118" s="3" t="s">
        <v>190</v>
      </c>
      <c r="H118" s="4">
        <v>45</v>
      </c>
      <c r="I118" s="4">
        <f t="shared" si="1"/>
        <v>4086.15</v>
      </c>
    </row>
    <row r="119" spans="2:9" x14ac:dyDescent="0.3">
      <c r="B119" s="3" t="s">
        <v>296</v>
      </c>
      <c r="C119" s="3" t="s">
        <v>16</v>
      </c>
      <c r="D119" s="3">
        <v>135173</v>
      </c>
      <c r="E119" s="3" t="s">
        <v>11</v>
      </c>
      <c r="F119" s="3" t="s">
        <v>161</v>
      </c>
      <c r="G119" s="3" t="s">
        <v>191</v>
      </c>
      <c r="H119" s="4">
        <v>45</v>
      </c>
      <c r="I119" s="4">
        <f t="shared" si="1"/>
        <v>4131.1499999999996</v>
      </c>
    </row>
    <row r="120" spans="2:9" x14ac:dyDescent="0.3">
      <c r="B120" s="3" t="s">
        <v>296</v>
      </c>
      <c r="C120" s="3" t="s">
        <v>16</v>
      </c>
      <c r="D120" s="3">
        <v>135173</v>
      </c>
      <c r="E120" s="3" t="s">
        <v>11</v>
      </c>
      <c r="F120" s="3" t="s">
        <v>161</v>
      </c>
      <c r="G120" s="3" t="s">
        <v>190</v>
      </c>
      <c r="H120" s="4">
        <v>45</v>
      </c>
      <c r="I120" s="4">
        <f t="shared" si="1"/>
        <v>4176.1499999999996</v>
      </c>
    </row>
    <row r="121" spans="2:9" x14ac:dyDescent="0.3">
      <c r="B121" s="3" t="s">
        <v>183</v>
      </c>
      <c r="C121" s="3" t="s">
        <v>16</v>
      </c>
      <c r="D121" s="3">
        <v>135426</v>
      </c>
      <c r="E121" s="3" t="s">
        <v>11</v>
      </c>
      <c r="F121" s="3" t="s">
        <v>161</v>
      </c>
      <c r="G121" s="3" t="s">
        <v>191</v>
      </c>
      <c r="H121" s="4">
        <v>45</v>
      </c>
      <c r="I121" s="4">
        <f t="shared" si="1"/>
        <v>4221.1499999999996</v>
      </c>
    </row>
    <row r="122" spans="2:9" x14ac:dyDescent="0.3">
      <c r="B122" s="3" t="s">
        <v>183</v>
      </c>
      <c r="C122" s="3" t="s">
        <v>16</v>
      </c>
      <c r="D122" s="3">
        <v>135426</v>
      </c>
      <c r="E122" s="3" t="s">
        <v>11</v>
      </c>
      <c r="F122" s="3" t="s">
        <v>161</v>
      </c>
      <c r="G122" s="3" t="s">
        <v>190</v>
      </c>
      <c r="H122" s="4">
        <v>45</v>
      </c>
      <c r="I122" s="4">
        <f t="shared" si="1"/>
        <v>4266.1499999999996</v>
      </c>
    </row>
    <row r="123" spans="2:9" x14ac:dyDescent="0.3">
      <c r="B123" s="3" t="s">
        <v>295</v>
      </c>
      <c r="C123" s="3" t="s">
        <v>16</v>
      </c>
      <c r="D123" s="3">
        <v>135673</v>
      </c>
      <c r="E123" s="3" t="s">
        <v>11</v>
      </c>
      <c r="F123" s="3" t="s">
        <v>161</v>
      </c>
      <c r="G123" s="3" t="s">
        <v>191</v>
      </c>
      <c r="H123" s="4">
        <v>45</v>
      </c>
      <c r="I123" s="4">
        <f t="shared" si="1"/>
        <v>4311.1499999999996</v>
      </c>
    </row>
    <row r="124" spans="2:9" x14ac:dyDescent="0.3">
      <c r="B124" s="3" t="s">
        <v>295</v>
      </c>
      <c r="C124" s="3" t="s">
        <v>16</v>
      </c>
      <c r="D124" s="3">
        <v>135673</v>
      </c>
      <c r="E124" s="3" t="s">
        <v>11</v>
      </c>
      <c r="F124" s="3" t="s">
        <v>161</v>
      </c>
      <c r="G124" s="3" t="s">
        <v>190</v>
      </c>
      <c r="H124" s="4">
        <v>45</v>
      </c>
      <c r="I124" s="4">
        <f t="shared" si="1"/>
        <v>4356.1499999999996</v>
      </c>
    </row>
    <row r="125" spans="2:9" x14ac:dyDescent="0.3">
      <c r="B125" s="3" t="s">
        <v>22</v>
      </c>
      <c r="C125" s="3" t="s">
        <v>16</v>
      </c>
      <c r="D125" s="3">
        <v>135915</v>
      </c>
      <c r="E125" s="3" t="s">
        <v>11</v>
      </c>
      <c r="F125" s="3" t="s">
        <v>161</v>
      </c>
      <c r="G125" s="3" t="s">
        <v>191</v>
      </c>
      <c r="H125" s="4">
        <v>45</v>
      </c>
      <c r="I125" s="4">
        <f t="shared" si="1"/>
        <v>4401.1499999999996</v>
      </c>
    </row>
    <row r="126" spans="2:9" x14ac:dyDescent="0.3">
      <c r="B126" s="3" t="s">
        <v>22</v>
      </c>
      <c r="C126" s="3" t="s">
        <v>16</v>
      </c>
      <c r="D126" s="3">
        <v>135915</v>
      </c>
      <c r="E126" s="3" t="s">
        <v>11</v>
      </c>
      <c r="F126" s="3" t="s">
        <v>161</v>
      </c>
      <c r="G126" s="3" t="s">
        <v>190</v>
      </c>
      <c r="H126" s="4">
        <v>45</v>
      </c>
      <c r="I126" s="4">
        <f t="shared" si="1"/>
        <v>4446.1499999999996</v>
      </c>
    </row>
    <row r="127" spans="2:9" x14ac:dyDescent="0.3">
      <c r="B127" s="3" t="s">
        <v>119</v>
      </c>
      <c r="C127" s="3" t="s">
        <v>16</v>
      </c>
      <c r="D127" s="3">
        <v>136086</v>
      </c>
      <c r="E127" s="3" t="s">
        <v>11</v>
      </c>
      <c r="F127" s="3" t="s">
        <v>161</v>
      </c>
      <c r="G127" s="3" t="s">
        <v>191</v>
      </c>
      <c r="H127" s="4">
        <v>45</v>
      </c>
      <c r="I127" s="4">
        <f t="shared" si="1"/>
        <v>4491.1499999999996</v>
      </c>
    </row>
    <row r="128" spans="2:9" x14ac:dyDescent="0.3">
      <c r="B128" s="3" t="s">
        <v>119</v>
      </c>
      <c r="C128" s="3" t="s">
        <v>16</v>
      </c>
      <c r="D128" s="3">
        <v>136086</v>
      </c>
      <c r="E128" s="3" t="s">
        <v>11</v>
      </c>
      <c r="F128" s="3" t="s">
        <v>161</v>
      </c>
      <c r="G128" s="3" t="s">
        <v>190</v>
      </c>
      <c r="H128" s="4">
        <v>45</v>
      </c>
      <c r="I128" s="4">
        <f t="shared" si="1"/>
        <v>4536.1499999999996</v>
      </c>
    </row>
    <row r="129" spans="2:9" x14ac:dyDescent="0.3">
      <c r="B129" s="3" t="s">
        <v>167</v>
      </c>
      <c r="C129" s="3" t="s">
        <v>16</v>
      </c>
      <c r="D129" s="3">
        <v>136207</v>
      </c>
      <c r="E129" s="3" t="s">
        <v>11</v>
      </c>
      <c r="F129" s="3" t="s">
        <v>161</v>
      </c>
      <c r="G129" s="3" t="s">
        <v>191</v>
      </c>
      <c r="H129" s="4">
        <v>45</v>
      </c>
      <c r="I129" s="4">
        <f t="shared" si="1"/>
        <v>4581.1499999999996</v>
      </c>
    </row>
    <row r="130" spans="2:9" x14ac:dyDescent="0.3">
      <c r="B130" s="3" t="s">
        <v>167</v>
      </c>
      <c r="C130" s="3" t="s">
        <v>16</v>
      </c>
      <c r="D130" s="3">
        <v>136207</v>
      </c>
      <c r="E130" s="3" t="s">
        <v>11</v>
      </c>
      <c r="F130" s="3" t="s">
        <v>161</v>
      </c>
      <c r="G130" s="3" t="s">
        <v>190</v>
      </c>
      <c r="H130" s="4">
        <v>45</v>
      </c>
      <c r="I130" s="4">
        <f t="shared" si="1"/>
        <v>4626.1499999999996</v>
      </c>
    </row>
    <row r="131" spans="2:9" x14ac:dyDescent="0.3">
      <c r="B131" s="3" t="s">
        <v>84</v>
      </c>
      <c r="C131" s="3" t="s">
        <v>16</v>
      </c>
      <c r="D131" s="3">
        <v>133951</v>
      </c>
      <c r="E131" s="3" t="s">
        <v>11</v>
      </c>
      <c r="F131" s="3" t="s">
        <v>138</v>
      </c>
      <c r="G131" s="3" t="s">
        <v>191</v>
      </c>
      <c r="H131" s="4">
        <v>45</v>
      </c>
      <c r="I131" s="4">
        <f t="shared" si="1"/>
        <v>4671.1499999999996</v>
      </c>
    </row>
    <row r="132" spans="2:9" x14ac:dyDescent="0.3">
      <c r="B132" s="3" t="s">
        <v>84</v>
      </c>
      <c r="C132" s="3" t="s">
        <v>16</v>
      </c>
      <c r="D132" s="3">
        <v>133951</v>
      </c>
      <c r="E132" s="3" t="s">
        <v>11</v>
      </c>
      <c r="F132" s="3" t="s">
        <v>138</v>
      </c>
      <c r="G132" s="3" t="s">
        <v>190</v>
      </c>
      <c r="H132" s="4">
        <v>45</v>
      </c>
      <c r="I132" s="4">
        <f t="shared" si="1"/>
        <v>4716.1499999999996</v>
      </c>
    </row>
    <row r="133" spans="2:9" x14ac:dyDescent="0.3">
      <c r="B133" s="3" t="s">
        <v>82</v>
      </c>
      <c r="C133" s="3" t="s">
        <v>16</v>
      </c>
      <c r="D133" s="3">
        <v>134076</v>
      </c>
      <c r="E133" s="3" t="s">
        <v>11</v>
      </c>
      <c r="F133" s="3" t="s">
        <v>138</v>
      </c>
      <c r="G133" s="3" t="s">
        <v>191</v>
      </c>
      <c r="H133" s="4">
        <v>45</v>
      </c>
      <c r="I133" s="4">
        <f t="shared" si="1"/>
        <v>4761.1499999999996</v>
      </c>
    </row>
    <row r="134" spans="2:9" x14ac:dyDescent="0.3">
      <c r="B134" s="3" t="s">
        <v>82</v>
      </c>
      <c r="C134" s="3" t="s">
        <v>16</v>
      </c>
      <c r="D134" s="3">
        <v>134076</v>
      </c>
      <c r="E134" s="3" t="s">
        <v>11</v>
      </c>
      <c r="F134" s="3" t="s">
        <v>138</v>
      </c>
      <c r="G134" s="3" t="s">
        <v>190</v>
      </c>
      <c r="H134" s="4">
        <v>45</v>
      </c>
      <c r="I134" s="4">
        <f t="shared" si="1"/>
        <v>4806.1499999999996</v>
      </c>
    </row>
    <row r="135" spans="2:9" x14ac:dyDescent="0.3">
      <c r="B135" s="3" t="s">
        <v>79</v>
      </c>
      <c r="C135" s="3" t="s">
        <v>16</v>
      </c>
      <c r="D135" s="3">
        <v>134209</v>
      </c>
      <c r="E135" s="3" t="s">
        <v>11</v>
      </c>
      <c r="F135" s="3" t="s">
        <v>138</v>
      </c>
      <c r="G135" s="3" t="s">
        <v>191</v>
      </c>
      <c r="H135" s="4">
        <v>45</v>
      </c>
      <c r="I135" s="4">
        <f t="shared" si="1"/>
        <v>4851.1499999999996</v>
      </c>
    </row>
    <row r="136" spans="2:9" x14ac:dyDescent="0.3">
      <c r="B136" s="3" t="s">
        <v>79</v>
      </c>
      <c r="C136" s="3" t="s">
        <v>16</v>
      </c>
      <c r="D136" s="3">
        <v>134209</v>
      </c>
      <c r="E136" s="3" t="s">
        <v>11</v>
      </c>
      <c r="F136" s="3" t="s">
        <v>138</v>
      </c>
      <c r="G136" s="3" t="s">
        <v>190</v>
      </c>
      <c r="H136" s="4">
        <v>45</v>
      </c>
      <c r="I136" s="4">
        <f t="shared" ref="I136:I199" si="2">I135+H136</f>
        <v>4896.1499999999996</v>
      </c>
    </row>
    <row r="137" spans="2:9" x14ac:dyDescent="0.3">
      <c r="B137" s="3" t="s">
        <v>73</v>
      </c>
      <c r="C137" s="3" t="s">
        <v>16</v>
      </c>
      <c r="D137" s="3">
        <v>134328</v>
      </c>
      <c r="E137" s="3" t="s">
        <v>11</v>
      </c>
      <c r="F137" s="3" t="s">
        <v>138</v>
      </c>
      <c r="G137" s="3" t="s">
        <v>191</v>
      </c>
      <c r="H137" s="4">
        <v>45</v>
      </c>
      <c r="I137" s="4">
        <f t="shared" si="2"/>
        <v>4941.1499999999996</v>
      </c>
    </row>
    <row r="138" spans="2:9" x14ac:dyDescent="0.3">
      <c r="B138" s="3" t="s">
        <v>73</v>
      </c>
      <c r="C138" s="3" t="s">
        <v>16</v>
      </c>
      <c r="D138" s="3">
        <v>134328</v>
      </c>
      <c r="E138" s="3" t="s">
        <v>11</v>
      </c>
      <c r="F138" s="3" t="s">
        <v>138</v>
      </c>
      <c r="G138" s="3" t="s">
        <v>190</v>
      </c>
      <c r="H138" s="4">
        <v>45</v>
      </c>
      <c r="I138" s="4">
        <f t="shared" si="2"/>
        <v>4986.1499999999996</v>
      </c>
    </row>
    <row r="139" spans="2:9" x14ac:dyDescent="0.3">
      <c r="B139" s="3" t="s">
        <v>112</v>
      </c>
      <c r="C139" s="3" t="s">
        <v>16</v>
      </c>
      <c r="D139" s="3">
        <v>134456</v>
      </c>
      <c r="E139" s="3" t="s">
        <v>11</v>
      </c>
      <c r="F139" s="3" t="s">
        <v>138</v>
      </c>
      <c r="G139" s="3" t="s">
        <v>191</v>
      </c>
      <c r="H139" s="4">
        <v>45</v>
      </c>
      <c r="I139" s="4">
        <f t="shared" si="2"/>
        <v>5031.1499999999996</v>
      </c>
    </row>
    <row r="140" spans="2:9" x14ac:dyDescent="0.3">
      <c r="B140" s="3" t="s">
        <v>112</v>
      </c>
      <c r="C140" s="3" t="s">
        <v>16</v>
      </c>
      <c r="D140" s="3">
        <v>134456</v>
      </c>
      <c r="E140" s="3" t="s">
        <v>11</v>
      </c>
      <c r="F140" s="3" t="s">
        <v>138</v>
      </c>
      <c r="G140" s="3" t="s">
        <v>190</v>
      </c>
      <c r="H140" s="4">
        <v>45</v>
      </c>
      <c r="I140" s="4">
        <f t="shared" si="2"/>
        <v>5076.1499999999996</v>
      </c>
    </row>
    <row r="141" spans="2:9" x14ac:dyDescent="0.3">
      <c r="B141" s="3" t="s">
        <v>158</v>
      </c>
      <c r="C141" s="3" t="s">
        <v>16</v>
      </c>
      <c r="D141" s="3">
        <v>134638</v>
      </c>
      <c r="E141" s="3" t="s">
        <v>11</v>
      </c>
      <c r="F141" s="3" t="s">
        <v>138</v>
      </c>
      <c r="G141" s="3" t="s">
        <v>191</v>
      </c>
      <c r="H141" s="4">
        <v>45</v>
      </c>
      <c r="I141" s="4">
        <f t="shared" si="2"/>
        <v>5121.1499999999996</v>
      </c>
    </row>
    <row r="142" spans="2:9" x14ac:dyDescent="0.3">
      <c r="B142" s="3" t="s">
        <v>158</v>
      </c>
      <c r="C142" s="3" t="s">
        <v>16</v>
      </c>
      <c r="D142" s="3">
        <v>134638</v>
      </c>
      <c r="E142" s="3" t="s">
        <v>11</v>
      </c>
      <c r="F142" s="3" t="s">
        <v>138</v>
      </c>
      <c r="G142" s="3" t="s">
        <v>190</v>
      </c>
      <c r="H142" s="4">
        <v>45</v>
      </c>
      <c r="I142" s="4">
        <f t="shared" si="2"/>
        <v>5166.1499999999996</v>
      </c>
    </row>
    <row r="143" spans="2:9" x14ac:dyDescent="0.3">
      <c r="B143" s="3" t="s">
        <v>157</v>
      </c>
      <c r="C143" s="3" t="s">
        <v>16</v>
      </c>
      <c r="D143" s="3">
        <v>134846</v>
      </c>
      <c r="E143" s="3" t="s">
        <v>11</v>
      </c>
      <c r="F143" s="3" t="s">
        <v>138</v>
      </c>
      <c r="G143" s="3" t="s">
        <v>191</v>
      </c>
      <c r="H143" s="4">
        <v>45</v>
      </c>
      <c r="I143" s="4">
        <f t="shared" si="2"/>
        <v>5211.1499999999996</v>
      </c>
    </row>
    <row r="144" spans="2:9" x14ac:dyDescent="0.3">
      <c r="B144" s="3" t="s">
        <v>157</v>
      </c>
      <c r="C144" s="3" t="s">
        <v>16</v>
      </c>
      <c r="D144" s="3">
        <v>134846</v>
      </c>
      <c r="E144" s="3" t="s">
        <v>11</v>
      </c>
      <c r="F144" s="3" t="s">
        <v>138</v>
      </c>
      <c r="G144" s="3" t="s">
        <v>190</v>
      </c>
      <c r="H144" s="4">
        <v>45</v>
      </c>
      <c r="I144" s="4">
        <f t="shared" si="2"/>
        <v>5256.15</v>
      </c>
    </row>
    <row r="145" spans="2:9" x14ac:dyDescent="0.3">
      <c r="B145" s="3" t="s">
        <v>57</v>
      </c>
      <c r="C145" s="3" t="s">
        <v>16</v>
      </c>
      <c r="D145" s="3">
        <v>135202</v>
      </c>
      <c r="E145" s="3" t="s">
        <v>11</v>
      </c>
      <c r="F145" s="3" t="s">
        <v>138</v>
      </c>
      <c r="G145" s="3" t="s">
        <v>191</v>
      </c>
      <c r="H145" s="4">
        <v>36.049999999999997</v>
      </c>
      <c r="I145" s="4">
        <f t="shared" si="2"/>
        <v>5292.2</v>
      </c>
    </row>
    <row r="146" spans="2:9" x14ac:dyDescent="0.3">
      <c r="B146" s="3" t="s">
        <v>57</v>
      </c>
      <c r="C146" s="3" t="s">
        <v>16</v>
      </c>
      <c r="D146" s="3">
        <v>135202</v>
      </c>
      <c r="E146" s="3" t="s">
        <v>11</v>
      </c>
      <c r="F146" s="3" t="s">
        <v>138</v>
      </c>
      <c r="G146" s="3" t="s">
        <v>190</v>
      </c>
      <c r="H146" s="4">
        <v>36.049999999999997</v>
      </c>
      <c r="I146" s="4">
        <f t="shared" si="2"/>
        <v>5328.25</v>
      </c>
    </row>
    <row r="147" spans="2:9" x14ac:dyDescent="0.3">
      <c r="B147" s="3" t="s">
        <v>52</v>
      </c>
      <c r="C147" s="3" t="s">
        <v>16</v>
      </c>
      <c r="D147" s="3">
        <v>135202</v>
      </c>
      <c r="E147" s="3" t="s">
        <v>11</v>
      </c>
      <c r="F147" s="3" t="s">
        <v>138</v>
      </c>
      <c r="G147" s="3" t="s">
        <v>191</v>
      </c>
      <c r="H147" s="4">
        <v>8.9499999999999993</v>
      </c>
      <c r="I147" s="4">
        <f t="shared" si="2"/>
        <v>5337.2</v>
      </c>
    </row>
    <row r="148" spans="2:9" x14ac:dyDescent="0.3">
      <c r="B148" s="3" t="s">
        <v>52</v>
      </c>
      <c r="C148" s="3" t="s">
        <v>16</v>
      </c>
      <c r="D148" s="3">
        <v>135202</v>
      </c>
      <c r="E148" s="3" t="s">
        <v>11</v>
      </c>
      <c r="F148" s="3" t="s">
        <v>138</v>
      </c>
      <c r="G148" s="3" t="s">
        <v>190</v>
      </c>
      <c r="H148" s="4">
        <v>8.9499999999999993</v>
      </c>
      <c r="I148" s="4">
        <f t="shared" si="2"/>
        <v>5346.15</v>
      </c>
    </row>
    <row r="149" spans="2:9" x14ac:dyDescent="0.3">
      <c r="B149" s="3" t="s">
        <v>52</v>
      </c>
      <c r="C149" s="3" t="s">
        <v>16</v>
      </c>
      <c r="D149" s="3">
        <v>135458</v>
      </c>
      <c r="E149" s="3" t="s">
        <v>11</v>
      </c>
      <c r="F149" s="3" t="s">
        <v>138</v>
      </c>
      <c r="G149" s="3" t="s">
        <v>191</v>
      </c>
      <c r="H149" s="4">
        <v>45</v>
      </c>
      <c r="I149" s="4">
        <f t="shared" si="2"/>
        <v>5391.15</v>
      </c>
    </row>
    <row r="150" spans="2:9" x14ac:dyDescent="0.3">
      <c r="B150" s="3" t="s">
        <v>52</v>
      </c>
      <c r="C150" s="3" t="s">
        <v>16</v>
      </c>
      <c r="D150" s="3">
        <v>135458</v>
      </c>
      <c r="E150" s="3" t="s">
        <v>11</v>
      </c>
      <c r="F150" s="3" t="s">
        <v>138</v>
      </c>
      <c r="G150" s="3" t="s">
        <v>190</v>
      </c>
      <c r="H150" s="4">
        <v>45</v>
      </c>
      <c r="I150" s="4">
        <f t="shared" si="2"/>
        <v>5436.15</v>
      </c>
    </row>
    <row r="151" spans="2:9" x14ac:dyDescent="0.3">
      <c r="B151" s="3" t="s">
        <v>140</v>
      </c>
      <c r="C151" s="3" t="s">
        <v>16</v>
      </c>
      <c r="D151" s="3">
        <v>135704</v>
      </c>
      <c r="E151" s="3" t="s">
        <v>11</v>
      </c>
      <c r="F151" s="3" t="s">
        <v>138</v>
      </c>
      <c r="G151" s="3" t="s">
        <v>191</v>
      </c>
      <c r="H151" s="4">
        <v>29.21</v>
      </c>
      <c r="I151" s="4">
        <f t="shared" si="2"/>
        <v>5465.36</v>
      </c>
    </row>
    <row r="152" spans="2:9" x14ac:dyDescent="0.3">
      <c r="B152" s="3" t="s">
        <v>140</v>
      </c>
      <c r="C152" s="3" t="s">
        <v>16</v>
      </c>
      <c r="D152" s="3">
        <v>135704</v>
      </c>
      <c r="E152" s="3" t="s">
        <v>11</v>
      </c>
      <c r="F152" s="3" t="s">
        <v>138</v>
      </c>
      <c r="G152" s="3" t="s">
        <v>190</v>
      </c>
      <c r="H152" s="4">
        <v>29.2</v>
      </c>
      <c r="I152" s="4">
        <f t="shared" si="2"/>
        <v>5494.5599999999995</v>
      </c>
    </row>
    <row r="153" spans="2:9" x14ac:dyDescent="0.3">
      <c r="B153" s="3" t="s">
        <v>139</v>
      </c>
      <c r="C153" s="3" t="s">
        <v>16</v>
      </c>
      <c r="D153" s="3">
        <v>135704</v>
      </c>
      <c r="E153" s="3" t="s">
        <v>11</v>
      </c>
      <c r="F153" s="3" t="s">
        <v>138</v>
      </c>
      <c r="G153" s="3" t="s">
        <v>191</v>
      </c>
      <c r="H153" s="4">
        <v>15.79</v>
      </c>
      <c r="I153" s="4">
        <f t="shared" si="2"/>
        <v>5510.3499999999995</v>
      </c>
    </row>
    <row r="154" spans="2:9" x14ac:dyDescent="0.3">
      <c r="B154" s="3" t="s">
        <v>139</v>
      </c>
      <c r="C154" s="3" t="s">
        <v>16</v>
      </c>
      <c r="D154" s="3">
        <v>135704</v>
      </c>
      <c r="E154" s="3" t="s">
        <v>11</v>
      </c>
      <c r="F154" s="3" t="s">
        <v>138</v>
      </c>
      <c r="G154" s="3" t="s">
        <v>190</v>
      </c>
      <c r="H154" s="4">
        <v>15.8</v>
      </c>
      <c r="I154" s="4">
        <f t="shared" si="2"/>
        <v>5526.15</v>
      </c>
    </row>
    <row r="155" spans="2:9" x14ac:dyDescent="0.3">
      <c r="B155" s="3" t="s">
        <v>139</v>
      </c>
      <c r="C155" s="3" t="s">
        <v>16</v>
      </c>
      <c r="D155" s="3">
        <v>135947</v>
      </c>
      <c r="E155" s="3" t="s">
        <v>11</v>
      </c>
      <c r="F155" s="3" t="s">
        <v>138</v>
      </c>
      <c r="G155" s="3" t="s">
        <v>191</v>
      </c>
      <c r="H155" s="4">
        <v>27.31</v>
      </c>
      <c r="I155" s="4">
        <f t="shared" si="2"/>
        <v>5553.46</v>
      </c>
    </row>
    <row r="156" spans="2:9" x14ac:dyDescent="0.3">
      <c r="B156" s="3" t="s">
        <v>139</v>
      </c>
      <c r="C156" s="3" t="s">
        <v>16</v>
      </c>
      <c r="D156" s="3">
        <v>135947</v>
      </c>
      <c r="E156" s="3" t="s">
        <v>11</v>
      </c>
      <c r="F156" s="3" t="s">
        <v>138</v>
      </c>
      <c r="G156" s="3" t="s">
        <v>190</v>
      </c>
      <c r="H156" s="4">
        <v>27.32</v>
      </c>
      <c r="I156" s="4">
        <f t="shared" si="2"/>
        <v>5580.78</v>
      </c>
    </row>
    <row r="157" spans="2:9" x14ac:dyDescent="0.3">
      <c r="B157" s="3" t="s">
        <v>25</v>
      </c>
      <c r="C157" s="3" t="s">
        <v>16</v>
      </c>
      <c r="D157" s="3">
        <v>135947</v>
      </c>
      <c r="E157" s="3" t="s">
        <v>11</v>
      </c>
      <c r="F157" s="3" t="s">
        <v>138</v>
      </c>
      <c r="G157" s="3" t="s">
        <v>191</v>
      </c>
      <c r="H157" s="4">
        <v>17.690000000000001</v>
      </c>
      <c r="I157" s="4">
        <f t="shared" si="2"/>
        <v>5598.4699999999993</v>
      </c>
    </row>
    <row r="158" spans="2:9" x14ac:dyDescent="0.3">
      <c r="B158" s="3" t="s">
        <v>25</v>
      </c>
      <c r="C158" s="3" t="s">
        <v>16</v>
      </c>
      <c r="D158" s="3">
        <v>135947</v>
      </c>
      <c r="E158" s="3" t="s">
        <v>11</v>
      </c>
      <c r="F158" s="3" t="s">
        <v>138</v>
      </c>
      <c r="G158" s="3" t="s">
        <v>190</v>
      </c>
      <c r="H158" s="4">
        <v>17.68</v>
      </c>
      <c r="I158" s="4">
        <f t="shared" si="2"/>
        <v>5616.15</v>
      </c>
    </row>
    <row r="159" spans="2:9" x14ac:dyDescent="0.3">
      <c r="B159" s="3" t="s">
        <v>25</v>
      </c>
      <c r="C159" s="3" t="s">
        <v>16</v>
      </c>
      <c r="D159" s="3">
        <v>136102</v>
      </c>
      <c r="E159" s="3" t="s">
        <v>11</v>
      </c>
      <c r="F159" s="3" t="s">
        <v>138</v>
      </c>
      <c r="G159" s="3" t="s">
        <v>191</v>
      </c>
      <c r="H159" s="4">
        <v>24.91</v>
      </c>
      <c r="I159" s="4">
        <f t="shared" si="2"/>
        <v>5641.0599999999995</v>
      </c>
    </row>
    <row r="160" spans="2:9" x14ac:dyDescent="0.3">
      <c r="B160" s="3" t="s">
        <v>25</v>
      </c>
      <c r="C160" s="3" t="s">
        <v>16</v>
      </c>
      <c r="D160" s="3">
        <v>136102</v>
      </c>
      <c r="E160" s="3" t="s">
        <v>11</v>
      </c>
      <c r="F160" s="3" t="s">
        <v>138</v>
      </c>
      <c r="G160" s="3" t="s">
        <v>190</v>
      </c>
      <c r="H160" s="4">
        <v>24.91</v>
      </c>
      <c r="I160" s="4">
        <f t="shared" si="2"/>
        <v>5665.9699999999993</v>
      </c>
    </row>
    <row r="161" spans="2:9" x14ac:dyDescent="0.3">
      <c r="B161" s="3" t="s">
        <v>294</v>
      </c>
      <c r="C161" s="3" t="s">
        <v>16</v>
      </c>
      <c r="D161" s="3">
        <v>134077</v>
      </c>
      <c r="E161" s="3" t="s">
        <v>11</v>
      </c>
      <c r="F161" s="3" t="s">
        <v>287</v>
      </c>
      <c r="G161" s="3" t="s">
        <v>191</v>
      </c>
      <c r="H161" s="4">
        <v>45</v>
      </c>
      <c r="I161" s="4">
        <f t="shared" si="2"/>
        <v>5710.9699999999993</v>
      </c>
    </row>
    <row r="162" spans="2:9" x14ac:dyDescent="0.3">
      <c r="B162" s="3" t="s">
        <v>294</v>
      </c>
      <c r="C162" s="3" t="s">
        <v>16</v>
      </c>
      <c r="D162" s="3">
        <v>134077</v>
      </c>
      <c r="E162" s="3" t="s">
        <v>11</v>
      </c>
      <c r="F162" s="3" t="s">
        <v>287</v>
      </c>
      <c r="G162" s="3" t="s">
        <v>190</v>
      </c>
      <c r="H162" s="4">
        <v>45</v>
      </c>
      <c r="I162" s="4">
        <f t="shared" si="2"/>
        <v>5755.9699999999993</v>
      </c>
    </row>
    <row r="163" spans="2:9" x14ac:dyDescent="0.3">
      <c r="B163" s="3" t="s">
        <v>293</v>
      </c>
      <c r="C163" s="3" t="s">
        <v>16</v>
      </c>
      <c r="D163" s="3">
        <v>134210</v>
      </c>
      <c r="E163" s="3" t="s">
        <v>11</v>
      </c>
      <c r="F163" s="3" t="s">
        <v>287</v>
      </c>
      <c r="G163" s="3" t="s">
        <v>191</v>
      </c>
      <c r="H163" s="4">
        <v>45</v>
      </c>
      <c r="I163" s="4">
        <f t="shared" si="2"/>
        <v>5800.9699999999993</v>
      </c>
    </row>
    <row r="164" spans="2:9" x14ac:dyDescent="0.3">
      <c r="B164" s="3" t="s">
        <v>293</v>
      </c>
      <c r="C164" s="3" t="s">
        <v>16</v>
      </c>
      <c r="D164" s="3">
        <v>134210</v>
      </c>
      <c r="E164" s="3" t="s">
        <v>11</v>
      </c>
      <c r="F164" s="3" t="s">
        <v>287</v>
      </c>
      <c r="G164" s="3" t="s">
        <v>190</v>
      </c>
      <c r="H164" s="4">
        <v>45</v>
      </c>
      <c r="I164" s="4">
        <f t="shared" si="2"/>
        <v>5845.9699999999993</v>
      </c>
    </row>
    <row r="165" spans="2:9" x14ac:dyDescent="0.3">
      <c r="B165" s="3" t="s">
        <v>75</v>
      </c>
      <c r="C165" s="3" t="s">
        <v>16</v>
      </c>
      <c r="D165" s="3">
        <v>134329</v>
      </c>
      <c r="E165" s="3" t="s">
        <v>11</v>
      </c>
      <c r="F165" s="3" t="s">
        <v>287</v>
      </c>
      <c r="G165" s="3" t="s">
        <v>191</v>
      </c>
      <c r="H165" s="4">
        <v>45</v>
      </c>
      <c r="I165" s="4">
        <f t="shared" si="2"/>
        <v>5890.9699999999993</v>
      </c>
    </row>
    <row r="166" spans="2:9" x14ac:dyDescent="0.3">
      <c r="B166" s="3" t="s">
        <v>75</v>
      </c>
      <c r="C166" s="3" t="s">
        <v>16</v>
      </c>
      <c r="D166" s="3">
        <v>134329</v>
      </c>
      <c r="E166" s="3" t="s">
        <v>11</v>
      </c>
      <c r="F166" s="3" t="s">
        <v>287</v>
      </c>
      <c r="G166" s="3" t="s">
        <v>190</v>
      </c>
      <c r="H166" s="4">
        <v>45</v>
      </c>
      <c r="I166" s="4">
        <f t="shared" si="2"/>
        <v>5935.9699999999993</v>
      </c>
    </row>
    <row r="167" spans="2:9" x14ac:dyDescent="0.3">
      <c r="B167" s="3" t="s">
        <v>292</v>
      </c>
      <c r="C167" s="3" t="s">
        <v>16</v>
      </c>
      <c r="D167" s="3">
        <v>134457</v>
      </c>
      <c r="E167" s="3" t="s">
        <v>11</v>
      </c>
      <c r="F167" s="3" t="s">
        <v>287</v>
      </c>
      <c r="G167" s="3" t="s">
        <v>191</v>
      </c>
      <c r="H167" s="4">
        <v>45</v>
      </c>
      <c r="I167" s="4">
        <f t="shared" si="2"/>
        <v>5980.9699999999993</v>
      </c>
    </row>
    <row r="168" spans="2:9" x14ac:dyDescent="0.3">
      <c r="B168" s="3" t="s">
        <v>292</v>
      </c>
      <c r="C168" s="3" t="s">
        <v>16</v>
      </c>
      <c r="D168" s="3">
        <v>134457</v>
      </c>
      <c r="E168" s="3" t="s">
        <v>11</v>
      </c>
      <c r="F168" s="3" t="s">
        <v>287</v>
      </c>
      <c r="G168" s="3" t="s">
        <v>190</v>
      </c>
      <c r="H168" s="4">
        <v>45</v>
      </c>
      <c r="I168" s="4">
        <f t="shared" si="2"/>
        <v>6025.9699999999993</v>
      </c>
    </row>
    <row r="169" spans="2:9" x14ac:dyDescent="0.3">
      <c r="B169" s="3" t="s">
        <v>158</v>
      </c>
      <c r="C169" s="3" t="s">
        <v>16</v>
      </c>
      <c r="D169" s="3">
        <v>134639</v>
      </c>
      <c r="E169" s="3" t="s">
        <v>11</v>
      </c>
      <c r="F169" s="3" t="s">
        <v>287</v>
      </c>
      <c r="G169" s="3" t="s">
        <v>191</v>
      </c>
      <c r="H169" s="4">
        <v>45</v>
      </c>
      <c r="I169" s="4">
        <f t="shared" si="2"/>
        <v>6070.9699999999993</v>
      </c>
    </row>
    <row r="170" spans="2:9" x14ac:dyDescent="0.3">
      <c r="B170" s="3" t="s">
        <v>158</v>
      </c>
      <c r="C170" s="3" t="s">
        <v>16</v>
      </c>
      <c r="D170" s="3">
        <v>134639</v>
      </c>
      <c r="E170" s="3" t="s">
        <v>11</v>
      </c>
      <c r="F170" s="3" t="s">
        <v>287</v>
      </c>
      <c r="G170" s="3" t="s">
        <v>190</v>
      </c>
      <c r="H170" s="4">
        <v>45</v>
      </c>
      <c r="I170" s="4">
        <f t="shared" si="2"/>
        <v>6115.9699999999993</v>
      </c>
    </row>
    <row r="171" spans="2:9" x14ac:dyDescent="0.3">
      <c r="B171" s="3" t="s">
        <v>291</v>
      </c>
      <c r="C171" s="3" t="s">
        <v>16</v>
      </c>
      <c r="D171" s="3">
        <v>134847</v>
      </c>
      <c r="E171" s="3" t="s">
        <v>11</v>
      </c>
      <c r="F171" s="3" t="s">
        <v>287</v>
      </c>
      <c r="G171" s="3" t="s">
        <v>191</v>
      </c>
      <c r="H171" s="4">
        <v>45</v>
      </c>
      <c r="I171" s="4">
        <f t="shared" si="2"/>
        <v>6160.9699999999993</v>
      </c>
    </row>
    <row r="172" spans="2:9" x14ac:dyDescent="0.3">
      <c r="B172" s="3" t="s">
        <v>291</v>
      </c>
      <c r="C172" s="3" t="s">
        <v>16</v>
      </c>
      <c r="D172" s="3">
        <v>134847</v>
      </c>
      <c r="E172" s="3" t="s">
        <v>11</v>
      </c>
      <c r="F172" s="3" t="s">
        <v>287</v>
      </c>
      <c r="G172" s="3" t="s">
        <v>190</v>
      </c>
      <c r="H172" s="4">
        <v>45</v>
      </c>
      <c r="I172" s="4">
        <f t="shared" si="2"/>
        <v>6205.9699999999993</v>
      </c>
    </row>
    <row r="173" spans="2:9" x14ac:dyDescent="0.3">
      <c r="B173" s="3" t="s">
        <v>177</v>
      </c>
      <c r="C173" s="3" t="s">
        <v>16</v>
      </c>
      <c r="D173" s="3">
        <v>135087</v>
      </c>
      <c r="E173" s="3" t="s">
        <v>11</v>
      </c>
      <c r="F173" s="3" t="s">
        <v>287</v>
      </c>
      <c r="G173" s="3" t="s">
        <v>191</v>
      </c>
      <c r="H173" s="4">
        <v>45</v>
      </c>
      <c r="I173" s="4">
        <f t="shared" si="2"/>
        <v>6250.9699999999993</v>
      </c>
    </row>
    <row r="174" spans="2:9" x14ac:dyDescent="0.3">
      <c r="B174" s="3" t="s">
        <v>177</v>
      </c>
      <c r="C174" s="3" t="s">
        <v>16</v>
      </c>
      <c r="D174" s="3">
        <v>135087</v>
      </c>
      <c r="E174" s="3" t="s">
        <v>11</v>
      </c>
      <c r="F174" s="3" t="s">
        <v>287</v>
      </c>
      <c r="G174" s="3" t="s">
        <v>190</v>
      </c>
      <c r="H174" s="4">
        <v>45</v>
      </c>
      <c r="I174" s="4">
        <f t="shared" si="2"/>
        <v>6295.9699999999993</v>
      </c>
    </row>
    <row r="175" spans="2:9" x14ac:dyDescent="0.3">
      <c r="B175" s="3" t="s">
        <v>290</v>
      </c>
      <c r="C175" s="3" t="s">
        <v>16</v>
      </c>
      <c r="D175" s="3">
        <v>135340</v>
      </c>
      <c r="E175" s="3" t="s">
        <v>11</v>
      </c>
      <c r="F175" s="3" t="s">
        <v>287</v>
      </c>
      <c r="G175" s="3" t="s">
        <v>191</v>
      </c>
      <c r="H175" s="4">
        <v>45</v>
      </c>
      <c r="I175" s="4">
        <f t="shared" si="2"/>
        <v>6340.9699999999993</v>
      </c>
    </row>
    <row r="176" spans="2:9" x14ac:dyDescent="0.3">
      <c r="B176" s="3" t="s">
        <v>290</v>
      </c>
      <c r="C176" s="3" t="s">
        <v>16</v>
      </c>
      <c r="D176" s="3">
        <v>135340</v>
      </c>
      <c r="E176" s="3" t="s">
        <v>11</v>
      </c>
      <c r="F176" s="3" t="s">
        <v>287</v>
      </c>
      <c r="G176" s="3" t="s">
        <v>190</v>
      </c>
      <c r="H176" s="4">
        <v>45</v>
      </c>
      <c r="I176" s="4">
        <f t="shared" si="2"/>
        <v>6385.9699999999993</v>
      </c>
    </row>
    <row r="177" spans="2:9" x14ac:dyDescent="0.3">
      <c r="B177" s="3" t="s">
        <v>289</v>
      </c>
      <c r="C177" s="3" t="s">
        <v>16</v>
      </c>
      <c r="D177" s="3">
        <v>135587</v>
      </c>
      <c r="E177" s="3" t="s">
        <v>11</v>
      </c>
      <c r="F177" s="3" t="s">
        <v>287</v>
      </c>
      <c r="G177" s="3" t="s">
        <v>191</v>
      </c>
      <c r="H177" s="4">
        <v>45</v>
      </c>
      <c r="I177" s="4">
        <f t="shared" si="2"/>
        <v>6430.9699999999993</v>
      </c>
    </row>
    <row r="178" spans="2:9" x14ac:dyDescent="0.3">
      <c r="B178" s="3" t="s">
        <v>289</v>
      </c>
      <c r="C178" s="3" t="s">
        <v>16</v>
      </c>
      <c r="D178" s="3">
        <v>135587</v>
      </c>
      <c r="E178" s="3" t="s">
        <v>11</v>
      </c>
      <c r="F178" s="3" t="s">
        <v>287</v>
      </c>
      <c r="G178" s="3" t="s">
        <v>190</v>
      </c>
      <c r="H178" s="4">
        <v>45</v>
      </c>
      <c r="I178" s="4">
        <f t="shared" si="2"/>
        <v>6475.9699999999993</v>
      </c>
    </row>
    <row r="179" spans="2:9" x14ac:dyDescent="0.3">
      <c r="B179" s="3" t="s">
        <v>22</v>
      </c>
      <c r="C179" s="3" t="s">
        <v>16</v>
      </c>
      <c r="D179" s="3">
        <v>135833</v>
      </c>
      <c r="E179" s="3" t="s">
        <v>11</v>
      </c>
      <c r="F179" s="3" t="s">
        <v>287</v>
      </c>
      <c r="G179" s="3" t="s">
        <v>191</v>
      </c>
      <c r="H179" s="4">
        <v>45</v>
      </c>
      <c r="I179" s="4">
        <f t="shared" si="2"/>
        <v>6520.9699999999993</v>
      </c>
    </row>
    <row r="180" spans="2:9" x14ac:dyDescent="0.3">
      <c r="B180" s="3" t="s">
        <v>22</v>
      </c>
      <c r="C180" s="3" t="s">
        <v>16</v>
      </c>
      <c r="D180" s="3">
        <v>135833</v>
      </c>
      <c r="E180" s="3" t="s">
        <v>11</v>
      </c>
      <c r="F180" s="3" t="s">
        <v>287</v>
      </c>
      <c r="G180" s="3" t="s">
        <v>190</v>
      </c>
      <c r="H180" s="4">
        <v>45</v>
      </c>
      <c r="I180" s="4">
        <f t="shared" si="2"/>
        <v>6565.9699999999993</v>
      </c>
    </row>
    <row r="181" spans="2:9" x14ac:dyDescent="0.3">
      <c r="B181" s="3" t="s">
        <v>288</v>
      </c>
      <c r="C181" s="3" t="s">
        <v>16</v>
      </c>
      <c r="D181" s="3">
        <v>136053</v>
      </c>
      <c r="E181" s="3" t="s">
        <v>11</v>
      </c>
      <c r="F181" s="3" t="s">
        <v>287</v>
      </c>
      <c r="G181" s="3" t="s">
        <v>191</v>
      </c>
      <c r="H181" s="4">
        <v>45</v>
      </c>
      <c r="I181" s="4">
        <f t="shared" si="2"/>
        <v>6610.9699999999993</v>
      </c>
    </row>
    <row r="182" spans="2:9" x14ac:dyDescent="0.3">
      <c r="B182" s="3" t="s">
        <v>288</v>
      </c>
      <c r="C182" s="3" t="s">
        <v>16</v>
      </c>
      <c r="D182" s="3">
        <v>136053</v>
      </c>
      <c r="E182" s="3" t="s">
        <v>11</v>
      </c>
      <c r="F182" s="3" t="s">
        <v>287</v>
      </c>
      <c r="G182" s="3" t="s">
        <v>190</v>
      </c>
      <c r="H182" s="4">
        <v>45</v>
      </c>
      <c r="I182" s="4">
        <f t="shared" si="2"/>
        <v>6655.9699999999993</v>
      </c>
    </row>
    <row r="183" spans="2:9" x14ac:dyDescent="0.3">
      <c r="B183" s="3" t="s">
        <v>163</v>
      </c>
      <c r="C183" s="3" t="s">
        <v>16</v>
      </c>
      <c r="D183" s="3">
        <v>136173</v>
      </c>
      <c r="E183" s="3" t="s">
        <v>11</v>
      </c>
      <c r="F183" s="3" t="s">
        <v>287</v>
      </c>
      <c r="G183" s="3" t="s">
        <v>191</v>
      </c>
      <c r="H183" s="4">
        <v>45</v>
      </c>
      <c r="I183" s="4">
        <f t="shared" si="2"/>
        <v>6700.9699999999993</v>
      </c>
    </row>
    <row r="184" spans="2:9" x14ac:dyDescent="0.3">
      <c r="B184" s="3" t="s">
        <v>163</v>
      </c>
      <c r="C184" s="3" t="s">
        <v>16</v>
      </c>
      <c r="D184" s="3">
        <v>136173</v>
      </c>
      <c r="E184" s="3" t="s">
        <v>11</v>
      </c>
      <c r="F184" s="3" t="s">
        <v>287</v>
      </c>
      <c r="G184" s="3" t="s">
        <v>190</v>
      </c>
      <c r="H184" s="4">
        <v>45</v>
      </c>
      <c r="I184" s="4">
        <f t="shared" si="2"/>
        <v>6745.9699999999993</v>
      </c>
    </row>
    <row r="185" spans="2:9" x14ac:dyDescent="0.3">
      <c r="B185" s="3" t="s">
        <v>84</v>
      </c>
      <c r="C185" s="3" t="s">
        <v>10</v>
      </c>
      <c r="D185" s="3">
        <v>134012</v>
      </c>
      <c r="E185" s="3" t="s">
        <v>11</v>
      </c>
      <c r="F185" s="3" t="s">
        <v>51</v>
      </c>
      <c r="G185" s="3" t="s">
        <v>190</v>
      </c>
      <c r="H185" s="4">
        <v>45</v>
      </c>
      <c r="I185" s="4">
        <f t="shared" si="2"/>
        <v>6790.9699999999993</v>
      </c>
    </row>
    <row r="186" spans="2:9" x14ac:dyDescent="0.3">
      <c r="B186" s="3" t="s">
        <v>84</v>
      </c>
      <c r="C186" s="3" t="s">
        <v>10</v>
      </c>
      <c r="D186" s="3">
        <v>134012</v>
      </c>
      <c r="E186" s="3" t="s">
        <v>11</v>
      </c>
      <c r="F186" s="3" t="s">
        <v>51</v>
      </c>
      <c r="G186" s="3" t="s">
        <v>191</v>
      </c>
      <c r="H186" s="4">
        <v>45</v>
      </c>
      <c r="I186" s="4">
        <f t="shared" si="2"/>
        <v>6835.9699999999993</v>
      </c>
    </row>
    <row r="187" spans="2:9" x14ac:dyDescent="0.3">
      <c r="B187" s="3" t="s">
        <v>13</v>
      </c>
      <c r="C187" s="3" t="s">
        <v>10</v>
      </c>
      <c r="D187" s="3">
        <v>134145</v>
      </c>
      <c r="E187" s="3" t="s">
        <v>11</v>
      </c>
      <c r="F187" s="3" t="s">
        <v>51</v>
      </c>
      <c r="G187" s="3" t="s">
        <v>190</v>
      </c>
      <c r="H187" s="4">
        <v>45</v>
      </c>
      <c r="I187" s="4">
        <f t="shared" si="2"/>
        <v>6880.9699999999993</v>
      </c>
    </row>
    <row r="188" spans="2:9" x14ac:dyDescent="0.3">
      <c r="B188" s="3" t="s">
        <v>13</v>
      </c>
      <c r="C188" s="3" t="s">
        <v>10</v>
      </c>
      <c r="D188" s="3">
        <v>134145</v>
      </c>
      <c r="E188" s="3" t="s">
        <v>11</v>
      </c>
      <c r="F188" s="3" t="s">
        <v>51</v>
      </c>
      <c r="G188" s="3" t="s">
        <v>191</v>
      </c>
      <c r="H188" s="4">
        <v>45</v>
      </c>
      <c r="I188" s="4">
        <f t="shared" si="2"/>
        <v>6925.9699999999993</v>
      </c>
    </row>
    <row r="189" spans="2:9" x14ac:dyDescent="0.3">
      <c r="B189" s="3" t="s">
        <v>78</v>
      </c>
      <c r="C189" s="3" t="s">
        <v>10</v>
      </c>
      <c r="D189" s="3">
        <v>134266</v>
      </c>
      <c r="E189" s="3" t="s">
        <v>11</v>
      </c>
      <c r="F189" s="3" t="s">
        <v>51</v>
      </c>
      <c r="G189" s="3" t="s">
        <v>190</v>
      </c>
      <c r="H189" s="4">
        <v>45</v>
      </c>
      <c r="I189" s="4">
        <f t="shared" si="2"/>
        <v>6970.9699999999993</v>
      </c>
    </row>
    <row r="190" spans="2:9" x14ac:dyDescent="0.3">
      <c r="B190" s="3" t="s">
        <v>78</v>
      </c>
      <c r="C190" s="3" t="s">
        <v>10</v>
      </c>
      <c r="D190" s="3">
        <v>134266</v>
      </c>
      <c r="E190" s="3" t="s">
        <v>11</v>
      </c>
      <c r="F190" s="3" t="s">
        <v>51</v>
      </c>
      <c r="G190" s="3" t="s">
        <v>191</v>
      </c>
      <c r="H190" s="4">
        <v>45</v>
      </c>
      <c r="I190" s="4">
        <f t="shared" si="2"/>
        <v>7015.9699999999993</v>
      </c>
    </row>
    <row r="191" spans="2:9" x14ac:dyDescent="0.3">
      <c r="B191" s="3" t="s">
        <v>70</v>
      </c>
      <c r="C191" s="3" t="s">
        <v>10</v>
      </c>
      <c r="D191" s="3">
        <v>134394</v>
      </c>
      <c r="E191" s="3" t="s">
        <v>11</v>
      </c>
      <c r="F191" s="3" t="s">
        <v>51</v>
      </c>
      <c r="G191" s="3" t="s">
        <v>190</v>
      </c>
      <c r="H191" s="4">
        <v>45</v>
      </c>
      <c r="I191" s="4">
        <f t="shared" si="2"/>
        <v>7060.9699999999993</v>
      </c>
    </row>
    <row r="192" spans="2:9" x14ac:dyDescent="0.3">
      <c r="B192" s="3" t="s">
        <v>70</v>
      </c>
      <c r="C192" s="3" t="s">
        <v>10</v>
      </c>
      <c r="D192" s="3">
        <v>134394</v>
      </c>
      <c r="E192" s="3" t="s">
        <v>11</v>
      </c>
      <c r="F192" s="3" t="s">
        <v>51</v>
      </c>
      <c r="G192" s="3" t="s">
        <v>191</v>
      </c>
      <c r="H192" s="4">
        <v>45</v>
      </c>
      <c r="I192" s="4">
        <f t="shared" si="2"/>
        <v>7105.9699999999993</v>
      </c>
    </row>
    <row r="193" spans="2:9" x14ac:dyDescent="0.3">
      <c r="B193" s="3" t="s">
        <v>68</v>
      </c>
      <c r="C193" s="3" t="s">
        <v>10</v>
      </c>
      <c r="D193" s="3">
        <v>134527</v>
      </c>
      <c r="E193" s="3" t="s">
        <v>11</v>
      </c>
      <c r="F193" s="3" t="s">
        <v>51</v>
      </c>
      <c r="G193" s="3" t="s">
        <v>190</v>
      </c>
      <c r="H193" s="4">
        <v>45</v>
      </c>
      <c r="I193" s="4">
        <f t="shared" si="2"/>
        <v>7150.9699999999993</v>
      </c>
    </row>
    <row r="194" spans="2:9" x14ac:dyDescent="0.3">
      <c r="B194" s="3" t="s">
        <v>68</v>
      </c>
      <c r="C194" s="3" t="s">
        <v>10</v>
      </c>
      <c r="D194" s="3">
        <v>134527</v>
      </c>
      <c r="E194" s="3" t="s">
        <v>11</v>
      </c>
      <c r="F194" s="3" t="s">
        <v>51</v>
      </c>
      <c r="G194" s="3" t="s">
        <v>191</v>
      </c>
      <c r="H194" s="4">
        <v>45</v>
      </c>
      <c r="I194" s="4">
        <f t="shared" si="2"/>
        <v>7195.9699999999993</v>
      </c>
    </row>
    <row r="195" spans="2:9" x14ac:dyDescent="0.3">
      <c r="B195" s="3" t="s">
        <v>62</v>
      </c>
      <c r="C195" s="3" t="s">
        <v>10</v>
      </c>
      <c r="D195" s="3">
        <v>134774</v>
      </c>
      <c r="E195" s="3" t="s">
        <v>11</v>
      </c>
      <c r="F195" s="3" t="s">
        <v>51</v>
      </c>
      <c r="G195" s="3" t="s">
        <v>190</v>
      </c>
      <c r="H195" s="4">
        <v>45</v>
      </c>
      <c r="I195" s="4">
        <f t="shared" si="2"/>
        <v>7240.9699999999993</v>
      </c>
    </row>
    <row r="196" spans="2:9" x14ac:dyDescent="0.3">
      <c r="B196" s="3" t="s">
        <v>62</v>
      </c>
      <c r="C196" s="3" t="s">
        <v>10</v>
      </c>
      <c r="D196" s="3">
        <v>134774</v>
      </c>
      <c r="E196" s="3" t="s">
        <v>11</v>
      </c>
      <c r="F196" s="3" t="s">
        <v>51</v>
      </c>
      <c r="G196" s="3" t="s">
        <v>191</v>
      </c>
      <c r="H196" s="4">
        <v>45</v>
      </c>
      <c r="I196" s="4">
        <f t="shared" si="2"/>
        <v>7285.9699999999993</v>
      </c>
    </row>
    <row r="197" spans="2:9" x14ac:dyDescent="0.3">
      <c r="B197" s="3" t="s">
        <v>59</v>
      </c>
      <c r="C197" s="3" t="s">
        <v>16</v>
      </c>
      <c r="D197" s="3">
        <v>135210</v>
      </c>
      <c r="E197" s="3" t="s">
        <v>11</v>
      </c>
      <c r="F197" s="3" t="s">
        <v>51</v>
      </c>
      <c r="G197" s="3" t="s">
        <v>191</v>
      </c>
      <c r="H197" s="4">
        <v>45</v>
      </c>
      <c r="I197" s="4">
        <f t="shared" si="2"/>
        <v>7330.9699999999993</v>
      </c>
    </row>
    <row r="198" spans="2:9" x14ac:dyDescent="0.3">
      <c r="B198" s="3" t="s">
        <v>59</v>
      </c>
      <c r="C198" s="3" t="s">
        <v>16</v>
      </c>
      <c r="D198" s="3">
        <v>135210</v>
      </c>
      <c r="E198" s="3" t="s">
        <v>11</v>
      </c>
      <c r="F198" s="3" t="s">
        <v>51</v>
      </c>
      <c r="G198" s="3" t="s">
        <v>190</v>
      </c>
      <c r="H198" s="4">
        <v>45</v>
      </c>
      <c r="I198" s="4">
        <f t="shared" si="2"/>
        <v>7375.9699999999993</v>
      </c>
    </row>
    <row r="199" spans="2:9" x14ac:dyDescent="0.3">
      <c r="B199" s="3" t="s">
        <v>53</v>
      </c>
      <c r="C199" s="3" t="s">
        <v>16</v>
      </c>
      <c r="D199" s="3">
        <v>135463</v>
      </c>
      <c r="E199" s="3" t="s">
        <v>11</v>
      </c>
      <c r="F199" s="3" t="s">
        <v>51</v>
      </c>
      <c r="G199" s="3" t="s">
        <v>191</v>
      </c>
      <c r="H199" s="4">
        <v>45</v>
      </c>
      <c r="I199" s="4">
        <f t="shared" si="2"/>
        <v>7420.9699999999993</v>
      </c>
    </row>
    <row r="200" spans="2:9" x14ac:dyDescent="0.3">
      <c r="B200" s="3" t="s">
        <v>53</v>
      </c>
      <c r="C200" s="3" t="s">
        <v>16</v>
      </c>
      <c r="D200" s="3">
        <v>135463</v>
      </c>
      <c r="E200" s="3" t="s">
        <v>11</v>
      </c>
      <c r="F200" s="3" t="s">
        <v>51</v>
      </c>
      <c r="G200" s="3" t="s">
        <v>190</v>
      </c>
      <c r="H200" s="4">
        <v>45</v>
      </c>
      <c r="I200" s="4">
        <f t="shared" ref="I200:I263" si="3">I199+H200</f>
        <v>7465.9699999999993</v>
      </c>
    </row>
    <row r="201" spans="2:9" x14ac:dyDescent="0.3">
      <c r="B201" s="3" t="s">
        <v>50</v>
      </c>
      <c r="C201" s="3" t="s">
        <v>16</v>
      </c>
      <c r="D201" s="3">
        <v>135708</v>
      </c>
      <c r="E201" s="3" t="s">
        <v>11</v>
      </c>
      <c r="F201" s="3" t="s">
        <v>51</v>
      </c>
      <c r="G201" s="3" t="s">
        <v>191</v>
      </c>
      <c r="H201" s="4">
        <v>45</v>
      </c>
      <c r="I201" s="4">
        <f t="shared" si="3"/>
        <v>7510.9699999999993</v>
      </c>
    </row>
    <row r="202" spans="2:9" x14ac:dyDescent="0.3">
      <c r="B202" s="3" t="s">
        <v>50</v>
      </c>
      <c r="C202" s="3" t="s">
        <v>16</v>
      </c>
      <c r="D202" s="3">
        <v>135708</v>
      </c>
      <c r="E202" s="3" t="s">
        <v>11</v>
      </c>
      <c r="F202" s="3" t="s">
        <v>51</v>
      </c>
      <c r="G202" s="3" t="s">
        <v>190</v>
      </c>
      <c r="H202" s="4">
        <v>45</v>
      </c>
      <c r="I202" s="4">
        <f t="shared" si="3"/>
        <v>7555.9699999999993</v>
      </c>
    </row>
    <row r="203" spans="2:9" x14ac:dyDescent="0.3">
      <c r="B203" s="3" t="s">
        <v>44</v>
      </c>
      <c r="C203" s="3" t="s">
        <v>10</v>
      </c>
      <c r="D203" s="3">
        <v>135747</v>
      </c>
      <c r="E203" s="3" t="s">
        <v>11</v>
      </c>
      <c r="F203" s="3" t="s">
        <v>51</v>
      </c>
      <c r="G203" s="3" t="s">
        <v>190</v>
      </c>
      <c r="H203" s="4">
        <v>45</v>
      </c>
      <c r="I203" s="4">
        <f t="shared" si="3"/>
        <v>7600.9699999999993</v>
      </c>
    </row>
    <row r="204" spans="2:9" x14ac:dyDescent="0.3">
      <c r="B204" s="3" t="s">
        <v>44</v>
      </c>
      <c r="C204" s="3" t="s">
        <v>10</v>
      </c>
      <c r="D204" s="3">
        <v>135747</v>
      </c>
      <c r="E204" s="3" t="s">
        <v>11</v>
      </c>
      <c r="F204" s="3" t="s">
        <v>51</v>
      </c>
      <c r="G204" s="3" t="s">
        <v>191</v>
      </c>
      <c r="H204" s="4">
        <v>45</v>
      </c>
      <c r="I204" s="4">
        <f t="shared" si="3"/>
        <v>7645.9699999999993</v>
      </c>
    </row>
    <row r="205" spans="2:9" x14ac:dyDescent="0.3">
      <c r="B205" s="3" t="s">
        <v>42</v>
      </c>
      <c r="C205" s="3" t="s">
        <v>10</v>
      </c>
      <c r="D205" s="3">
        <v>135988</v>
      </c>
      <c r="E205" s="3" t="s">
        <v>11</v>
      </c>
      <c r="F205" s="3" t="s">
        <v>51</v>
      </c>
      <c r="G205" s="3" t="s">
        <v>190</v>
      </c>
      <c r="H205" s="4">
        <v>45</v>
      </c>
      <c r="I205" s="4">
        <f t="shared" si="3"/>
        <v>7690.9699999999993</v>
      </c>
    </row>
    <row r="206" spans="2:9" x14ac:dyDescent="0.3">
      <c r="B206" s="3" t="s">
        <v>42</v>
      </c>
      <c r="C206" s="3" t="s">
        <v>10</v>
      </c>
      <c r="D206" s="3">
        <v>135988</v>
      </c>
      <c r="E206" s="3" t="s">
        <v>11</v>
      </c>
      <c r="F206" s="3" t="s">
        <v>51</v>
      </c>
      <c r="G206" s="3" t="s">
        <v>191</v>
      </c>
      <c r="H206" s="4">
        <v>45</v>
      </c>
      <c r="I206" s="4">
        <f t="shared" si="3"/>
        <v>7735.9699999999993</v>
      </c>
    </row>
    <row r="207" spans="2:9" x14ac:dyDescent="0.3">
      <c r="B207" s="3" t="s">
        <v>40</v>
      </c>
      <c r="C207" s="3" t="s">
        <v>10</v>
      </c>
      <c r="D207" s="3">
        <v>136111</v>
      </c>
      <c r="E207" s="3" t="s">
        <v>11</v>
      </c>
      <c r="F207" s="3" t="s">
        <v>51</v>
      </c>
      <c r="G207" s="3" t="s">
        <v>190</v>
      </c>
      <c r="H207" s="4">
        <v>45</v>
      </c>
      <c r="I207" s="4">
        <f t="shared" si="3"/>
        <v>7780.9699999999993</v>
      </c>
    </row>
    <row r="208" spans="2:9" x14ac:dyDescent="0.3">
      <c r="B208" s="3" t="s">
        <v>40</v>
      </c>
      <c r="C208" s="3" t="s">
        <v>10</v>
      </c>
      <c r="D208" s="3">
        <v>136111</v>
      </c>
      <c r="E208" s="3" t="s">
        <v>11</v>
      </c>
      <c r="F208" s="3" t="s">
        <v>51</v>
      </c>
      <c r="G208" s="3" t="s">
        <v>191</v>
      </c>
      <c r="H208" s="4">
        <v>45</v>
      </c>
      <c r="I208" s="4">
        <f t="shared" si="3"/>
        <v>7825.9699999999993</v>
      </c>
    </row>
    <row r="209" spans="2:9" x14ac:dyDescent="0.3">
      <c r="B209" s="3" t="s">
        <v>84</v>
      </c>
      <c r="C209" s="3" t="s">
        <v>10</v>
      </c>
      <c r="D209" s="3">
        <v>134008</v>
      </c>
      <c r="E209" s="3" t="s">
        <v>11</v>
      </c>
      <c r="F209" s="3" t="s">
        <v>286</v>
      </c>
      <c r="G209" s="3" t="s">
        <v>191</v>
      </c>
      <c r="H209" s="4">
        <v>45</v>
      </c>
      <c r="I209" s="4">
        <f t="shared" si="3"/>
        <v>7870.9699999999993</v>
      </c>
    </row>
    <row r="210" spans="2:9" x14ac:dyDescent="0.3">
      <c r="B210" s="3" t="s">
        <v>84</v>
      </c>
      <c r="C210" s="3" t="s">
        <v>10</v>
      </c>
      <c r="D210" s="3">
        <v>134008</v>
      </c>
      <c r="E210" s="3" t="s">
        <v>11</v>
      </c>
      <c r="F210" s="3" t="s">
        <v>286</v>
      </c>
      <c r="G210" s="3" t="s">
        <v>190</v>
      </c>
      <c r="H210" s="4">
        <v>45</v>
      </c>
      <c r="I210" s="4">
        <f t="shared" si="3"/>
        <v>7915.9699999999993</v>
      </c>
    </row>
    <row r="211" spans="2:9" x14ac:dyDescent="0.3">
      <c r="B211" s="3" t="s">
        <v>13</v>
      </c>
      <c r="C211" s="3" t="s">
        <v>10</v>
      </c>
      <c r="D211" s="3">
        <v>134143</v>
      </c>
      <c r="E211" s="3" t="s">
        <v>11</v>
      </c>
      <c r="F211" s="3" t="s">
        <v>286</v>
      </c>
      <c r="G211" s="3" t="s">
        <v>191</v>
      </c>
      <c r="H211" s="4">
        <v>45</v>
      </c>
      <c r="I211" s="4">
        <f t="shared" si="3"/>
        <v>7960.9699999999993</v>
      </c>
    </row>
    <row r="212" spans="2:9" x14ac:dyDescent="0.3">
      <c r="B212" s="3" t="s">
        <v>13</v>
      </c>
      <c r="C212" s="3" t="s">
        <v>10</v>
      </c>
      <c r="D212" s="3">
        <v>134143</v>
      </c>
      <c r="E212" s="3" t="s">
        <v>11</v>
      </c>
      <c r="F212" s="3" t="s">
        <v>286</v>
      </c>
      <c r="G212" s="3" t="s">
        <v>190</v>
      </c>
      <c r="H212" s="4">
        <v>45</v>
      </c>
      <c r="I212" s="4">
        <f t="shared" si="3"/>
        <v>8005.9699999999993</v>
      </c>
    </row>
    <row r="213" spans="2:9" x14ac:dyDescent="0.3">
      <c r="B213" s="3" t="s">
        <v>78</v>
      </c>
      <c r="C213" s="3" t="s">
        <v>10</v>
      </c>
      <c r="D213" s="3">
        <v>134262</v>
      </c>
      <c r="E213" s="3" t="s">
        <v>11</v>
      </c>
      <c r="F213" s="3" t="s">
        <v>286</v>
      </c>
      <c r="G213" s="3" t="s">
        <v>191</v>
      </c>
      <c r="H213" s="4">
        <v>45</v>
      </c>
      <c r="I213" s="4">
        <f t="shared" si="3"/>
        <v>8050.9699999999993</v>
      </c>
    </row>
    <row r="214" spans="2:9" x14ac:dyDescent="0.3">
      <c r="B214" s="3" t="s">
        <v>78</v>
      </c>
      <c r="C214" s="3" t="s">
        <v>10</v>
      </c>
      <c r="D214" s="3">
        <v>134262</v>
      </c>
      <c r="E214" s="3" t="s">
        <v>11</v>
      </c>
      <c r="F214" s="3" t="s">
        <v>286</v>
      </c>
      <c r="G214" s="3" t="s">
        <v>190</v>
      </c>
      <c r="H214" s="4">
        <v>45</v>
      </c>
      <c r="I214" s="4">
        <f t="shared" si="3"/>
        <v>8095.9699999999993</v>
      </c>
    </row>
    <row r="215" spans="2:9" x14ac:dyDescent="0.3">
      <c r="B215" s="3" t="s">
        <v>70</v>
      </c>
      <c r="C215" s="3" t="s">
        <v>10</v>
      </c>
      <c r="D215" s="3">
        <v>134390</v>
      </c>
      <c r="E215" s="3" t="s">
        <v>11</v>
      </c>
      <c r="F215" s="3" t="s">
        <v>286</v>
      </c>
      <c r="G215" s="3" t="s">
        <v>191</v>
      </c>
      <c r="H215" s="4">
        <v>45</v>
      </c>
      <c r="I215" s="4">
        <f t="shared" si="3"/>
        <v>8140.9699999999993</v>
      </c>
    </row>
    <row r="216" spans="2:9" x14ac:dyDescent="0.3">
      <c r="B216" s="3" t="s">
        <v>70</v>
      </c>
      <c r="C216" s="3" t="s">
        <v>10</v>
      </c>
      <c r="D216" s="3">
        <v>134390</v>
      </c>
      <c r="E216" s="3" t="s">
        <v>11</v>
      </c>
      <c r="F216" s="3" t="s">
        <v>286</v>
      </c>
      <c r="G216" s="3" t="s">
        <v>190</v>
      </c>
      <c r="H216" s="4">
        <v>45</v>
      </c>
      <c r="I216" s="4">
        <f t="shared" si="3"/>
        <v>8185.9699999999993</v>
      </c>
    </row>
    <row r="217" spans="2:9" x14ac:dyDescent="0.3">
      <c r="B217" s="3" t="s">
        <v>68</v>
      </c>
      <c r="C217" s="3" t="s">
        <v>10</v>
      </c>
      <c r="D217" s="3">
        <v>134523</v>
      </c>
      <c r="E217" s="3" t="s">
        <v>11</v>
      </c>
      <c r="F217" s="3" t="s">
        <v>286</v>
      </c>
      <c r="G217" s="3" t="s">
        <v>191</v>
      </c>
      <c r="H217" s="4">
        <v>45</v>
      </c>
      <c r="I217" s="4">
        <f t="shared" si="3"/>
        <v>8230.9699999999993</v>
      </c>
    </row>
    <row r="218" spans="2:9" x14ac:dyDescent="0.3">
      <c r="B218" s="3" t="s">
        <v>68</v>
      </c>
      <c r="C218" s="3" t="s">
        <v>10</v>
      </c>
      <c r="D218" s="3">
        <v>134523</v>
      </c>
      <c r="E218" s="3" t="s">
        <v>11</v>
      </c>
      <c r="F218" s="3" t="s">
        <v>286</v>
      </c>
      <c r="G218" s="3" t="s">
        <v>190</v>
      </c>
      <c r="H218" s="4">
        <v>45</v>
      </c>
      <c r="I218" s="4">
        <f t="shared" si="3"/>
        <v>8275.9699999999993</v>
      </c>
    </row>
    <row r="219" spans="2:9" x14ac:dyDescent="0.3">
      <c r="B219" s="3" t="s">
        <v>62</v>
      </c>
      <c r="C219" s="3" t="s">
        <v>10</v>
      </c>
      <c r="D219" s="3">
        <v>134770</v>
      </c>
      <c r="E219" s="3" t="s">
        <v>11</v>
      </c>
      <c r="F219" s="3" t="s">
        <v>286</v>
      </c>
      <c r="G219" s="3" t="s">
        <v>191</v>
      </c>
      <c r="H219" s="4">
        <v>45</v>
      </c>
      <c r="I219" s="4">
        <f t="shared" si="3"/>
        <v>8320.9699999999993</v>
      </c>
    </row>
    <row r="220" spans="2:9" x14ac:dyDescent="0.3">
      <c r="B220" s="3" t="s">
        <v>62</v>
      </c>
      <c r="C220" s="3" t="s">
        <v>10</v>
      </c>
      <c r="D220" s="3">
        <v>134770</v>
      </c>
      <c r="E220" s="3" t="s">
        <v>11</v>
      </c>
      <c r="F220" s="3" t="s">
        <v>286</v>
      </c>
      <c r="G220" s="3" t="s">
        <v>190</v>
      </c>
      <c r="H220" s="4">
        <v>45</v>
      </c>
      <c r="I220" s="4">
        <f t="shared" si="3"/>
        <v>8365.9699999999993</v>
      </c>
    </row>
    <row r="221" spans="2:9" x14ac:dyDescent="0.3">
      <c r="B221" s="3" t="s">
        <v>59</v>
      </c>
      <c r="C221" s="3" t="s">
        <v>16</v>
      </c>
      <c r="D221" s="3">
        <v>135211</v>
      </c>
      <c r="E221" s="3" t="s">
        <v>11</v>
      </c>
      <c r="F221" s="3" t="s">
        <v>286</v>
      </c>
      <c r="G221" s="3" t="s">
        <v>191</v>
      </c>
      <c r="H221" s="4">
        <v>45</v>
      </c>
      <c r="I221" s="4">
        <f t="shared" si="3"/>
        <v>8410.9699999999993</v>
      </c>
    </row>
    <row r="222" spans="2:9" x14ac:dyDescent="0.3">
      <c r="B222" s="3" t="s">
        <v>59</v>
      </c>
      <c r="C222" s="3" t="s">
        <v>16</v>
      </c>
      <c r="D222" s="3">
        <v>135211</v>
      </c>
      <c r="E222" s="3" t="s">
        <v>11</v>
      </c>
      <c r="F222" s="3" t="s">
        <v>286</v>
      </c>
      <c r="G222" s="3" t="s">
        <v>190</v>
      </c>
      <c r="H222" s="4">
        <v>45</v>
      </c>
      <c r="I222" s="4">
        <f t="shared" si="3"/>
        <v>8455.9699999999993</v>
      </c>
    </row>
    <row r="223" spans="2:9" x14ac:dyDescent="0.3">
      <c r="B223" s="3" t="s">
        <v>53</v>
      </c>
      <c r="C223" s="3" t="s">
        <v>10</v>
      </c>
      <c r="D223" s="3">
        <v>135263</v>
      </c>
      <c r="E223" s="3" t="s">
        <v>11</v>
      </c>
      <c r="F223" s="3" t="s">
        <v>286</v>
      </c>
      <c r="G223" s="3" t="s">
        <v>191</v>
      </c>
      <c r="H223" s="4">
        <v>45</v>
      </c>
      <c r="I223" s="4">
        <f t="shared" si="3"/>
        <v>8500.9699999999993</v>
      </c>
    </row>
    <row r="224" spans="2:9" x14ac:dyDescent="0.3">
      <c r="B224" s="3" t="s">
        <v>53</v>
      </c>
      <c r="C224" s="3" t="s">
        <v>10</v>
      </c>
      <c r="D224" s="3">
        <v>135263</v>
      </c>
      <c r="E224" s="3" t="s">
        <v>11</v>
      </c>
      <c r="F224" s="3" t="s">
        <v>286</v>
      </c>
      <c r="G224" s="3" t="s">
        <v>190</v>
      </c>
      <c r="H224" s="4">
        <v>45</v>
      </c>
      <c r="I224" s="4">
        <f t="shared" si="3"/>
        <v>8545.9699999999993</v>
      </c>
    </row>
    <row r="225" spans="2:9" x14ac:dyDescent="0.3">
      <c r="B225" s="3" t="s">
        <v>50</v>
      </c>
      <c r="C225" s="3" t="s">
        <v>10</v>
      </c>
      <c r="D225" s="3">
        <v>135509</v>
      </c>
      <c r="E225" s="3" t="s">
        <v>11</v>
      </c>
      <c r="F225" s="3" t="s">
        <v>286</v>
      </c>
      <c r="G225" s="3" t="s">
        <v>191</v>
      </c>
      <c r="H225" s="4">
        <v>45</v>
      </c>
      <c r="I225" s="4">
        <f t="shared" si="3"/>
        <v>8590.9699999999993</v>
      </c>
    </row>
    <row r="226" spans="2:9" x14ac:dyDescent="0.3">
      <c r="B226" s="3" t="s">
        <v>50</v>
      </c>
      <c r="C226" s="3" t="s">
        <v>10</v>
      </c>
      <c r="D226" s="3">
        <v>135509</v>
      </c>
      <c r="E226" s="3" t="s">
        <v>11</v>
      </c>
      <c r="F226" s="3" t="s">
        <v>286</v>
      </c>
      <c r="G226" s="3" t="s">
        <v>190</v>
      </c>
      <c r="H226" s="4">
        <v>45</v>
      </c>
      <c r="I226" s="4">
        <f t="shared" si="3"/>
        <v>8635.9699999999993</v>
      </c>
    </row>
    <row r="227" spans="2:9" x14ac:dyDescent="0.3">
      <c r="B227" s="3" t="s">
        <v>44</v>
      </c>
      <c r="C227" s="3" t="s">
        <v>10</v>
      </c>
      <c r="D227" s="3">
        <v>135755</v>
      </c>
      <c r="E227" s="3" t="s">
        <v>11</v>
      </c>
      <c r="F227" s="3" t="s">
        <v>286</v>
      </c>
      <c r="G227" s="3" t="s">
        <v>191</v>
      </c>
      <c r="H227" s="4">
        <v>45</v>
      </c>
      <c r="I227" s="4">
        <f t="shared" si="3"/>
        <v>8680.9699999999993</v>
      </c>
    </row>
    <row r="228" spans="2:9" x14ac:dyDescent="0.3">
      <c r="B228" s="3" t="s">
        <v>44</v>
      </c>
      <c r="C228" s="3" t="s">
        <v>10</v>
      </c>
      <c r="D228" s="3">
        <v>135755</v>
      </c>
      <c r="E228" s="3" t="s">
        <v>11</v>
      </c>
      <c r="F228" s="3" t="s">
        <v>286</v>
      </c>
      <c r="G228" s="3" t="s">
        <v>190</v>
      </c>
      <c r="H228" s="4">
        <v>45</v>
      </c>
      <c r="I228" s="4">
        <f t="shared" si="3"/>
        <v>8725.9699999999993</v>
      </c>
    </row>
    <row r="229" spans="2:9" x14ac:dyDescent="0.3">
      <c r="B229" s="3" t="s">
        <v>42</v>
      </c>
      <c r="C229" s="3" t="s">
        <v>10</v>
      </c>
      <c r="D229" s="3">
        <v>135994</v>
      </c>
      <c r="E229" s="3" t="s">
        <v>11</v>
      </c>
      <c r="F229" s="3" t="s">
        <v>286</v>
      </c>
      <c r="G229" s="3" t="s">
        <v>191</v>
      </c>
      <c r="H229" s="4">
        <v>45</v>
      </c>
      <c r="I229" s="4">
        <f t="shared" si="3"/>
        <v>8770.9699999999993</v>
      </c>
    </row>
    <row r="230" spans="2:9" x14ac:dyDescent="0.3">
      <c r="B230" s="3" t="s">
        <v>42</v>
      </c>
      <c r="C230" s="3" t="s">
        <v>10</v>
      </c>
      <c r="D230" s="3">
        <v>135994</v>
      </c>
      <c r="E230" s="3" t="s">
        <v>11</v>
      </c>
      <c r="F230" s="3" t="s">
        <v>286</v>
      </c>
      <c r="G230" s="3" t="s">
        <v>190</v>
      </c>
      <c r="H230" s="4">
        <v>45</v>
      </c>
      <c r="I230" s="4">
        <f t="shared" si="3"/>
        <v>8815.9699999999993</v>
      </c>
    </row>
    <row r="231" spans="2:9" x14ac:dyDescent="0.3">
      <c r="B231" s="3" t="s">
        <v>40</v>
      </c>
      <c r="C231" s="3" t="s">
        <v>10</v>
      </c>
      <c r="D231" s="3">
        <v>136117</v>
      </c>
      <c r="E231" s="3" t="s">
        <v>11</v>
      </c>
      <c r="F231" s="3" t="s">
        <v>286</v>
      </c>
      <c r="G231" s="3" t="s">
        <v>191</v>
      </c>
      <c r="H231" s="4">
        <v>45</v>
      </c>
      <c r="I231" s="4">
        <f t="shared" si="3"/>
        <v>8860.9699999999993</v>
      </c>
    </row>
    <row r="232" spans="2:9" x14ac:dyDescent="0.3">
      <c r="B232" s="3" t="s">
        <v>40</v>
      </c>
      <c r="C232" s="3" t="s">
        <v>10</v>
      </c>
      <c r="D232" s="3">
        <v>136117</v>
      </c>
      <c r="E232" s="3" t="s">
        <v>11</v>
      </c>
      <c r="F232" s="3" t="s">
        <v>286</v>
      </c>
      <c r="G232" s="3" t="s">
        <v>190</v>
      </c>
      <c r="H232" s="4">
        <v>45</v>
      </c>
      <c r="I232" s="4">
        <f t="shared" si="3"/>
        <v>8905.9699999999993</v>
      </c>
    </row>
    <row r="233" spans="2:9" x14ac:dyDescent="0.3">
      <c r="B233" s="3" t="s">
        <v>84</v>
      </c>
      <c r="C233" s="3" t="s">
        <v>10</v>
      </c>
      <c r="D233" s="3">
        <v>134001</v>
      </c>
      <c r="E233" s="3" t="s">
        <v>11</v>
      </c>
      <c r="F233" s="3" t="s">
        <v>134</v>
      </c>
      <c r="G233" s="3" t="s">
        <v>191</v>
      </c>
      <c r="H233" s="4">
        <v>45</v>
      </c>
      <c r="I233" s="4">
        <f t="shared" si="3"/>
        <v>8950.9699999999993</v>
      </c>
    </row>
    <row r="234" spans="2:9" x14ac:dyDescent="0.3">
      <c r="B234" s="3" t="s">
        <v>84</v>
      </c>
      <c r="C234" s="3" t="s">
        <v>10</v>
      </c>
      <c r="D234" s="3">
        <v>134001</v>
      </c>
      <c r="E234" s="3" t="s">
        <v>11</v>
      </c>
      <c r="F234" s="3" t="s">
        <v>134</v>
      </c>
      <c r="G234" s="3" t="s">
        <v>190</v>
      </c>
      <c r="H234" s="4">
        <v>45</v>
      </c>
      <c r="I234" s="4">
        <f t="shared" si="3"/>
        <v>8995.9699999999993</v>
      </c>
    </row>
    <row r="235" spans="2:9" x14ac:dyDescent="0.3">
      <c r="B235" s="3" t="s">
        <v>13</v>
      </c>
      <c r="C235" s="3" t="s">
        <v>10</v>
      </c>
      <c r="D235" s="3">
        <v>134134</v>
      </c>
      <c r="E235" s="3" t="s">
        <v>11</v>
      </c>
      <c r="F235" s="3" t="s">
        <v>134</v>
      </c>
      <c r="G235" s="3" t="s">
        <v>191</v>
      </c>
      <c r="H235" s="4">
        <v>45</v>
      </c>
      <c r="I235" s="4">
        <f t="shared" si="3"/>
        <v>9040.9699999999993</v>
      </c>
    </row>
    <row r="236" spans="2:9" x14ac:dyDescent="0.3">
      <c r="B236" s="3" t="s">
        <v>13</v>
      </c>
      <c r="C236" s="3" t="s">
        <v>10</v>
      </c>
      <c r="D236" s="3">
        <v>134134</v>
      </c>
      <c r="E236" s="3" t="s">
        <v>11</v>
      </c>
      <c r="F236" s="3" t="s">
        <v>134</v>
      </c>
      <c r="G236" s="3" t="s">
        <v>190</v>
      </c>
      <c r="H236" s="4">
        <v>45</v>
      </c>
      <c r="I236" s="4">
        <f t="shared" si="3"/>
        <v>9085.9699999999993</v>
      </c>
    </row>
    <row r="237" spans="2:9" x14ac:dyDescent="0.3">
      <c r="B237" s="3" t="s">
        <v>78</v>
      </c>
      <c r="C237" s="3" t="s">
        <v>10</v>
      </c>
      <c r="D237" s="3">
        <v>134255</v>
      </c>
      <c r="E237" s="3" t="s">
        <v>11</v>
      </c>
      <c r="F237" s="3" t="s">
        <v>134</v>
      </c>
      <c r="G237" s="3" t="s">
        <v>191</v>
      </c>
      <c r="H237" s="4">
        <v>45</v>
      </c>
      <c r="I237" s="4">
        <f t="shared" si="3"/>
        <v>9130.9699999999993</v>
      </c>
    </row>
    <row r="238" spans="2:9" x14ac:dyDescent="0.3">
      <c r="B238" s="3" t="s">
        <v>78</v>
      </c>
      <c r="C238" s="3" t="s">
        <v>10</v>
      </c>
      <c r="D238" s="3">
        <v>134255</v>
      </c>
      <c r="E238" s="3" t="s">
        <v>11</v>
      </c>
      <c r="F238" s="3" t="s">
        <v>134</v>
      </c>
      <c r="G238" s="3" t="s">
        <v>190</v>
      </c>
      <c r="H238" s="4">
        <v>45</v>
      </c>
      <c r="I238" s="4">
        <f t="shared" si="3"/>
        <v>9175.9699999999993</v>
      </c>
    </row>
    <row r="239" spans="2:9" x14ac:dyDescent="0.3">
      <c r="B239" s="3" t="s">
        <v>70</v>
      </c>
      <c r="C239" s="3" t="s">
        <v>10</v>
      </c>
      <c r="D239" s="3">
        <v>134383</v>
      </c>
      <c r="E239" s="3" t="s">
        <v>11</v>
      </c>
      <c r="F239" s="3" t="s">
        <v>134</v>
      </c>
      <c r="G239" s="3" t="s">
        <v>191</v>
      </c>
      <c r="H239" s="4">
        <v>45</v>
      </c>
      <c r="I239" s="4">
        <f t="shared" si="3"/>
        <v>9220.9699999999993</v>
      </c>
    </row>
    <row r="240" spans="2:9" x14ac:dyDescent="0.3">
      <c r="B240" s="3" t="s">
        <v>70</v>
      </c>
      <c r="C240" s="3" t="s">
        <v>10</v>
      </c>
      <c r="D240" s="3">
        <v>134383</v>
      </c>
      <c r="E240" s="3" t="s">
        <v>11</v>
      </c>
      <c r="F240" s="3" t="s">
        <v>134</v>
      </c>
      <c r="G240" s="3" t="s">
        <v>190</v>
      </c>
      <c r="H240" s="4">
        <v>45</v>
      </c>
      <c r="I240" s="4">
        <f t="shared" si="3"/>
        <v>9265.9699999999993</v>
      </c>
    </row>
    <row r="241" spans="2:9" x14ac:dyDescent="0.3">
      <c r="B241" s="3" t="s">
        <v>68</v>
      </c>
      <c r="C241" s="3" t="s">
        <v>10</v>
      </c>
      <c r="D241" s="3">
        <v>134514</v>
      </c>
      <c r="E241" s="3" t="s">
        <v>11</v>
      </c>
      <c r="F241" s="3" t="s">
        <v>134</v>
      </c>
      <c r="G241" s="3" t="s">
        <v>191</v>
      </c>
      <c r="H241" s="4">
        <v>45</v>
      </c>
      <c r="I241" s="4">
        <f t="shared" si="3"/>
        <v>9310.9699999999993</v>
      </c>
    </row>
    <row r="242" spans="2:9" x14ac:dyDescent="0.3">
      <c r="B242" s="3" t="s">
        <v>68</v>
      </c>
      <c r="C242" s="3" t="s">
        <v>10</v>
      </c>
      <c r="D242" s="3">
        <v>134514</v>
      </c>
      <c r="E242" s="3" t="s">
        <v>11</v>
      </c>
      <c r="F242" s="3" t="s">
        <v>134</v>
      </c>
      <c r="G242" s="3" t="s">
        <v>190</v>
      </c>
      <c r="H242" s="4">
        <v>45</v>
      </c>
      <c r="I242" s="4">
        <f t="shared" si="3"/>
        <v>9355.9699999999993</v>
      </c>
    </row>
    <row r="243" spans="2:9" x14ac:dyDescent="0.3">
      <c r="B243" s="3" t="s">
        <v>62</v>
      </c>
      <c r="C243" s="3" t="s">
        <v>10</v>
      </c>
      <c r="D243" s="3">
        <v>134762</v>
      </c>
      <c r="E243" s="3" t="s">
        <v>11</v>
      </c>
      <c r="F243" s="3" t="s">
        <v>134</v>
      </c>
      <c r="G243" s="3" t="s">
        <v>191</v>
      </c>
      <c r="H243" s="4">
        <v>45</v>
      </c>
      <c r="I243" s="4">
        <f t="shared" si="3"/>
        <v>9400.9699999999993</v>
      </c>
    </row>
    <row r="244" spans="2:9" x14ac:dyDescent="0.3">
      <c r="B244" s="3" t="s">
        <v>62</v>
      </c>
      <c r="C244" s="3" t="s">
        <v>10</v>
      </c>
      <c r="D244" s="3">
        <v>134762</v>
      </c>
      <c r="E244" s="3" t="s">
        <v>11</v>
      </c>
      <c r="F244" s="3" t="s">
        <v>134</v>
      </c>
      <c r="G244" s="3" t="s">
        <v>190</v>
      </c>
      <c r="H244" s="4">
        <v>45</v>
      </c>
      <c r="I244" s="4">
        <f t="shared" si="3"/>
        <v>9445.9699999999993</v>
      </c>
    </row>
    <row r="245" spans="2:9" x14ac:dyDescent="0.3">
      <c r="B245" s="3" t="s">
        <v>59</v>
      </c>
      <c r="C245" s="3" t="s">
        <v>16</v>
      </c>
      <c r="D245" s="3">
        <v>135179</v>
      </c>
      <c r="E245" s="3" t="s">
        <v>11</v>
      </c>
      <c r="F245" s="3" t="s">
        <v>134</v>
      </c>
      <c r="G245" s="3" t="s">
        <v>191</v>
      </c>
      <c r="H245" s="4">
        <v>34.049999999999997</v>
      </c>
      <c r="I245" s="4">
        <f t="shared" si="3"/>
        <v>9480.0199999999986</v>
      </c>
    </row>
    <row r="246" spans="2:9" x14ac:dyDescent="0.3">
      <c r="B246" s="3" t="s">
        <v>59</v>
      </c>
      <c r="C246" s="3" t="s">
        <v>16</v>
      </c>
      <c r="D246" s="3">
        <v>135179</v>
      </c>
      <c r="E246" s="3" t="s">
        <v>11</v>
      </c>
      <c r="F246" s="3" t="s">
        <v>134</v>
      </c>
      <c r="G246" s="3" t="s">
        <v>190</v>
      </c>
      <c r="H246" s="4">
        <v>34.06</v>
      </c>
      <c r="I246" s="4">
        <f t="shared" si="3"/>
        <v>9514.0799999999981</v>
      </c>
    </row>
    <row r="247" spans="2:9" x14ac:dyDescent="0.3">
      <c r="B247" s="3" t="s">
        <v>172</v>
      </c>
      <c r="C247" s="3" t="s">
        <v>16</v>
      </c>
      <c r="D247" s="3">
        <v>135683</v>
      </c>
      <c r="E247" s="3" t="s">
        <v>11</v>
      </c>
      <c r="F247" s="3" t="s">
        <v>134</v>
      </c>
      <c r="G247" s="3" t="s">
        <v>191</v>
      </c>
      <c r="H247" s="4">
        <v>45</v>
      </c>
      <c r="I247" s="4">
        <f t="shared" si="3"/>
        <v>9559.0799999999981</v>
      </c>
    </row>
    <row r="248" spans="2:9" x14ac:dyDescent="0.3">
      <c r="B248" s="3" t="s">
        <v>172</v>
      </c>
      <c r="C248" s="3" t="s">
        <v>16</v>
      </c>
      <c r="D248" s="3">
        <v>135683</v>
      </c>
      <c r="E248" s="3" t="s">
        <v>11</v>
      </c>
      <c r="F248" s="3" t="s">
        <v>134</v>
      </c>
      <c r="G248" s="3" t="s">
        <v>190</v>
      </c>
      <c r="H248" s="4">
        <v>45</v>
      </c>
      <c r="I248" s="4">
        <f t="shared" si="3"/>
        <v>9604.0799999999981</v>
      </c>
    </row>
    <row r="249" spans="2:9" x14ac:dyDescent="0.3">
      <c r="B249" s="3" t="s">
        <v>135</v>
      </c>
      <c r="C249" s="3" t="s">
        <v>16</v>
      </c>
      <c r="D249" s="3">
        <v>135179</v>
      </c>
      <c r="E249" s="3" t="s">
        <v>11</v>
      </c>
      <c r="F249" s="3" t="s">
        <v>134</v>
      </c>
      <c r="G249" s="3" t="s">
        <v>191</v>
      </c>
      <c r="H249" s="4">
        <v>10.95</v>
      </c>
      <c r="I249" s="4">
        <f t="shared" si="3"/>
        <v>9615.0299999999988</v>
      </c>
    </row>
    <row r="250" spans="2:9" x14ac:dyDescent="0.3">
      <c r="B250" s="3" t="s">
        <v>135</v>
      </c>
      <c r="C250" s="3" t="s">
        <v>16</v>
      </c>
      <c r="D250" s="3">
        <v>135179</v>
      </c>
      <c r="E250" s="3" t="s">
        <v>11</v>
      </c>
      <c r="F250" s="3" t="s">
        <v>134</v>
      </c>
      <c r="G250" s="3" t="s">
        <v>190</v>
      </c>
      <c r="H250" s="4">
        <v>10.94</v>
      </c>
      <c r="I250" s="4">
        <f t="shared" si="3"/>
        <v>9625.9699999999993</v>
      </c>
    </row>
    <row r="251" spans="2:9" x14ac:dyDescent="0.3">
      <c r="B251" s="3" t="s">
        <v>135</v>
      </c>
      <c r="C251" s="3" t="s">
        <v>16</v>
      </c>
      <c r="D251" s="3">
        <v>135437</v>
      </c>
      <c r="E251" s="3" t="s">
        <v>11</v>
      </c>
      <c r="F251" s="3" t="s">
        <v>134</v>
      </c>
      <c r="G251" s="3" t="s">
        <v>191</v>
      </c>
      <c r="H251" s="4">
        <v>45</v>
      </c>
      <c r="I251" s="4">
        <f t="shared" si="3"/>
        <v>9670.9699999999993</v>
      </c>
    </row>
    <row r="252" spans="2:9" x14ac:dyDescent="0.3">
      <c r="B252" s="3" t="s">
        <v>135</v>
      </c>
      <c r="C252" s="3" t="s">
        <v>16</v>
      </c>
      <c r="D252" s="3">
        <v>135437</v>
      </c>
      <c r="E252" s="3" t="s">
        <v>11</v>
      </c>
      <c r="F252" s="3" t="s">
        <v>134</v>
      </c>
      <c r="G252" s="3" t="s">
        <v>190</v>
      </c>
      <c r="H252" s="4">
        <v>45</v>
      </c>
      <c r="I252" s="4">
        <f t="shared" si="3"/>
        <v>9715.9699999999993</v>
      </c>
    </row>
    <row r="253" spans="2:9" x14ac:dyDescent="0.3">
      <c r="B253" s="3" t="s">
        <v>44</v>
      </c>
      <c r="C253" s="3" t="s">
        <v>10</v>
      </c>
      <c r="D253" s="3">
        <v>135780</v>
      </c>
      <c r="E253" s="3" t="s">
        <v>11</v>
      </c>
      <c r="F253" s="3" t="s">
        <v>134</v>
      </c>
      <c r="G253" s="3" t="s">
        <v>191</v>
      </c>
      <c r="H253" s="4">
        <v>45</v>
      </c>
      <c r="I253" s="4">
        <f t="shared" si="3"/>
        <v>9760.9699999999993</v>
      </c>
    </row>
    <row r="254" spans="2:9" x14ac:dyDescent="0.3">
      <c r="B254" s="3" t="s">
        <v>44</v>
      </c>
      <c r="C254" s="3" t="s">
        <v>10</v>
      </c>
      <c r="D254" s="3">
        <v>135780</v>
      </c>
      <c r="E254" s="3" t="s">
        <v>11</v>
      </c>
      <c r="F254" s="3" t="s">
        <v>134</v>
      </c>
      <c r="G254" s="3" t="s">
        <v>190</v>
      </c>
      <c r="H254" s="4">
        <v>45</v>
      </c>
      <c r="I254" s="4">
        <f t="shared" si="3"/>
        <v>9805.9699999999993</v>
      </c>
    </row>
    <row r="255" spans="2:9" x14ac:dyDescent="0.3">
      <c r="B255" s="3" t="s">
        <v>42</v>
      </c>
      <c r="C255" s="3" t="s">
        <v>10</v>
      </c>
      <c r="D255" s="3">
        <v>136016</v>
      </c>
      <c r="E255" s="3" t="s">
        <v>11</v>
      </c>
      <c r="F255" s="3" t="s">
        <v>134</v>
      </c>
      <c r="G255" s="3" t="s">
        <v>191</v>
      </c>
      <c r="H255" s="4">
        <v>45</v>
      </c>
      <c r="I255" s="4">
        <f t="shared" si="3"/>
        <v>9850.9699999999993</v>
      </c>
    </row>
    <row r="256" spans="2:9" x14ac:dyDescent="0.3">
      <c r="B256" s="3" t="s">
        <v>42</v>
      </c>
      <c r="C256" s="3" t="s">
        <v>10</v>
      </c>
      <c r="D256" s="3">
        <v>136016</v>
      </c>
      <c r="E256" s="3" t="s">
        <v>11</v>
      </c>
      <c r="F256" s="3" t="s">
        <v>134</v>
      </c>
      <c r="G256" s="3" t="s">
        <v>190</v>
      </c>
      <c r="H256" s="4">
        <v>45</v>
      </c>
      <c r="I256" s="4">
        <f t="shared" si="3"/>
        <v>9895.9699999999993</v>
      </c>
    </row>
    <row r="257" spans="2:9" x14ac:dyDescent="0.3">
      <c r="B257" s="3" t="s">
        <v>40</v>
      </c>
      <c r="C257" s="3" t="s">
        <v>10</v>
      </c>
      <c r="D257" s="3">
        <v>136139</v>
      </c>
      <c r="E257" s="3" t="s">
        <v>11</v>
      </c>
      <c r="F257" s="3" t="s">
        <v>134</v>
      </c>
      <c r="G257" s="3" t="s">
        <v>191</v>
      </c>
      <c r="H257" s="4">
        <v>45</v>
      </c>
      <c r="I257" s="4">
        <f t="shared" si="3"/>
        <v>9940.9699999999993</v>
      </c>
    </row>
    <row r="258" spans="2:9" x14ac:dyDescent="0.3">
      <c r="B258" s="3" t="s">
        <v>40</v>
      </c>
      <c r="C258" s="3" t="s">
        <v>10</v>
      </c>
      <c r="D258" s="3">
        <v>136139</v>
      </c>
      <c r="E258" s="3" t="s">
        <v>11</v>
      </c>
      <c r="F258" s="3" t="s">
        <v>134</v>
      </c>
      <c r="G258" s="3" t="s">
        <v>190</v>
      </c>
      <c r="H258" s="4">
        <v>45</v>
      </c>
      <c r="I258" s="4">
        <f t="shared" si="3"/>
        <v>9985.9699999999993</v>
      </c>
    </row>
    <row r="259" spans="2:9" x14ac:dyDescent="0.3">
      <c r="B259" s="3" t="s">
        <v>83</v>
      </c>
      <c r="C259" s="3" t="s">
        <v>16</v>
      </c>
      <c r="D259" s="3">
        <v>133953</v>
      </c>
      <c r="E259" s="3" t="s">
        <v>11</v>
      </c>
      <c r="F259" s="3" t="s">
        <v>133</v>
      </c>
      <c r="G259" s="3" t="s">
        <v>191</v>
      </c>
      <c r="H259" s="4">
        <v>25.35</v>
      </c>
      <c r="I259" s="4">
        <f t="shared" si="3"/>
        <v>10011.32</v>
      </c>
    </row>
    <row r="260" spans="2:9" x14ac:dyDescent="0.3">
      <c r="B260" s="3" t="s">
        <v>83</v>
      </c>
      <c r="C260" s="3" t="s">
        <v>16</v>
      </c>
      <c r="D260" s="3">
        <v>133953</v>
      </c>
      <c r="E260" s="3" t="s">
        <v>11</v>
      </c>
      <c r="F260" s="3" t="s">
        <v>133</v>
      </c>
      <c r="G260" s="3" t="s">
        <v>190</v>
      </c>
      <c r="H260" s="4">
        <v>25.34</v>
      </c>
      <c r="I260" s="4">
        <f t="shared" si="3"/>
        <v>10036.66</v>
      </c>
    </row>
    <row r="261" spans="2:9" x14ac:dyDescent="0.3">
      <c r="B261" s="3" t="s">
        <v>83</v>
      </c>
      <c r="C261" s="3" t="s">
        <v>16</v>
      </c>
      <c r="D261" s="3">
        <v>134078</v>
      </c>
      <c r="E261" s="3" t="s">
        <v>11</v>
      </c>
      <c r="F261" s="3" t="s">
        <v>133</v>
      </c>
      <c r="G261" s="3" t="s">
        <v>191</v>
      </c>
      <c r="H261" s="4">
        <v>16.010000000000002</v>
      </c>
      <c r="I261" s="4">
        <f t="shared" si="3"/>
        <v>10052.67</v>
      </c>
    </row>
    <row r="262" spans="2:9" x14ac:dyDescent="0.3">
      <c r="B262" s="3" t="s">
        <v>83</v>
      </c>
      <c r="C262" s="3" t="s">
        <v>16</v>
      </c>
      <c r="D262" s="3">
        <v>134078</v>
      </c>
      <c r="E262" s="3" t="s">
        <v>11</v>
      </c>
      <c r="F262" s="3" t="s">
        <v>133</v>
      </c>
      <c r="G262" s="3" t="s">
        <v>190</v>
      </c>
      <c r="H262" s="4">
        <v>16</v>
      </c>
      <c r="I262" s="4">
        <f t="shared" si="3"/>
        <v>10068.67</v>
      </c>
    </row>
    <row r="263" spans="2:9" x14ac:dyDescent="0.3">
      <c r="B263" s="3" t="s">
        <v>13</v>
      </c>
      <c r="C263" s="3" t="s">
        <v>16</v>
      </c>
      <c r="D263" s="3">
        <v>134078</v>
      </c>
      <c r="E263" s="3" t="s">
        <v>11</v>
      </c>
      <c r="F263" s="3" t="s">
        <v>133</v>
      </c>
      <c r="G263" s="3" t="s">
        <v>191</v>
      </c>
      <c r="H263" s="4">
        <v>28.99</v>
      </c>
      <c r="I263" s="4">
        <f t="shared" si="3"/>
        <v>10097.66</v>
      </c>
    </row>
    <row r="264" spans="2:9" x14ac:dyDescent="0.3">
      <c r="B264" s="3" t="s">
        <v>13</v>
      </c>
      <c r="C264" s="3" t="s">
        <v>16</v>
      </c>
      <c r="D264" s="3">
        <v>134078</v>
      </c>
      <c r="E264" s="3" t="s">
        <v>11</v>
      </c>
      <c r="F264" s="3" t="s">
        <v>133</v>
      </c>
      <c r="G264" s="3" t="s">
        <v>190</v>
      </c>
      <c r="H264" s="4">
        <v>29</v>
      </c>
      <c r="I264" s="4">
        <f t="shared" ref="I264:I327" si="4">I263+H264</f>
        <v>10126.66</v>
      </c>
    </row>
    <row r="265" spans="2:9" x14ac:dyDescent="0.3">
      <c r="B265" s="3" t="s">
        <v>13</v>
      </c>
      <c r="C265" s="3" t="s">
        <v>16</v>
      </c>
      <c r="D265" s="3">
        <v>134211</v>
      </c>
      <c r="E265" s="3" t="s">
        <v>11</v>
      </c>
      <c r="F265" s="3" t="s">
        <v>133</v>
      </c>
      <c r="G265" s="3" t="s">
        <v>191</v>
      </c>
      <c r="H265" s="4">
        <v>12.36</v>
      </c>
      <c r="I265" s="4">
        <f t="shared" si="4"/>
        <v>10139.02</v>
      </c>
    </row>
    <row r="266" spans="2:9" x14ac:dyDescent="0.3">
      <c r="B266" s="3" t="s">
        <v>13</v>
      </c>
      <c r="C266" s="3" t="s">
        <v>16</v>
      </c>
      <c r="D266" s="3">
        <v>134211</v>
      </c>
      <c r="E266" s="3" t="s">
        <v>11</v>
      </c>
      <c r="F266" s="3" t="s">
        <v>133</v>
      </c>
      <c r="G266" s="3" t="s">
        <v>190</v>
      </c>
      <c r="H266" s="4">
        <v>12.35</v>
      </c>
      <c r="I266" s="4">
        <f t="shared" si="4"/>
        <v>10151.370000000001</v>
      </c>
    </row>
    <row r="267" spans="2:9" x14ac:dyDescent="0.3">
      <c r="B267" s="3" t="s">
        <v>77</v>
      </c>
      <c r="C267" s="3" t="s">
        <v>16</v>
      </c>
      <c r="D267" s="3">
        <v>134211</v>
      </c>
      <c r="E267" s="3" t="s">
        <v>11</v>
      </c>
      <c r="F267" s="3" t="s">
        <v>133</v>
      </c>
      <c r="G267" s="3" t="s">
        <v>191</v>
      </c>
      <c r="H267" s="4">
        <v>32.64</v>
      </c>
      <c r="I267" s="4">
        <f t="shared" si="4"/>
        <v>10184.01</v>
      </c>
    </row>
    <row r="268" spans="2:9" x14ac:dyDescent="0.3">
      <c r="B268" s="3" t="s">
        <v>77</v>
      </c>
      <c r="C268" s="3" t="s">
        <v>16</v>
      </c>
      <c r="D268" s="3">
        <v>134211</v>
      </c>
      <c r="E268" s="3" t="s">
        <v>11</v>
      </c>
      <c r="F268" s="3" t="s">
        <v>133</v>
      </c>
      <c r="G268" s="3" t="s">
        <v>190</v>
      </c>
      <c r="H268" s="4">
        <v>32.65</v>
      </c>
      <c r="I268" s="4">
        <f t="shared" si="4"/>
        <v>10216.66</v>
      </c>
    </row>
    <row r="269" spans="2:9" x14ac:dyDescent="0.3">
      <c r="B269" s="3" t="s">
        <v>77</v>
      </c>
      <c r="C269" s="3" t="s">
        <v>16</v>
      </c>
      <c r="D269" s="3">
        <v>134330</v>
      </c>
      <c r="E269" s="3" t="s">
        <v>11</v>
      </c>
      <c r="F269" s="3" t="s">
        <v>133</v>
      </c>
      <c r="G269" s="3" t="s">
        <v>191</v>
      </c>
      <c r="H269" s="4">
        <v>8.7100000000000009</v>
      </c>
      <c r="I269" s="4">
        <f t="shared" si="4"/>
        <v>10225.369999999999</v>
      </c>
    </row>
    <row r="270" spans="2:9" x14ac:dyDescent="0.3">
      <c r="B270" s="3" t="s">
        <v>77</v>
      </c>
      <c r="C270" s="3" t="s">
        <v>16</v>
      </c>
      <c r="D270" s="3">
        <v>134330</v>
      </c>
      <c r="E270" s="3" t="s">
        <v>11</v>
      </c>
      <c r="F270" s="3" t="s">
        <v>133</v>
      </c>
      <c r="G270" s="3" t="s">
        <v>190</v>
      </c>
      <c r="H270" s="4">
        <v>8.7100000000000009</v>
      </c>
      <c r="I270" s="4">
        <f t="shared" si="4"/>
        <v>10234.079999999998</v>
      </c>
    </row>
    <row r="271" spans="2:9" x14ac:dyDescent="0.3">
      <c r="B271" s="3" t="s">
        <v>70</v>
      </c>
      <c r="C271" s="3" t="s">
        <v>16</v>
      </c>
      <c r="D271" s="3">
        <v>134330</v>
      </c>
      <c r="E271" s="3" t="s">
        <v>11</v>
      </c>
      <c r="F271" s="3" t="s">
        <v>133</v>
      </c>
      <c r="G271" s="3" t="s">
        <v>191</v>
      </c>
      <c r="H271" s="4">
        <v>36.29</v>
      </c>
      <c r="I271" s="4">
        <f t="shared" si="4"/>
        <v>10270.369999999999</v>
      </c>
    </row>
    <row r="272" spans="2:9" x14ac:dyDescent="0.3">
      <c r="B272" s="3" t="s">
        <v>70</v>
      </c>
      <c r="C272" s="3" t="s">
        <v>16</v>
      </c>
      <c r="D272" s="3">
        <v>134330</v>
      </c>
      <c r="E272" s="3" t="s">
        <v>11</v>
      </c>
      <c r="F272" s="3" t="s">
        <v>133</v>
      </c>
      <c r="G272" s="3" t="s">
        <v>190</v>
      </c>
      <c r="H272" s="4">
        <v>36.29</v>
      </c>
      <c r="I272" s="4">
        <f t="shared" si="4"/>
        <v>10306.66</v>
      </c>
    </row>
    <row r="273" spans="2:9" x14ac:dyDescent="0.3">
      <c r="B273" s="3" t="s">
        <v>70</v>
      </c>
      <c r="C273" s="3" t="s">
        <v>16</v>
      </c>
      <c r="D273" s="3">
        <v>134458</v>
      </c>
      <c r="E273" s="3" t="s">
        <v>11</v>
      </c>
      <c r="F273" s="3" t="s">
        <v>133</v>
      </c>
      <c r="G273" s="3" t="s">
        <v>191</v>
      </c>
      <c r="H273" s="4">
        <v>5.0599999999999996</v>
      </c>
      <c r="I273" s="4">
        <f t="shared" si="4"/>
        <v>10311.719999999999</v>
      </c>
    </row>
    <row r="274" spans="2:9" x14ac:dyDescent="0.3">
      <c r="B274" s="3" t="s">
        <v>70</v>
      </c>
      <c r="C274" s="3" t="s">
        <v>16</v>
      </c>
      <c r="D274" s="3">
        <v>134458</v>
      </c>
      <c r="E274" s="3" t="s">
        <v>11</v>
      </c>
      <c r="F274" s="3" t="s">
        <v>133</v>
      </c>
      <c r="G274" s="3" t="s">
        <v>190</v>
      </c>
      <c r="H274" s="4">
        <v>5.0599999999999996</v>
      </c>
      <c r="I274" s="4">
        <f t="shared" si="4"/>
        <v>10316.779999999999</v>
      </c>
    </row>
    <row r="275" spans="2:9" x14ac:dyDescent="0.3">
      <c r="B275" s="3" t="s">
        <v>68</v>
      </c>
      <c r="C275" s="3" t="s">
        <v>16</v>
      </c>
      <c r="D275" s="3">
        <v>134458</v>
      </c>
      <c r="E275" s="3" t="s">
        <v>11</v>
      </c>
      <c r="F275" s="3" t="s">
        <v>133</v>
      </c>
      <c r="G275" s="3" t="s">
        <v>191</v>
      </c>
      <c r="H275" s="4">
        <v>39.94</v>
      </c>
      <c r="I275" s="4">
        <f t="shared" si="4"/>
        <v>10356.719999999999</v>
      </c>
    </row>
    <row r="276" spans="2:9" x14ac:dyDescent="0.3">
      <c r="B276" s="3" t="s">
        <v>68</v>
      </c>
      <c r="C276" s="3" t="s">
        <v>16</v>
      </c>
      <c r="D276" s="3">
        <v>134458</v>
      </c>
      <c r="E276" s="3" t="s">
        <v>11</v>
      </c>
      <c r="F276" s="3" t="s">
        <v>133</v>
      </c>
      <c r="G276" s="3" t="s">
        <v>190</v>
      </c>
      <c r="H276" s="4">
        <v>39.94</v>
      </c>
      <c r="I276" s="4">
        <f t="shared" si="4"/>
        <v>10396.66</v>
      </c>
    </row>
    <row r="277" spans="2:9" x14ac:dyDescent="0.3">
      <c r="B277" s="3" t="s">
        <v>68</v>
      </c>
      <c r="C277" s="3" t="s">
        <v>16</v>
      </c>
      <c r="D277" s="3">
        <v>134640</v>
      </c>
      <c r="E277" s="3" t="s">
        <v>11</v>
      </c>
      <c r="F277" s="3" t="s">
        <v>133</v>
      </c>
      <c r="G277" s="3" t="s">
        <v>191</v>
      </c>
      <c r="H277" s="4">
        <v>1.41</v>
      </c>
      <c r="I277" s="4">
        <f t="shared" si="4"/>
        <v>10398.07</v>
      </c>
    </row>
    <row r="278" spans="2:9" x14ac:dyDescent="0.3">
      <c r="B278" s="3" t="s">
        <v>68</v>
      </c>
      <c r="C278" s="3" t="s">
        <v>16</v>
      </c>
      <c r="D278" s="3">
        <v>134640</v>
      </c>
      <c r="E278" s="3" t="s">
        <v>11</v>
      </c>
      <c r="F278" s="3" t="s">
        <v>133</v>
      </c>
      <c r="G278" s="3" t="s">
        <v>190</v>
      </c>
      <c r="H278" s="4">
        <v>1.41</v>
      </c>
      <c r="I278" s="4">
        <f t="shared" si="4"/>
        <v>10399.48</v>
      </c>
    </row>
    <row r="279" spans="2:9" x14ac:dyDescent="0.3">
      <c r="B279" s="3" t="s">
        <v>63</v>
      </c>
      <c r="C279" s="3" t="s">
        <v>16</v>
      </c>
      <c r="D279" s="3">
        <v>134640</v>
      </c>
      <c r="E279" s="3" t="s">
        <v>11</v>
      </c>
      <c r="F279" s="3" t="s">
        <v>133</v>
      </c>
      <c r="G279" s="3" t="s">
        <v>191</v>
      </c>
      <c r="H279" s="4">
        <v>41.35</v>
      </c>
      <c r="I279" s="4">
        <f t="shared" si="4"/>
        <v>10440.83</v>
      </c>
    </row>
    <row r="280" spans="2:9" x14ac:dyDescent="0.3">
      <c r="B280" s="3" t="s">
        <v>63</v>
      </c>
      <c r="C280" s="3" t="s">
        <v>16</v>
      </c>
      <c r="D280" s="3">
        <v>134640</v>
      </c>
      <c r="E280" s="3" t="s">
        <v>11</v>
      </c>
      <c r="F280" s="3" t="s">
        <v>133</v>
      </c>
      <c r="G280" s="3" t="s">
        <v>190</v>
      </c>
      <c r="H280" s="4">
        <v>41.35</v>
      </c>
      <c r="I280" s="4">
        <f t="shared" si="4"/>
        <v>10482.18</v>
      </c>
    </row>
    <row r="281" spans="2:9" x14ac:dyDescent="0.3">
      <c r="B281" s="3" t="s">
        <v>59</v>
      </c>
      <c r="C281" s="3" t="s">
        <v>16</v>
      </c>
      <c r="D281" s="3">
        <v>134640</v>
      </c>
      <c r="E281" s="3" t="s">
        <v>11</v>
      </c>
      <c r="F281" s="3" t="s">
        <v>133</v>
      </c>
      <c r="G281" s="3" t="s">
        <v>191</v>
      </c>
      <c r="H281" s="4">
        <v>2.2400000000000002</v>
      </c>
      <c r="I281" s="4">
        <f t="shared" si="4"/>
        <v>10484.42</v>
      </c>
    </row>
    <row r="282" spans="2:9" x14ac:dyDescent="0.3">
      <c r="B282" s="3" t="s">
        <v>59</v>
      </c>
      <c r="C282" s="3" t="s">
        <v>16</v>
      </c>
      <c r="D282" s="3">
        <v>134640</v>
      </c>
      <c r="E282" s="3" t="s">
        <v>11</v>
      </c>
      <c r="F282" s="3" t="s">
        <v>133</v>
      </c>
      <c r="G282" s="3" t="s">
        <v>190</v>
      </c>
      <c r="H282" s="4">
        <v>2.2400000000000002</v>
      </c>
      <c r="I282" s="4">
        <f t="shared" si="4"/>
        <v>10486.66</v>
      </c>
    </row>
    <row r="283" spans="2:9" x14ac:dyDescent="0.3">
      <c r="B283" s="3" t="s">
        <v>59</v>
      </c>
      <c r="C283" s="3" t="s">
        <v>16</v>
      </c>
      <c r="D283" s="3">
        <v>134848</v>
      </c>
      <c r="E283" s="3" t="s">
        <v>11</v>
      </c>
      <c r="F283" s="3" t="s">
        <v>133</v>
      </c>
      <c r="G283" s="3" t="s">
        <v>191</v>
      </c>
      <c r="H283" s="4">
        <v>37.11</v>
      </c>
      <c r="I283" s="4">
        <f t="shared" si="4"/>
        <v>10523.77</v>
      </c>
    </row>
    <row r="284" spans="2:9" x14ac:dyDescent="0.3">
      <c r="B284" s="3" t="s">
        <v>59</v>
      </c>
      <c r="C284" s="3" t="s">
        <v>16</v>
      </c>
      <c r="D284" s="3">
        <v>134848</v>
      </c>
      <c r="E284" s="3" t="s">
        <v>11</v>
      </c>
      <c r="F284" s="3" t="s">
        <v>133</v>
      </c>
      <c r="G284" s="3" t="s">
        <v>190</v>
      </c>
      <c r="H284" s="4">
        <v>37.11</v>
      </c>
      <c r="I284" s="4">
        <f t="shared" si="4"/>
        <v>10560.880000000001</v>
      </c>
    </row>
    <row r="285" spans="2:9" x14ac:dyDescent="0.3">
      <c r="B285" s="3" t="s">
        <v>49</v>
      </c>
      <c r="C285" s="3" t="s">
        <v>16</v>
      </c>
      <c r="D285" s="3">
        <v>134848</v>
      </c>
      <c r="E285" s="3" t="s">
        <v>11</v>
      </c>
      <c r="F285" s="3" t="s">
        <v>133</v>
      </c>
      <c r="G285" s="3" t="s">
        <v>191</v>
      </c>
      <c r="H285" s="4">
        <v>7.89</v>
      </c>
      <c r="I285" s="4">
        <f t="shared" si="4"/>
        <v>10568.77</v>
      </c>
    </row>
    <row r="286" spans="2:9" x14ac:dyDescent="0.3">
      <c r="B286" s="3" t="s">
        <v>49</v>
      </c>
      <c r="C286" s="3" t="s">
        <v>16</v>
      </c>
      <c r="D286" s="3">
        <v>134848</v>
      </c>
      <c r="E286" s="3" t="s">
        <v>11</v>
      </c>
      <c r="F286" s="3" t="s">
        <v>133</v>
      </c>
      <c r="G286" s="3" t="s">
        <v>190</v>
      </c>
      <c r="H286" s="4">
        <v>7.89</v>
      </c>
      <c r="I286" s="4">
        <f t="shared" si="4"/>
        <v>10576.66</v>
      </c>
    </row>
    <row r="287" spans="2:9" x14ac:dyDescent="0.3">
      <c r="B287" s="3" t="s">
        <v>49</v>
      </c>
      <c r="C287" s="3" t="s">
        <v>16</v>
      </c>
      <c r="D287" s="3">
        <v>135088</v>
      </c>
      <c r="E287" s="3" t="s">
        <v>11</v>
      </c>
      <c r="F287" s="3" t="s">
        <v>133</v>
      </c>
      <c r="G287" s="3" t="s">
        <v>191</v>
      </c>
      <c r="H287" s="4">
        <v>31.34</v>
      </c>
      <c r="I287" s="4">
        <f t="shared" si="4"/>
        <v>10608</v>
      </c>
    </row>
    <row r="288" spans="2:9" x14ac:dyDescent="0.3">
      <c r="B288" s="3" t="s">
        <v>49</v>
      </c>
      <c r="C288" s="3" t="s">
        <v>16</v>
      </c>
      <c r="D288" s="3">
        <v>135088</v>
      </c>
      <c r="E288" s="3" t="s">
        <v>11</v>
      </c>
      <c r="F288" s="3" t="s">
        <v>133</v>
      </c>
      <c r="G288" s="3" t="s">
        <v>190</v>
      </c>
      <c r="H288" s="4">
        <v>31.34</v>
      </c>
      <c r="I288" s="4">
        <f t="shared" si="4"/>
        <v>10639.34</v>
      </c>
    </row>
    <row r="289" spans="2:9" x14ac:dyDescent="0.3">
      <c r="B289" s="3" t="s">
        <v>21</v>
      </c>
      <c r="C289" s="3" t="s">
        <v>16</v>
      </c>
      <c r="D289" s="3">
        <v>135088</v>
      </c>
      <c r="E289" s="3" t="s">
        <v>11</v>
      </c>
      <c r="F289" s="3" t="s">
        <v>133</v>
      </c>
      <c r="G289" s="3" t="s">
        <v>191</v>
      </c>
      <c r="H289" s="4">
        <v>13.66</v>
      </c>
      <c r="I289" s="4">
        <f t="shared" si="4"/>
        <v>10653</v>
      </c>
    </row>
    <row r="290" spans="2:9" x14ac:dyDescent="0.3">
      <c r="B290" s="3" t="s">
        <v>21</v>
      </c>
      <c r="C290" s="3" t="s">
        <v>16</v>
      </c>
      <c r="D290" s="3">
        <v>135088</v>
      </c>
      <c r="E290" s="3" t="s">
        <v>11</v>
      </c>
      <c r="F290" s="3" t="s">
        <v>133</v>
      </c>
      <c r="G290" s="3" t="s">
        <v>190</v>
      </c>
      <c r="H290" s="4">
        <v>13.66</v>
      </c>
      <c r="I290" s="4">
        <f t="shared" si="4"/>
        <v>10666.66</v>
      </c>
    </row>
    <row r="291" spans="2:9" x14ac:dyDescent="0.3">
      <c r="B291" s="3" t="s">
        <v>21</v>
      </c>
      <c r="C291" s="3" t="s">
        <v>16</v>
      </c>
      <c r="D291" s="3">
        <v>135341</v>
      </c>
      <c r="E291" s="3" t="s">
        <v>11</v>
      </c>
      <c r="F291" s="3" t="s">
        <v>133</v>
      </c>
      <c r="G291" s="3" t="s">
        <v>191</v>
      </c>
      <c r="H291" s="4">
        <v>27.7</v>
      </c>
      <c r="I291" s="4">
        <f t="shared" si="4"/>
        <v>10694.36</v>
      </c>
    </row>
    <row r="292" spans="2:9" x14ac:dyDescent="0.3">
      <c r="B292" s="3" t="s">
        <v>21</v>
      </c>
      <c r="C292" s="3" t="s">
        <v>16</v>
      </c>
      <c r="D292" s="3">
        <v>135341</v>
      </c>
      <c r="E292" s="3" t="s">
        <v>11</v>
      </c>
      <c r="F292" s="3" t="s">
        <v>133</v>
      </c>
      <c r="G292" s="3" t="s">
        <v>190</v>
      </c>
      <c r="H292" s="4">
        <v>27.7</v>
      </c>
      <c r="I292" s="4">
        <f t="shared" si="4"/>
        <v>10722.060000000001</v>
      </c>
    </row>
    <row r="293" spans="2:9" x14ac:dyDescent="0.3">
      <c r="B293" s="3" t="s">
        <v>41</v>
      </c>
      <c r="C293" s="3" t="s">
        <v>16</v>
      </c>
      <c r="D293" s="3">
        <v>135341</v>
      </c>
      <c r="E293" s="3" t="s">
        <v>11</v>
      </c>
      <c r="F293" s="3" t="s">
        <v>133</v>
      </c>
      <c r="G293" s="3" t="s">
        <v>191</v>
      </c>
      <c r="H293" s="4">
        <v>17.3</v>
      </c>
      <c r="I293" s="4">
        <f t="shared" si="4"/>
        <v>10739.36</v>
      </c>
    </row>
    <row r="294" spans="2:9" x14ac:dyDescent="0.3">
      <c r="B294" s="3" t="s">
        <v>41</v>
      </c>
      <c r="C294" s="3" t="s">
        <v>16</v>
      </c>
      <c r="D294" s="3">
        <v>135341</v>
      </c>
      <c r="E294" s="3" t="s">
        <v>11</v>
      </c>
      <c r="F294" s="3" t="s">
        <v>133</v>
      </c>
      <c r="G294" s="3" t="s">
        <v>190</v>
      </c>
      <c r="H294" s="4">
        <v>17.3</v>
      </c>
      <c r="I294" s="4">
        <f t="shared" si="4"/>
        <v>10756.66</v>
      </c>
    </row>
    <row r="295" spans="2:9" x14ac:dyDescent="0.3">
      <c r="B295" s="3" t="s">
        <v>41</v>
      </c>
      <c r="C295" s="3" t="s">
        <v>16</v>
      </c>
      <c r="D295" s="3">
        <v>135588</v>
      </c>
      <c r="E295" s="3" t="s">
        <v>11</v>
      </c>
      <c r="F295" s="3" t="s">
        <v>133</v>
      </c>
      <c r="G295" s="3" t="s">
        <v>191</v>
      </c>
      <c r="H295" s="4">
        <v>24.52</v>
      </c>
      <c r="I295" s="4">
        <f t="shared" si="4"/>
        <v>10781.18</v>
      </c>
    </row>
    <row r="296" spans="2:9" x14ac:dyDescent="0.3">
      <c r="B296" s="3" t="s">
        <v>41</v>
      </c>
      <c r="C296" s="3" t="s">
        <v>16</v>
      </c>
      <c r="D296" s="3">
        <v>135588</v>
      </c>
      <c r="E296" s="3" t="s">
        <v>11</v>
      </c>
      <c r="F296" s="3" t="s">
        <v>133</v>
      </c>
      <c r="G296" s="3" t="s">
        <v>190</v>
      </c>
      <c r="H296" s="4">
        <v>24.52</v>
      </c>
      <c r="I296" s="4">
        <f t="shared" si="4"/>
        <v>10805.7</v>
      </c>
    </row>
    <row r="297" spans="2:9" x14ac:dyDescent="0.3">
      <c r="B297" s="3" t="s">
        <v>24</v>
      </c>
      <c r="C297" s="3" t="s">
        <v>16</v>
      </c>
      <c r="D297" s="3">
        <v>135588</v>
      </c>
      <c r="E297" s="3" t="s">
        <v>11</v>
      </c>
      <c r="F297" s="3" t="s">
        <v>133</v>
      </c>
      <c r="G297" s="3" t="s">
        <v>191</v>
      </c>
      <c r="H297" s="4">
        <v>20.48</v>
      </c>
      <c r="I297" s="4">
        <f t="shared" si="4"/>
        <v>10826.18</v>
      </c>
    </row>
    <row r="298" spans="2:9" x14ac:dyDescent="0.3">
      <c r="B298" s="3" t="s">
        <v>24</v>
      </c>
      <c r="C298" s="3" t="s">
        <v>16</v>
      </c>
      <c r="D298" s="3">
        <v>135588</v>
      </c>
      <c r="E298" s="3" t="s">
        <v>11</v>
      </c>
      <c r="F298" s="3" t="s">
        <v>133</v>
      </c>
      <c r="G298" s="3" t="s">
        <v>190</v>
      </c>
      <c r="H298" s="4">
        <v>20.48</v>
      </c>
      <c r="I298" s="4">
        <f t="shared" si="4"/>
        <v>10846.66</v>
      </c>
    </row>
    <row r="299" spans="2:9" x14ac:dyDescent="0.3">
      <c r="B299" s="3" t="s">
        <v>24</v>
      </c>
      <c r="C299" s="3" t="s">
        <v>16</v>
      </c>
      <c r="D299" s="3">
        <v>135834</v>
      </c>
      <c r="E299" s="3" t="s">
        <v>11</v>
      </c>
      <c r="F299" s="3" t="s">
        <v>133</v>
      </c>
      <c r="G299" s="3" t="s">
        <v>191</v>
      </c>
      <c r="H299" s="4">
        <v>20.32</v>
      </c>
      <c r="I299" s="4">
        <f t="shared" si="4"/>
        <v>10866.98</v>
      </c>
    </row>
    <row r="300" spans="2:9" x14ac:dyDescent="0.3">
      <c r="B300" s="3" t="s">
        <v>24</v>
      </c>
      <c r="C300" s="3" t="s">
        <v>16</v>
      </c>
      <c r="D300" s="3">
        <v>135834</v>
      </c>
      <c r="E300" s="3" t="s">
        <v>11</v>
      </c>
      <c r="F300" s="3" t="s">
        <v>133</v>
      </c>
      <c r="G300" s="3" t="s">
        <v>190</v>
      </c>
      <c r="H300" s="4">
        <v>20.32</v>
      </c>
      <c r="I300" s="4">
        <f t="shared" si="4"/>
        <v>10887.3</v>
      </c>
    </row>
    <row r="301" spans="2:9" x14ac:dyDescent="0.3">
      <c r="B301" s="3" t="s">
        <v>84</v>
      </c>
      <c r="C301" s="3" t="s">
        <v>16</v>
      </c>
      <c r="D301" s="3">
        <v>134080</v>
      </c>
      <c r="E301" s="3" t="s">
        <v>11</v>
      </c>
      <c r="F301" s="3" t="s">
        <v>284</v>
      </c>
      <c r="G301" s="3" t="s">
        <v>191</v>
      </c>
      <c r="H301" s="4">
        <v>45</v>
      </c>
      <c r="I301" s="4">
        <f t="shared" si="4"/>
        <v>10932.3</v>
      </c>
    </row>
    <row r="302" spans="2:9" x14ac:dyDescent="0.3">
      <c r="B302" s="3" t="s">
        <v>84</v>
      </c>
      <c r="C302" s="3" t="s">
        <v>16</v>
      </c>
      <c r="D302" s="3">
        <v>134080</v>
      </c>
      <c r="E302" s="3" t="s">
        <v>11</v>
      </c>
      <c r="F302" s="3" t="s">
        <v>284</v>
      </c>
      <c r="G302" s="3" t="s">
        <v>190</v>
      </c>
      <c r="H302" s="4">
        <v>45</v>
      </c>
      <c r="I302" s="4">
        <f t="shared" si="4"/>
        <v>10977.3</v>
      </c>
    </row>
    <row r="303" spans="2:9" x14ac:dyDescent="0.3">
      <c r="B303" s="3" t="s">
        <v>13</v>
      </c>
      <c r="C303" s="3" t="s">
        <v>16</v>
      </c>
      <c r="D303" s="3">
        <v>134214</v>
      </c>
      <c r="E303" s="3" t="s">
        <v>11</v>
      </c>
      <c r="F303" s="3" t="s">
        <v>284</v>
      </c>
      <c r="G303" s="3" t="s">
        <v>191</v>
      </c>
      <c r="H303" s="4">
        <v>45</v>
      </c>
      <c r="I303" s="4">
        <f t="shared" si="4"/>
        <v>11022.3</v>
      </c>
    </row>
    <row r="304" spans="2:9" x14ac:dyDescent="0.3">
      <c r="B304" s="3" t="s">
        <v>13</v>
      </c>
      <c r="C304" s="3" t="s">
        <v>16</v>
      </c>
      <c r="D304" s="3">
        <v>134214</v>
      </c>
      <c r="E304" s="3" t="s">
        <v>11</v>
      </c>
      <c r="F304" s="3" t="s">
        <v>284</v>
      </c>
      <c r="G304" s="3" t="s">
        <v>190</v>
      </c>
      <c r="H304" s="4">
        <v>45</v>
      </c>
      <c r="I304" s="4">
        <f t="shared" si="4"/>
        <v>11067.3</v>
      </c>
    </row>
    <row r="305" spans="2:9" x14ac:dyDescent="0.3">
      <c r="B305" s="3" t="s">
        <v>222</v>
      </c>
      <c r="C305" s="3" t="s">
        <v>16</v>
      </c>
      <c r="D305" s="3">
        <v>134332</v>
      </c>
      <c r="E305" s="3" t="s">
        <v>11</v>
      </c>
      <c r="F305" s="3" t="s">
        <v>284</v>
      </c>
      <c r="G305" s="3" t="s">
        <v>191</v>
      </c>
      <c r="H305" s="4">
        <v>45</v>
      </c>
      <c r="I305" s="4">
        <f t="shared" si="4"/>
        <v>11112.3</v>
      </c>
    </row>
    <row r="306" spans="2:9" x14ac:dyDescent="0.3">
      <c r="B306" s="3" t="s">
        <v>222</v>
      </c>
      <c r="C306" s="3" t="s">
        <v>16</v>
      </c>
      <c r="D306" s="3">
        <v>134332</v>
      </c>
      <c r="E306" s="3" t="s">
        <v>11</v>
      </c>
      <c r="F306" s="3" t="s">
        <v>284</v>
      </c>
      <c r="G306" s="3" t="s">
        <v>190</v>
      </c>
      <c r="H306" s="4">
        <v>45</v>
      </c>
      <c r="I306" s="4">
        <f t="shared" si="4"/>
        <v>11157.3</v>
      </c>
    </row>
    <row r="307" spans="2:9" x14ac:dyDescent="0.3">
      <c r="B307" s="3" t="s">
        <v>70</v>
      </c>
      <c r="C307" s="3" t="s">
        <v>16</v>
      </c>
      <c r="D307" s="3">
        <v>134460</v>
      </c>
      <c r="E307" s="3" t="s">
        <v>11</v>
      </c>
      <c r="F307" s="3" t="s">
        <v>284</v>
      </c>
      <c r="G307" s="3" t="s">
        <v>191</v>
      </c>
      <c r="H307" s="4">
        <v>45</v>
      </c>
      <c r="I307" s="4">
        <f t="shared" si="4"/>
        <v>11202.3</v>
      </c>
    </row>
    <row r="308" spans="2:9" x14ac:dyDescent="0.3">
      <c r="B308" s="3" t="s">
        <v>70</v>
      </c>
      <c r="C308" s="3" t="s">
        <v>16</v>
      </c>
      <c r="D308" s="3">
        <v>134460</v>
      </c>
      <c r="E308" s="3" t="s">
        <v>11</v>
      </c>
      <c r="F308" s="3" t="s">
        <v>284</v>
      </c>
      <c r="G308" s="3" t="s">
        <v>190</v>
      </c>
      <c r="H308" s="4">
        <v>45</v>
      </c>
      <c r="I308" s="4">
        <f t="shared" si="4"/>
        <v>11247.3</v>
      </c>
    </row>
    <row r="309" spans="2:9" x14ac:dyDescent="0.3">
      <c r="B309" s="3" t="s">
        <v>68</v>
      </c>
      <c r="C309" s="3" t="s">
        <v>16</v>
      </c>
      <c r="D309" s="3">
        <v>134645</v>
      </c>
      <c r="E309" s="3" t="s">
        <v>11</v>
      </c>
      <c r="F309" s="3" t="s">
        <v>284</v>
      </c>
      <c r="G309" s="3" t="s">
        <v>191</v>
      </c>
      <c r="H309" s="4">
        <v>45</v>
      </c>
      <c r="I309" s="4">
        <f t="shared" si="4"/>
        <v>11292.3</v>
      </c>
    </row>
    <row r="310" spans="2:9" x14ac:dyDescent="0.3">
      <c r="B310" s="3" t="s">
        <v>68</v>
      </c>
      <c r="C310" s="3" t="s">
        <v>16</v>
      </c>
      <c r="D310" s="3">
        <v>134645</v>
      </c>
      <c r="E310" s="3" t="s">
        <v>11</v>
      </c>
      <c r="F310" s="3" t="s">
        <v>284</v>
      </c>
      <c r="G310" s="3" t="s">
        <v>190</v>
      </c>
      <c r="H310" s="4">
        <v>45</v>
      </c>
      <c r="I310" s="4">
        <f t="shared" si="4"/>
        <v>11337.3</v>
      </c>
    </row>
    <row r="311" spans="2:9" x14ac:dyDescent="0.3">
      <c r="B311" s="3" t="s">
        <v>171</v>
      </c>
      <c r="C311" s="3" t="s">
        <v>16</v>
      </c>
      <c r="D311" s="3">
        <v>134853</v>
      </c>
      <c r="E311" s="3" t="s">
        <v>11</v>
      </c>
      <c r="F311" s="3" t="s">
        <v>284</v>
      </c>
      <c r="G311" s="3" t="s">
        <v>191</v>
      </c>
      <c r="H311" s="4">
        <v>45</v>
      </c>
      <c r="I311" s="4">
        <f t="shared" si="4"/>
        <v>11382.3</v>
      </c>
    </row>
    <row r="312" spans="2:9" x14ac:dyDescent="0.3">
      <c r="B312" s="3" t="s">
        <v>171</v>
      </c>
      <c r="C312" s="3" t="s">
        <v>16</v>
      </c>
      <c r="D312" s="3">
        <v>134853</v>
      </c>
      <c r="E312" s="3" t="s">
        <v>11</v>
      </c>
      <c r="F312" s="3" t="s">
        <v>284</v>
      </c>
      <c r="G312" s="3" t="s">
        <v>190</v>
      </c>
      <c r="H312" s="4">
        <v>45</v>
      </c>
      <c r="I312" s="4">
        <f t="shared" si="4"/>
        <v>11427.3</v>
      </c>
    </row>
    <row r="313" spans="2:9" x14ac:dyDescent="0.3">
      <c r="B313" s="3" t="s">
        <v>59</v>
      </c>
      <c r="C313" s="3" t="s">
        <v>16</v>
      </c>
      <c r="D313" s="3">
        <v>135092</v>
      </c>
      <c r="E313" s="3" t="s">
        <v>11</v>
      </c>
      <c r="F313" s="3" t="s">
        <v>284</v>
      </c>
      <c r="G313" s="3" t="s">
        <v>191</v>
      </c>
      <c r="H313" s="4">
        <v>45</v>
      </c>
      <c r="I313" s="4">
        <f t="shared" si="4"/>
        <v>11472.3</v>
      </c>
    </row>
    <row r="314" spans="2:9" x14ac:dyDescent="0.3">
      <c r="B314" s="3" t="s">
        <v>59</v>
      </c>
      <c r="C314" s="3" t="s">
        <v>16</v>
      </c>
      <c r="D314" s="3">
        <v>135092</v>
      </c>
      <c r="E314" s="3" t="s">
        <v>11</v>
      </c>
      <c r="F314" s="3" t="s">
        <v>284</v>
      </c>
      <c r="G314" s="3" t="s">
        <v>190</v>
      </c>
      <c r="H314" s="4">
        <v>45</v>
      </c>
      <c r="I314" s="4">
        <f t="shared" si="4"/>
        <v>11517.3</v>
      </c>
    </row>
    <row r="315" spans="2:9" x14ac:dyDescent="0.3">
      <c r="B315" s="3" t="s">
        <v>285</v>
      </c>
      <c r="C315" s="3" t="s">
        <v>16</v>
      </c>
      <c r="D315" s="3">
        <v>135345</v>
      </c>
      <c r="E315" s="3" t="s">
        <v>11</v>
      </c>
      <c r="F315" s="3" t="s">
        <v>284</v>
      </c>
      <c r="G315" s="3" t="s">
        <v>191</v>
      </c>
      <c r="H315" s="4">
        <v>45</v>
      </c>
      <c r="I315" s="4">
        <f t="shared" si="4"/>
        <v>11562.3</v>
      </c>
    </row>
    <row r="316" spans="2:9" x14ac:dyDescent="0.3">
      <c r="B316" s="3" t="s">
        <v>285</v>
      </c>
      <c r="C316" s="3" t="s">
        <v>16</v>
      </c>
      <c r="D316" s="3">
        <v>135345</v>
      </c>
      <c r="E316" s="3" t="s">
        <v>11</v>
      </c>
      <c r="F316" s="3" t="s">
        <v>284</v>
      </c>
      <c r="G316" s="3" t="s">
        <v>190</v>
      </c>
      <c r="H316" s="4">
        <v>45</v>
      </c>
      <c r="I316" s="4">
        <f t="shared" si="4"/>
        <v>11607.3</v>
      </c>
    </row>
    <row r="317" spans="2:9" x14ac:dyDescent="0.3">
      <c r="B317" s="3" t="s">
        <v>50</v>
      </c>
      <c r="C317" s="3" t="s">
        <v>16</v>
      </c>
      <c r="D317" s="3">
        <v>135592</v>
      </c>
      <c r="E317" s="3" t="s">
        <v>11</v>
      </c>
      <c r="F317" s="3" t="s">
        <v>284</v>
      </c>
      <c r="G317" s="3" t="s">
        <v>191</v>
      </c>
      <c r="H317" s="4">
        <v>45</v>
      </c>
      <c r="I317" s="4">
        <f t="shared" si="4"/>
        <v>11652.3</v>
      </c>
    </row>
    <row r="318" spans="2:9" x14ac:dyDescent="0.3">
      <c r="B318" s="3" t="s">
        <v>50</v>
      </c>
      <c r="C318" s="3" t="s">
        <v>16</v>
      </c>
      <c r="D318" s="3">
        <v>135592</v>
      </c>
      <c r="E318" s="3" t="s">
        <v>11</v>
      </c>
      <c r="F318" s="3" t="s">
        <v>284</v>
      </c>
      <c r="G318" s="3" t="s">
        <v>190</v>
      </c>
      <c r="H318" s="4">
        <v>45</v>
      </c>
      <c r="I318" s="4">
        <f t="shared" si="4"/>
        <v>11697.3</v>
      </c>
    </row>
    <row r="319" spans="2:9" x14ac:dyDescent="0.3">
      <c r="B319" s="3" t="s">
        <v>44</v>
      </c>
      <c r="C319" s="3" t="s">
        <v>16</v>
      </c>
      <c r="D319" s="3">
        <v>135838</v>
      </c>
      <c r="E319" s="3" t="s">
        <v>11</v>
      </c>
      <c r="F319" s="3" t="s">
        <v>284</v>
      </c>
      <c r="G319" s="3" t="s">
        <v>191</v>
      </c>
      <c r="H319" s="4">
        <v>45</v>
      </c>
      <c r="I319" s="4">
        <f t="shared" si="4"/>
        <v>11742.3</v>
      </c>
    </row>
    <row r="320" spans="2:9" x14ac:dyDescent="0.3">
      <c r="B320" s="3" t="s">
        <v>44</v>
      </c>
      <c r="C320" s="3" t="s">
        <v>16</v>
      </c>
      <c r="D320" s="3">
        <v>135838</v>
      </c>
      <c r="E320" s="3" t="s">
        <v>11</v>
      </c>
      <c r="F320" s="3" t="s">
        <v>284</v>
      </c>
      <c r="G320" s="3" t="s">
        <v>190</v>
      </c>
      <c r="H320" s="4">
        <v>45</v>
      </c>
      <c r="I320" s="4">
        <f t="shared" si="4"/>
        <v>11787.3</v>
      </c>
    </row>
    <row r="321" spans="2:9" x14ac:dyDescent="0.3">
      <c r="B321" s="3" t="s">
        <v>42</v>
      </c>
      <c r="C321" s="3" t="s">
        <v>16</v>
      </c>
      <c r="D321" s="3">
        <v>136055</v>
      </c>
      <c r="E321" s="3" t="s">
        <v>11</v>
      </c>
      <c r="F321" s="3" t="s">
        <v>284</v>
      </c>
      <c r="G321" s="3" t="s">
        <v>191</v>
      </c>
      <c r="H321" s="4">
        <v>45</v>
      </c>
      <c r="I321" s="4">
        <f t="shared" si="4"/>
        <v>11832.3</v>
      </c>
    </row>
    <row r="322" spans="2:9" x14ac:dyDescent="0.3">
      <c r="B322" s="3" t="s">
        <v>42</v>
      </c>
      <c r="C322" s="3" t="s">
        <v>16</v>
      </c>
      <c r="D322" s="3">
        <v>136055</v>
      </c>
      <c r="E322" s="3" t="s">
        <v>11</v>
      </c>
      <c r="F322" s="3" t="s">
        <v>284</v>
      </c>
      <c r="G322" s="3" t="s">
        <v>190</v>
      </c>
      <c r="H322" s="4">
        <v>45</v>
      </c>
      <c r="I322" s="4">
        <f t="shared" si="4"/>
        <v>11877.3</v>
      </c>
    </row>
    <row r="323" spans="2:9" x14ac:dyDescent="0.3">
      <c r="B323" s="3" t="s">
        <v>40</v>
      </c>
      <c r="C323" s="3" t="s">
        <v>16</v>
      </c>
      <c r="D323" s="3">
        <v>136175</v>
      </c>
      <c r="E323" s="3" t="s">
        <v>11</v>
      </c>
      <c r="F323" s="3" t="s">
        <v>284</v>
      </c>
      <c r="G323" s="3" t="s">
        <v>191</v>
      </c>
      <c r="H323" s="4">
        <v>45</v>
      </c>
      <c r="I323" s="4">
        <f t="shared" si="4"/>
        <v>11922.3</v>
      </c>
    </row>
    <row r="324" spans="2:9" x14ac:dyDescent="0.3">
      <c r="B324" s="3" t="s">
        <v>40</v>
      </c>
      <c r="C324" s="3" t="s">
        <v>16</v>
      </c>
      <c r="D324" s="3">
        <v>136175</v>
      </c>
      <c r="E324" s="3" t="s">
        <v>11</v>
      </c>
      <c r="F324" s="3" t="s">
        <v>284</v>
      </c>
      <c r="G324" s="3" t="s">
        <v>190</v>
      </c>
      <c r="H324" s="4">
        <v>45</v>
      </c>
      <c r="I324" s="4">
        <f t="shared" si="4"/>
        <v>11967.3</v>
      </c>
    </row>
    <row r="325" spans="2:9" x14ac:dyDescent="0.3">
      <c r="B325" s="3" t="s">
        <v>84</v>
      </c>
      <c r="C325" s="3" t="s">
        <v>10</v>
      </c>
      <c r="D325" s="3">
        <v>134024</v>
      </c>
      <c r="E325" s="3" t="s">
        <v>11</v>
      </c>
      <c r="F325" s="3" t="s">
        <v>131</v>
      </c>
      <c r="G325" s="3" t="s">
        <v>191</v>
      </c>
      <c r="H325" s="4">
        <v>45</v>
      </c>
      <c r="I325" s="4">
        <f t="shared" si="4"/>
        <v>12012.3</v>
      </c>
    </row>
    <row r="326" spans="2:9" x14ac:dyDescent="0.3">
      <c r="B326" s="3" t="s">
        <v>84</v>
      </c>
      <c r="C326" s="3" t="s">
        <v>10</v>
      </c>
      <c r="D326" s="3">
        <v>134024</v>
      </c>
      <c r="E326" s="3" t="s">
        <v>11</v>
      </c>
      <c r="F326" s="3" t="s">
        <v>131</v>
      </c>
      <c r="G326" s="3" t="s">
        <v>190</v>
      </c>
      <c r="H326" s="4">
        <v>45</v>
      </c>
      <c r="I326" s="4">
        <f t="shared" si="4"/>
        <v>12057.3</v>
      </c>
    </row>
    <row r="327" spans="2:9" x14ac:dyDescent="0.3">
      <c r="B327" s="3" t="s">
        <v>13</v>
      </c>
      <c r="C327" s="3" t="s">
        <v>10</v>
      </c>
      <c r="D327" s="3">
        <v>134156</v>
      </c>
      <c r="E327" s="3" t="s">
        <v>11</v>
      </c>
      <c r="F327" s="3" t="s">
        <v>131</v>
      </c>
      <c r="G327" s="3" t="s">
        <v>191</v>
      </c>
      <c r="H327" s="4">
        <v>45</v>
      </c>
      <c r="I327" s="4">
        <f t="shared" si="4"/>
        <v>12102.3</v>
      </c>
    </row>
    <row r="328" spans="2:9" x14ac:dyDescent="0.3">
      <c r="B328" s="3" t="s">
        <v>13</v>
      </c>
      <c r="C328" s="3" t="s">
        <v>10</v>
      </c>
      <c r="D328" s="3">
        <v>134156</v>
      </c>
      <c r="E328" s="3" t="s">
        <v>11</v>
      </c>
      <c r="F328" s="3" t="s">
        <v>131</v>
      </c>
      <c r="G328" s="3" t="s">
        <v>190</v>
      </c>
      <c r="H328" s="4">
        <v>45</v>
      </c>
      <c r="I328" s="4">
        <f t="shared" ref="I328:I391" si="5">I327+H328</f>
        <v>12147.3</v>
      </c>
    </row>
    <row r="329" spans="2:9" x14ac:dyDescent="0.3">
      <c r="B329" s="3" t="s">
        <v>78</v>
      </c>
      <c r="C329" s="3" t="s">
        <v>10</v>
      </c>
      <c r="D329" s="3">
        <v>134276</v>
      </c>
      <c r="E329" s="3" t="s">
        <v>11</v>
      </c>
      <c r="F329" s="3" t="s">
        <v>131</v>
      </c>
      <c r="G329" s="3" t="s">
        <v>191</v>
      </c>
      <c r="H329" s="4">
        <v>45</v>
      </c>
      <c r="I329" s="4">
        <f t="shared" si="5"/>
        <v>12192.3</v>
      </c>
    </row>
    <row r="330" spans="2:9" x14ac:dyDescent="0.3">
      <c r="B330" s="3" t="s">
        <v>78</v>
      </c>
      <c r="C330" s="3" t="s">
        <v>10</v>
      </c>
      <c r="D330" s="3">
        <v>134276</v>
      </c>
      <c r="E330" s="3" t="s">
        <v>11</v>
      </c>
      <c r="F330" s="3" t="s">
        <v>131</v>
      </c>
      <c r="G330" s="3" t="s">
        <v>190</v>
      </c>
      <c r="H330" s="4">
        <v>45</v>
      </c>
      <c r="I330" s="4">
        <f t="shared" si="5"/>
        <v>12237.3</v>
      </c>
    </row>
    <row r="331" spans="2:9" x14ac:dyDescent="0.3">
      <c r="B331" s="3" t="s">
        <v>70</v>
      </c>
      <c r="C331" s="3" t="s">
        <v>10</v>
      </c>
      <c r="D331" s="3">
        <v>134404</v>
      </c>
      <c r="E331" s="3" t="s">
        <v>11</v>
      </c>
      <c r="F331" s="3" t="s">
        <v>131</v>
      </c>
      <c r="G331" s="3" t="s">
        <v>191</v>
      </c>
      <c r="H331" s="4">
        <v>45</v>
      </c>
      <c r="I331" s="4">
        <f t="shared" si="5"/>
        <v>12282.3</v>
      </c>
    </row>
    <row r="332" spans="2:9" x14ac:dyDescent="0.3">
      <c r="B332" s="3" t="s">
        <v>70</v>
      </c>
      <c r="C332" s="3" t="s">
        <v>10</v>
      </c>
      <c r="D332" s="3">
        <v>134404</v>
      </c>
      <c r="E332" s="3" t="s">
        <v>11</v>
      </c>
      <c r="F332" s="3" t="s">
        <v>131</v>
      </c>
      <c r="G332" s="3" t="s">
        <v>190</v>
      </c>
      <c r="H332" s="4">
        <v>45</v>
      </c>
      <c r="I332" s="4">
        <f t="shared" si="5"/>
        <v>12327.3</v>
      </c>
    </row>
    <row r="333" spans="2:9" x14ac:dyDescent="0.3">
      <c r="B333" s="3" t="s">
        <v>68</v>
      </c>
      <c r="C333" s="3" t="s">
        <v>10</v>
      </c>
      <c r="D333" s="3">
        <v>134535</v>
      </c>
      <c r="E333" s="3" t="s">
        <v>11</v>
      </c>
      <c r="F333" s="3" t="s">
        <v>131</v>
      </c>
      <c r="G333" s="3" t="s">
        <v>191</v>
      </c>
      <c r="H333" s="4">
        <v>45</v>
      </c>
      <c r="I333" s="4">
        <f t="shared" si="5"/>
        <v>12372.3</v>
      </c>
    </row>
    <row r="334" spans="2:9" x14ac:dyDescent="0.3">
      <c r="B334" s="3" t="s">
        <v>68</v>
      </c>
      <c r="C334" s="3" t="s">
        <v>10</v>
      </c>
      <c r="D334" s="3">
        <v>134535</v>
      </c>
      <c r="E334" s="3" t="s">
        <v>11</v>
      </c>
      <c r="F334" s="3" t="s">
        <v>131</v>
      </c>
      <c r="G334" s="3" t="s">
        <v>190</v>
      </c>
      <c r="H334" s="4">
        <v>45</v>
      </c>
      <c r="I334" s="4">
        <f t="shared" si="5"/>
        <v>12417.3</v>
      </c>
    </row>
    <row r="335" spans="2:9" x14ac:dyDescent="0.3">
      <c r="B335" s="3" t="s">
        <v>60</v>
      </c>
      <c r="C335" s="3" t="s">
        <v>16</v>
      </c>
      <c r="D335" s="3">
        <v>134953</v>
      </c>
      <c r="E335" s="3" t="s">
        <v>11</v>
      </c>
      <c r="F335" s="3" t="s">
        <v>131</v>
      </c>
      <c r="G335" s="3" t="s">
        <v>191</v>
      </c>
      <c r="H335" s="4">
        <v>45</v>
      </c>
      <c r="I335" s="4">
        <f t="shared" si="5"/>
        <v>12462.3</v>
      </c>
    </row>
    <row r="336" spans="2:9" x14ac:dyDescent="0.3">
      <c r="B336" s="3" t="s">
        <v>60</v>
      </c>
      <c r="C336" s="3" t="s">
        <v>16</v>
      </c>
      <c r="D336" s="3">
        <v>134953</v>
      </c>
      <c r="E336" s="3" t="s">
        <v>11</v>
      </c>
      <c r="F336" s="3" t="s">
        <v>131</v>
      </c>
      <c r="G336" s="3" t="s">
        <v>190</v>
      </c>
      <c r="H336" s="4">
        <v>45</v>
      </c>
      <c r="I336" s="4">
        <f t="shared" si="5"/>
        <v>12507.3</v>
      </c>
    </row>
    <row r="337" spans="2:9" x14ac:dyDescent="0.3">
      <c r="B337" s="3" t="s">
        <v>20</v>
      </c>
      <c r="C337" s="3" t="s">
        <v>16</v>
      </c>
      <c r="D337" s="3">
        <v>135192</v>
      </c>
      <c r="E337" s="3" t="s">
        <v>11</v>
      </c>
      <c r="F337" s="3" t="s">
        <v>131</v>
      </c>
      <c r="G337" s="3" t="s">
        <v>191</v>
      </c>
      <c r="H337" s="4">
        <v>45</v>
      </c>
      <c r="I337" s="4">
        <f t="shared" si="5"/>
        <v>12552.3</v>
      </c>
    </row>
    <row r="338" spans="2:9" x14ac:dyDescent="0.3">
      <c r="B338" s="3" t="s">
        <v>20</v>
      </c>
      <c r="C338" s="3" t="s">
        <v>16</v>
      </c>
      <c r="D338" s="3">
        <v>135192</v>
      </c>
      <c r="E338" s="3" t="s">
        <v>11</v>
      </c>
      <c r="F338" s="3" t="s">
        <v>131</v>
      </c>
      <c r="G338" s="3" t="s">
        <v>190</v>
      </c>
      <c r="H338" s="4">
        <v>45</v>
      </c>
      <c r="I338" s="4">
        <f t="shared" si="5"/>
        <v>12597.3</v>
      </c>
    </row>
    <row r="339" spans="2:9" x14ac:dyDescent="0.3">
      <c r="B339" s="3" t="s">
        <v>49</v>
      </c>
      <c r="C339" s="3" t="s">
        <v>16</v>
      </c>
      <c r="D339" s="3">
        <v>135697</v>
      </c>
      <c r="E339" s="3" t="s">
        <v>11</v>
      </c>
      <c r="F339" s="3" t="s">
        <v>131</v>
      </c>
      <c r="G339" s="3" t="s">
        <v>191</v>
      </c>
      <c r="H339" s="4">
        <v>45</v>
      </c>
      <c r="I339" s="4">
        <f t="shared" si="5"/>
        <v>12642.3</v>
      </c>
    </row>
    <row r="340" spans="2:9" x14ac:dyDescent="0.3">
      <c r="B340" s="3" t="s">
        <v>49</v>
      </c>
      <c r="C340" s="3" t="s">
        <v>16</v>
      </c>
      <c r="D340" s="3">
        <v>135697</v>
      </c>
      <c r="E340" s="3" t="s">
        <v>11</v>
      </c>
      <c r="F340" s="3" t="s">
        <v>131</v>
      </c>
      <c r="G340" s="3" t="s">
        <v>190</v>
      </c>
      <c r="H340" s="4">
        <v>45</v>
      </c>
      <c r="I340" s="4">
        <f t="shared" si="5"/>
        <v>12687.3</v>
      </c>
    </row>
    <row r="341" spans="2:9" x14ac:dyDescent="0.3">
      <c r="B341" s="3" t="s">
        <v>21</v>
      </c>
      <c r="C341" s="3" t="s">
        <v>16</v>
      </c>
      <c r="D341" s="3">
        <v>135451</v>
      </c>
      <c r="E341" s="3" t="s">
        <v>11</v>
      </c>
      <c r="F341" s="3" t="s">
        <v>131</v>
      </c>
      <c r="G341" s="3" t="s">
        <v>191</v>
      </c>
      <c r="H341" s="4">
        <v>40.5</v>
      </c>
      <c r="I341" s="4">
        <f t="shared" si="5"/>
        <v>12727.8</v>
      </c>
    </row>
    <row r="342" spans="2:9" x14ac:dyDescent="0.3">
      <c r="B342" s="3" t="s">
        <v>21</v>
      </c>
      <c r="C342" s="3" t="s">
        <v>16</v>
      </c>
      <c r="D342" s="3">
        <v>135451</v>
      </c>
      <c r="E342" s="3" t="s">
        <v>11</v>
      </c>
      <c r="F342" s="3" t="s">
        <v>131</v>
      </c>
      <c r="G342" s="3" t="s">
        <v>190</v>
      </c>
      <c r="H342" s="4">
        <v>40.5</v>
      </c>
      <c r="I342" s="4">
        <f t="shared" si="5"/>
        <v>12768.3</v>
      </c>
    </row>
    <row r="343" spans="2:9" x14ac:dyDescent="0.3">
      <c r="B343" s="3" t="s">
        <v>140</v>
      </c>
      <c r="C343" s="3" t="s">
        <v>16</v>
      </c>
      <c r="D343" s="3">
        <v>135939</v>
      </c>
      <c r="E343" s="3" t="s">
        <v>11</v>
      </c>
      <c r="F343" s="3" t="s">
        <v>131</v>
      </c>
      <c r="G343" s="3" t="s">
        <v>191</v>
      </c>
      <c r="H343" s="4">
        <v>45</v>
      </c>
      <c r="I343" s="4">
        <f t="shared" si="5"/>
        <v>12813.3</v>
      </c>
    </row>
    <row r="344" spans="2:9" x14ac:dyDescent="0.3">
      <c r="B344" s="3" t="s">
        <v>140</v>
      </c>
      <c r="C344" s="3" t="s">
        <v>16</v>
      </c>
      <c r="D344" s="3">
        <v>135939</v>
      </c>
      <c r="E344" s="3" t="s">
        <v>11</v>
      </c>
      <c r="F344" s="3" t="s">
        <v>131</v>
      </c>
      <c r="G344" s="3" t="s">
        <v>190</v>
      </c>
      <c r="H344" s="4">
        <v>45</v>
      </c>
      <c r="I344" s="4">
        <f t="shared" si="5"/>
        <v>12858.3</v>
      </c>
    </row>
    <row r="345" spans="2:9" x14ac:dyDescent="0.3">
      <c r="B345" s="3" t="s">
        <v>283</v>
      </c>
      <c r="C345" s="3" t="s">
        <v>16</v>
      </c>
      <c r="D345" s="3">
        <v>136098</v>
      </c>
      <c r="E345" s="3" t="s">
        <v>11</v>
      </c>
      <c r="F345" s="3" t="s">
        <v>131</v>
      </c>
      <c r="G345" s="3" t="s">
        <v>191</v>
      </c>
      <c r="H345" s="4">
        <v>45</v>
      </c>
      <c r="I345" s="4">
        <f t="shared" si="5"/>
        <v>12903.3</v>
      </c>
    </row>
    <row r="346" spans="2:9" x14ac:dyDescent="0.3">
      <c r="B346" s="3" t="s">
        <v>283</v>
      </c>
      <c r="C346" s="3" t="s">
        <v>16</v>
      </c>
      <c r="D346" s="3">
        <v>136098</v>
      </c>
      <c r="E346" s="3" t="s">
        <v>11</v>
      </c>
      <c r="F346" s="3" t="s">
        <v>131</v>
      </c>
      <c r="G346" s="3" t="s">
        <v>190</v>
      </c>
      <c r="H346" s="4">
        <v>45</v>
      </c>
      <c r="I346" s="4">
        <f t="shared" si="5"/>
        <v>12948.3</v>
      </c>
    </row>
    <row r="347" spans="2:9" x14ac:dyDescent="0.3">
      <c r="B347" s="3" t="s">
        <v>132</v>
      </c>
      <c r="C347" s="3" t="s">
        <v>16</v>
      </c>
      <c r="D347" s="3">
        <v>135451</v>
      </c>
      <c r="E347" s="3" t="s">
        <v>11</v>
      </c>
      <c r="F347" s="3" t="s">
        <v>131</v>
      </c>
      <c r="G347" s="3" t="s">
        <v>191</v>
      </c>
      <c r="H347" s="4">
        <v>4.5</v>
      </c>
      <c r="I347" s="4">
        <f t="shared" si="5"/>
        <v>12952.8</v>
      </c>
    </row>
    <row r="348" spans="2:9" x14ac:dyDescent="0.3">
      <c r="B348" s="3" t="s">
        <v>132</v>
      </c>
      <c r="C348" s="3" t="s">
        <v>16</v>
      </c>
      <c r="D348" s="3">
        <v>135451</v>
      </c>
      <c r="E348" s="3" t="s">
        <v>11</v>
      </c>
      <c r="F348" s="3" t="s">
        <v>131</v>
      </c>
      <c r="G348" s="3" t="s">
        <v>190</v>
      </c>
      <c r="H348" s="4">
        <v>4.5</v>
      </c>
      <c r="I348" s="4">
        <f t="shared" si="5"/>
        <v>12957.3</v>
      </c>
    </row>
    <row r="349" spans="2:9" x14ac:dyDescent="0.3">
      <c r="B349" s="3" t="s">
        <v>132</v>
      </c>
      <c r="C349" s="3" t="s">
        <v>16</v>
      </c>
      <c r="D349" s="3">
        <v>136223</v>
      </c>
      <c r="E349" s="3" t="s">
        <v>11</v>
      </c>
      <c r="F349" s="3" t="s">
        <v>131</v>
      </c>
      <c r="G349" s="3" t="s">
        <v>191</v>
      </c>
      <c r="H349" s="4">
        <v>40</v>
      </c>
      <c r="I349" s="4">
        <f t="shared" si="5"/>
        <v>12997.3</v>
      </c>
    </row>
    <row r="350" spans="2:9" x14ac:dyDescent="0.3">
      <c r="B350" s="3" t="s">
        <v>132</v>
      </c>
      <c r="C350" s="3" t="s">
        <v>16</v>
      </c>
      <c r="D350" s="3">
        <v>136223</v>
      </c>
      <c r="E350" s="3" t="s">
        <v>11</v>
      </c>
      <c r="F350" s="3" t="s">
        <v>131</v>
      </c>
      <c r="G350" s="3" t="s">
        <v>190</v>
      </c>
      <c r="H350" s="4">
        <v>40</v>
      </c>
      <c r="I350" s="4">
        <f t="shared" si="5"/>
        <v>13037.3</v>
      </c>
    </row>
    <row r="351" spans="2:9" x14ac:dyDescent="0.3">
      <c r="B351" s="3" t="s">
        <v>84</v>
      </c>
      <c r="C351" s="3" t="s">
        <v>16</v>
      </c>
      <c r="D351" s="3">
        <v>134081</v>
      </c>
      <c r="E351" s="3" t="s">
        <v>11</v>
      </c>
      <c r="F351" s="3" t="s">
        <v>81</v>
      </c>
      <c r="G351" s="3" t="s">
        <v>190</v>
      </c>
      <c r="H351" s="4">
        <v>45</v>
      </c>
      <c r="I351" s="4">
        <f t="shared" si="5"/>
        <v>13082.3</v>
      </c>
    </row>
    <row r="352" spans="2:9" x14ac:dyDescent="0.3">
      <c r="B352" s="3" t="s">
        <v>84</v>
      </c>
      <c r="C352" s="3" t="s">
        <v>16</v>
      </c>
      <c r="D352" s="3">
        <v>134081</v>
      </c>
      <c r="E352" s="3" t="s">
        <v>11</v>
      </c>
      <c r="F352" s="3" t="s">
        <v>81</v>
      </c>
      <c r="G352" s="3" t="s">
        <v>191</v>
      </c>
      <c r="H352" s="4">
        <v>45</v>
      </c>
      <c r="I352" s="4">
        <f t="shared" si="5"/>
        <v>13127.3</v>
      </c>
    </row>
    <row r="353" spans="2:9" x14ac:dyDescent="0.3">
      <c r="B353" s="3" t="s">
        <v>13</v>
      </c>
      <c r="C353" s="3" t="s">
        <v>16</v>
      </c>
      <c r="D353" s="3">
        <v>134215</v>
      </c>
      <c r="E353" s="3" t="s">
        <v>11</v>
      </c>
      <c r="F353" s="3" t="s">
        <v>81</v>
      </c>
      <c r="G353" s="3" t="s">
        <v>190</v>
      </c>
      <c r="H353" s="4">
        <v>45</v>
      </c>
      <c r="I353" s="4">
        <f t="shared" si="5"/>
        <v>13172.3</v>
      </c>
    </row>
    <row r="354" spans="2:9" x14ac:dyDescent="0.3">
      <c r="B354" s="3" t="s">
        <v>13</v>
      </c>
      <c r="C354" s="3" t="s">
        <v>16</v>
      </c>
      <c r="D354" s="3">
        <v>134215</v>
      </c>
      <c r="E354" s="3" t="s">
        <v>11</v>
      </c>
      <c r="F354" s="3" t="s">
        <v>81</v>
      </c>
      <c r="G354" s="3" t="s">
        <v>191</v>
      </c>
      <c r="H354" s="4">
        <v>45</v>
      </c>
      <c r="I354" s="4">
        <f t="shared" si="5"/>
        <v>13217.3</v>
      </c>
    </row>
    <row r="355" spans="2:9" x14ac:dyDescent="0.3">
      <c r="B355" s="3" t="s">
        <v>78</v>
      </c>
      <c r="C355" s="3" t="s">
        <v>16</v>
      </c>
      <c r="D355" s="3">
        <v>134333</v>
      </c>
      <c r="E355" s="3" t="s">
        <v>11</v>
      </c>
      <c r="F355" s="3" t="s">
        <v>81</v>
      </c>
      <c r="G355" s="3" t="s">
        <v>190</v>
      </c>
      <c r="H355" s="4">
        <v>45</v>
      </c>
      <c r="I355" s="4">
        <f t="shared" si="5"/>
        <v>13262.3</v>
      </c>
    </row>
    <row r="356" spans="2:9" x14ac:dyDescent="0.3">
      <c r="B356" s="3" t="s">
        <v>78</v>
      </c>
      <c r="C356" s="3" t="s">
        <v>16</v>
      </c>
      <c r="D356" s="3">
        <v>134333</v>
      </c>
      <c r="E356" s="3" t="s">
        <v>11</v>
      </c>
      <c r="F356" s="3" t="s">
        <v>81</v>
      </c>
      <c r="G356" s="3" t="s">
        <v>191</v>
      </c>
      <c r="H356" s="4">
        <v>45</v>
      </c>
      <c r="I356" s="4">
        <f t="shared" si="5"/>
        <v>13307.3</v>
      </c>
    </row>
    <row r="357" spans="2:9" x14ac:dyDescent="0.3">
      <c r="B357" s="3" t="s">
        <v>70</v>
      </c>
      <c r="C357" s="3" t="s">
        <v>16</v>
      </c>
      <c r="D357" s="3">
        <v>134461</v>
      </c>
      <c r="E357" s="3" t="s">
        <v>11</v>
      </c>
      <c r="F357" s="3" t="s">
        <v>81</v>
      </c>
      <c r="G357" s="3" t="s">
        <v>190</v>
      </c>
      <c r="H357" s="4">
        <v>45</v>
      </c>
      <c r="I357" s="4">
        <f t="shared" si="5"/>
        <v>13352.3</v>
      </c>
    </row>
    <row r="358" spans="2:9" x14ac:dyDescent="0.3">
      <c r="B358" s="3" t="s">
        <v>70</v>
      </c>
      <c r="C358" s="3" t="s">
        <v>16</v>
      </c>
      <c r="D358" s="3">
        <v>134461</v>
      </c>
      <c r="E358" s="3" t="s">
        <v>11</v>
      </c>
      <c r="F358" s="3" t="s">
        <v>81</v>
      </c>
      <c r="G358" s="3" t="s">
        <v>191</v>
      </c>
      <c r="H358" s="4">
        <v>45</v>
      </c>
      <c r="I358" s="4">
        <f t="shared" si="5"/>
        <v>13397.3</v>
      </c>
    </row>
    <row r="359" spans="2:9" x14ac:dyDescent="0.3">
      <c r="B359" s="3" t="s">
        <v>68</v>
      </c>
      <c r="C359" s="3" t="s">
        <v>16</v>
      </c>
      <c r="D359" s="3">
        <v>134646</v>
      </c>
      <c r="E359" s="3" t="s">
        <v>11</v>
      </c>
      <c r="F359" s="3" t="s">
        <v>81</v>
      </c>
      <c r="G359" s="3" t="s">
        <v>190</v>
      </c>
      <c r="H359" s="4">
        <v>45</v>
      </c>
      <c r="I359" s="4">
        <f t="shared" si="5"/>
        <v>13442.3</v>
      </c>
    </row>
    <row r="360" spans="2:9" x14ac:dyDescent="0.3">
      <c r="B360" s="3" t="s">
        <v>68</v>
      </c>
      <c r="C360" s="3" t="s">
        <v>16</v>
      </c>
      <c r="D360" s="3">
        <v>134646</v>
      </c>
      <c r="E360" s="3" t="s">
        <v>11</v>
      </c>
      <c r="F360" s="3" t="s">
        <v>81</v>
      </c>
      <c r="G360" s="3" t="s">
        <v>191</v>
      </c>
      <c r="H360" s="4">
        <v>45</v>
      </c>
      <c r="I360" s="4">
        <f t="shared" si="5"/>
        <v>13487.3</v>
      </c>
    </row>
    <row r="361" spans="2:9" x14ac:dyDescent="0.3">
      <c r="B361" s="3" t="s">
        <v>59</v>
      </c>
      <c r="C361" s="3" t="s">
        <v>16</v>
      </c>
      <c r="D361" s="3">
        <v>133826</v>
      </c>
      <c r="E361" s="3" t="s">
        <v>11</v>
      </c>
      <c r="F361" s="3" t="s">
        <v>81</v>
      </c>
      <c r="G361" s="3" t="s">
        <v>190</v>
      </c>
      <c r="H361" s="4">
        <v>45</v>
      </c>
      <c r="I361" s="4">
        <f t="shared" si="5"/>
        <v>13532.3</v>
      </c>
    </row>
    <row r="362" spans="2:9" x14ac:dyDescent="0.3">
      <c r="B362" s="3" t="s">
        <v>59</v>
      </c>
      <c r="C362" s="3" t="s">
        <v>16</v>
      </c>
      <c r="D362" s="3">
        <v>133826</v>
      </c>
      <c r="E362" s="3" t="s">
        <v>11</v>
      </c>
      <c r="F362" s="3" t="s">
        <v>81</v>
      </c>
      <c r="G362" s="3" t="s">
        <v>191</v>
      </c>
      <c r="H362" s="4">
        <v>45</v>
      </c>
      <c r="I362" s="4">
        <f t="shared" si="5"/>
        <v>13577.3</v>
      </c>
    </row>
    <row r="363" spans="2:9" x14ac:dyDescent="0.3">
      <c r="B363" s="3" t="s">
        <v>59</v>
      </c>
      <c r="C363" s="3" t="s">
        <v>16</v>
      </c>
      <c r="D363" s="3">
        <v>133956</v>
      </c>
      <c r="E363" s="3" t="s">
        <v>11</v>
      </c>
      <c r="F363" s="3" t="s">
        <v>81</v>
      </c>
      <c r="G363" s="3" t="s">
        <v>190</v>
      </c>
      <c r="H363" s="4">
        <v>45</v>
      </c>
      <c r="I363" s="4">
        <f t="shared" si="5"/>
        <v>13622.3</v>
      </c>
    </row>
    <row r="364" spans="2:9" x14ac:dyDescent="0.3">
      <c r="B364" s="3" t="s">
        <v>59</v>
      </c>
      <c r="C364" s="3" t="s">
        <v>16</v>
      </c>
      <c r="D364" s="3">
        <v>133956</v>
      </c>
      <c r="E364" s="3" t="s">
        <v>11</v>
      </c>
      <c r="F364" s="3" t="s">
        <v>81</v>
      </c>
      <c r="G364" s="3" t="s">
        <v>191</v>
      </c>
      <c r="H364" s="4">
        <v>45</v>
      </c>
      <c r="I364" s="4">
        <f t="shared" si="5"/>
        <v>13667.3</v>
      </c>
    </row>
    <row r="365" spans="2:9" x14ac:dyDescent="0.3">
      <c r="B365" s="3" t="s">
        <v>59</v>
      </c>
      <c r="C365" s="3" t="s">
        <v>16</v>
      </c>
      <c r="D365" s="3">
        <v>134854</v>
      </c>
      <c r="E365" s="3" t="s">
        <v>11</v>
      </c>
      <c r="F365" s="3" t="s">
        <v>81</v>
      </c>
      <c r="G365" s="3" t="s">
        <v>190</v>
      </c>
      <c r="H365" s="4">
        <v>45</v>
      </c>
      <c r="I365" s="4">
        <f t="shared" si="5"/>
        <v>13712.3</v>
      </c>
    </row>
    <row r="366" spans="2:9" x14ac:dyDescent="0.3">
      <c r="B366" s="3" t="s">
        <v>59</v>
      </c>
      <c r="C366" s="3" t="s">
        <v>16</v>
      </c>
      <c r="D366" s="3">
        <v>134854</v>
      </c>
      <c r="E366" s="3" t="s">
        <v>11</v>
      </c>
      <c r="F366" s="3" t="s">
        <v>81</v>
      </c>
      <c r="G366" s="3" t="s">
        <v>191</v>
      </c>
      <c r="H366" s="4">
        <v>45</v>
      </c>
      <c r="I366" s="4">
        <f t="shared" si="5"/>
        <v>13757.3</v>
      </c>
    </row>
    <row r="367" spans="2:9" x14ac:dyDescent="0.3">
      <c r="B367" s="3" t="s">
        <v>59</v>
      </c>
      <c r="C367" s="3" t="s">
        <v>16</v>
      </c>
      <c r="D367" s="3">
        <v>135093</v>
      </c>
      <c r="E367" s="3" t="s">
        <v>11</v>
      </c>
      <c r="F367" s="3" t="s">
        <v>81</v>
      </c>
      <c r="G367" s="3" t="s">
        <v>190</v>
      </c>
      <c r="H367" s="4">
        <v>45</v>
      </c>
      <c r="I367" s="4">
        <f t="shared" si="5"/>
        <v>13802.3</v>
      </c>
    </row>
    <row r="368" spans="2:9" x14ac:dyDescent="0.3">
      <c r="B368" s="3" t="s">
        <v>59</v>
      </c>
      <c r="C368" s="3" t="s">
        <v>16</v>
      </c>
      <c r="D368" s="3">
        <v>135093</v>
      </c>
      <c r="E368" s="3" t="s">
        <v>11</v>
      </c>
      <c r="F368" s="3" t="s">
        <v>81</v>
      </c>
      <c r="G368" s="3" t="s">
        <v>191</v>
      </c>
      <c r="H368" s="4">
        <v>45</v>
      </c>
      <c r="I368" s="4">
        <f t="shared" si="5"/>
        <v>13847.3</v>
      </c>
    </row>
    <row r="369" spans="2:9" x14ac:dyDescent="0.3">
      <c r="B369" s="3" t="s">
        <v>50</v>
      </c>
      <c r="C369" s="3" t="s">
        <v>16</v>
      </c>
      <c r="D369" s="3">
        <v>135677</v>
      </c>
      <c r="E369" s="3" t="s">
        <v>11</v>
      </c>
      <c r="F369" s="3" t="s">
        <v>81</v>
      </c>
      <c r="G369" s="3" t="s">
        <v>190</v>
      </c>
      <c r="H369" s="4">
        <v>45</v>
      </c>
      <c r="I369" s="4">
        <f t="shared" si="5"/>
        <v>13892.3</v>
      </c>
    </row>
    <row r="370" spans="2:9" x14ac:dyDescent="0.3">
      <c r="B370" s="3" t="s">
        <v>50</v>
      </c>
      <c r="C370" s="3" t="s">
        <v>16</v>
      </c>
      <c r="D370" s="3">
        <v>135677</v>
      </c>
      <c r="E370" s="3" t="s">
        <v>11</v>
      </c>
      <c r="F370" s="3" t="s">
        <v>81</v>
      </c>
      <c r="G370" s="3" t="s">
        <v>191</v>
      </c>
      <c r="H370" s="4">
        <v>45</v>
      </c>
      <c r="I370" s="4">
        <f t="shared" si="5"/>
        <v>13937.3</v>
      </c>
    </row>
    <row r="371" spans="2:9" x14ac:dyDescent="0.3">
      <c r="B371" s="3" t="s">
        <v>169</v>
      </c>
      <c r="C371" s="3" t="s">
        <v>16</v>
      </c>
      <c r="D371" s="3">
        <v>135430</v>
      </c>
      <c r="E371" s="3" t="s">
        <v>11</v>
      </c>
      <c r="F371" s="3" t="s">
        <v>81</v>
      </c>
      <c r="G371" s="3" t="s">
        <v>190</v>
      </c>
      <c r="H371" s="4">
        <v>45</v>
      </c>
      <c r="I371" s="4">
        <f t="shared" si="5"/>
        <v>13982.3</v>
      </c>
    </row>
    <row r="372" spans="2:9" x14ac:dyDescent="0.3">
      <c r="B372" s="3" t="s">
        <v>169</v>
      </c>
      <c r="C372" s="3" t="s">
        <v>16</v>
      </c>
      <c r="D372" s="3">
        <v>135430</v>
      </c>
      <c r="E372" s="3" t="s">
        <v>11</v>
      </c>
      <c r="F372" s="3" t="s">
        <v>81</v>
      </c>
      <c r="G372" s="3" t="s">
        <v>191</v>
      </c>
      <c r="H372" s="4">
        <v>45</v>
      </c>
      <c r="I372" s="4">
        <f t="shared" si="5"/>
        <v>14027.3</v>
      </c>
    </row>
    <row r="373" spans="2:9" x14ac:dyDescent="0.3">
      <c r="B373" s="3" t="s">
        <v>169</v>
      </c>
      <c r="C373" s="3" t="s">
        <v>16</v>
      </c>
      <c r="D373" s="3">
        <v>135919</v>
      </c>
      <c r="E373" s="3" t="s">
        <v>11</v>
      </c>
      <c r="F373" s="3" t="s">
        <v>81</v>
      </c>
      <c r="G373" s="3" t="s">
        <v>190</v>
      </c>
      <c r="H373" s="4">
        <v>45</v>
      </c>
      <c r="I373" s="4">
        <f t="shared" si="5"/>
        <v>14072.3</v>
      </c>
    </row>
    <row r="374" spans="2:9" x14ac:dyDescent="0.3">
      <c r="B374" s="3" t="s">
        <v>169</v>
      </c>
      <c r="C374" s="3" t="s">
        <v>16</v>
      </c>
      <c r="D374" s="3">
        <v>135919</v>
      </c>
      <c r="E374" s="3" t="s">
        <v>11</v>
      </c>
      <c r="F374" s="3" t="s">
        <v>81</v>
      </c>
      <c r="G374" s="3" t="s">
        <v>191</v>
      </c>
      <c r="H374" s="4">
        <v>45</v>
      </c>
      <c r="I374" s="4">
        <f t="shared" si="5"/>
        <v>14117.3</v>
      </c>
    </row>
    <row r="375" spans="2:9" x14ac:dyDescent="0.3">
      <c r="B375" s="3" t="s">
        <v>42</v>
      </c>
      <c r="C375" s="3" t="s">
        <v>16</v>
      </c>
      <c r="D375" s="3">
        <v>136020</v>
      </c>
      <c r="E375" s="3" t="s">
        <v>11</v>
      </c>
      <c r="F375" s="3" t="s">
        <v>81</v>
      </c>
      <c r="G375" s="3" t="s">
        <v>190</v>
      </c>
      <c r="H375" s="4">
        <v>45</v>
      </c>
      <c r="I375" s="4">
        <f t="shared" si="5"/>
        <v>14162.3</v>
      </c>
    </row>
    <row r="376" spans="2:9" x14ac:dyDescent="0.3">
      <c r="B376" s="3" t="s">
        <v>42</v>
      </c>
      <c r="C376" s="3" t="s">
        <v>16</v>
      </c>
      <c r="D376" s="3">
        <v>136020</v>
      </c>
      <c r="E376" s="3" t="s">
        <v>11</v>
      </c>
      <c r="F376" s="3" t="s">
        <v>81</v>
      </c>
      <c r="G376" s="3" t="s">
        <v>191</v>
      </c>
      <c r="H376" s="4">
        <v>45</v>
      </c>
      <c r="I376" s="4">
        <f t="shared" si="5"/>
        <v>14207.3</v>
      </c>
    </row>
    <row r="377" spans="2:9" x14ac:dyDescent="0.3">
      <c r="B377" s="3" t="s">
        <v>84</v>
      </c>
      <c r="C377" s="3" t="s">
        <v>16</v>
      </c>
      <c r="D377" s="3">
        <v>134082</v>
      </c>
      <c r="E377" s="3" t="s">
        <v>11</v>
      </c>
      <c r="F377" s="3" t="s">
        <v>282</v>
      </c>
      <c r="G377" s="3" t="s">
        <v>190</v>
      </c>
      <c r="H377" s="4">
        <v>45</v>
      </c>
      <c r="I377" s="4">
        <f t="shared" si="5"/>
        <v>14252.3</v>
      </c>
    </row>
    <row r="378" spans="2:9" x14ac:dyDescent="0.3">
      <c r="B378" s="3" t="s">
        <v>84</v>
      </c>
      <c r="C378" s="3" t="s">
        <v>16</v>
      </c>
      <c r="D378" s="3">
        <v>134082</v>
      </c>
      <c r="E378" s="3" t="s">
        <v>11</v>
      </c>
      <c r="F378" s="3" t="s">
        <v>282</v>
      </c>
      <c r="G378" s="3" t="s">
        <v>191</v>
      </c>
      <c r="H378" s="4">
        <v>45</v>
      </c>
      <c r="I378" s="4">
        <f t="shared" si="5"/>
        <v>14297.3</v>
      </c>
    </row>
    <row r="379" spans="2:9" x14ac:dyDescent="0.3">
      <c r="B379" s="3" t="s">
        <v>281</v>
      </c>
      <c r="C379" s="3" t="s">
        <v>16</v>
      </c>
      <c r="D379" s="3">
        <v>134216</v>
      </c>
      <c r="E379" s="3" t="s">
        <v>11</v>
      </c>
      <c r="F379" s="3" t="s">
        <v>282</v>
      </c>
      <c r="G379" s="3" t="s">
        <v>190</v>
      </c>
      <c r="H379" s="4">
        <v>45</v>
      </c>
      <c r="I379" s="4">
        <f t="shared" si="5"/>
        <v>14342.3</v>
      </c>
    </row>
    <row r="380" spans="2:9" x14ac:dyDescent="0.3">
      <c r="B380" s="3" t="s">
        <v>281</v>
      </c>
      <c r="C380" s="3" t="s">
        <v>16</v>
      </c>
      <c r="D380" s="3">
        <v>134216</v>
      </c>
      <c r="E380" s="3" t="s">
        <v>11</v>
      </c>
      <c r="F380" s="3" t="s">
        <v>282</v>
      </c>
      <c r="G380" s="3" t="s">
        <v>191</v>
      </c>
      <c r="H380" s="4">
        <v>45</v>
      </c>
      <c r="I380" s="4">
        <f t="shared" si="5"/>
        <v>14387.3</v>
      </c>
    </row>
    <row r="381" spans="2:9" x14ac:dyDescent="0.3">
      <c r="B381" s="3" t="s">
        <v>222</v>
      </c>
      <c r="C381" s="3" t="s">
        <v>16</v>
      </c>
      <c r="D381" s="3">
        <v>134334</v>
      </c>
      <c r="E381" s="3" t="s">
        <v>11</v>
      </c>
      <c r="F381" s="3" t="s">
        <v>282</v>
      </c>
      <c r="G381" s="3" t="s">
        <v>190</v>
      </c>
      <c r="H381" s="4">
        <v>45</v>
      </c>
      <c r="I381" s="4">
        <f t="shared" si="5"/>
        <v>14432.3</v>
      </c>
    </row>
    <row r="382" spans="2:9" x14ac:dyDescent="0.3">
      <c r="B382" s="3" t="s">
        <v>222</v>
      </c>
      <c r="C382" s="3" t="s">
        <v>16</v>
      </c>
      <c r="D382" s="3">
        <v>134334</v>
      </c>
      <c r="E382" s="3" t="s">
        <v>11</v>
      </c>
      <c r="F382" s="3" t="s">
        <v>282</v>
      </c>
      <c r="G382" s="3" t="s">
        <v>191</v>
      </c>
      <c r="H382" s="4">
        <v>45</v>
      </c>
      <c r="I382" s="4">
        <f t="shared" si="5"/>
        <v>14477.3</v>
      </c>
    </row>
    <row r="383" spans="2:9" x14ac:dyDescent="0.3">
      <c r="B383" s="3" t="s">
        <v>70</v>
      </c>
      <c r="C383" s="3" t="s">
        <v>16</v>
      </c>
      <c r="D383" s="3">
        <v>134462</v>
      </c>
      <c r="E383" s="3" t="s">
        <v>11</v>
      </c>
      <c r="F383" s="3" t="s">
        <v>282</v>
      </c>
      <c r="G383" s="3" t="s">
        <v>190</v>
      </c>
      <c r="H383" s="4">
        <v>45</v>
      </c>
      <c r="I383" s="4">
        <f t="shared" si="5"/>
        <v>14522.3</v>
      </c>
    </row>
    <row r="384" spans="2:9" x14ac:dyDescent="0.3">
      <c r="B384" s="3" t="s">
        <v>70</v>
      </c>
      <c r="C384" s="3" t="s">
        <v>16</v>
      </c>
      <c r="D384" s="3">
        <v>134462</v>
      </c>
      <c r="E384" s="3" t="s">
        <v>11</v>
      </c>
      <c r="F384" s="3" t="s">
        <v>282</v>
      </c>
      <c r="G384" s="3" t="s">
        <v>191</v>
      </c>
      <c r="H384" s="4">
        <v>45</v>
      </c>
      <c r="I384" s="4">
        <f t="shared" si="5"/>
        <v>14567.3</v>
      </c>
    </row>
    <row r="385" spans="2:9" x14ac:dyDescent="0.3">
      <c r="B385" s="3" t="s">
        <v>68</v>
      </c>
      <c r="C385" s="3" t="s">
        <v>16</v>
      </c>
      <c r="D385" s="3">
        <v>134647</v>
      </c>
      <c r="E385" s="3" t="s">
        <v>11</v>
      </c>
      <c r="F385" s="3" t="s">
        <v>282</v>
      </c>
      <c r="G385" s="3" t="s">
        <v>190</v>
      </c>
      <c r="H385" s="4">
        <v>45</v>
      </c>
      <c r="I385" s="4">
        <f t="shared" si="5"/>
        <v>14612.3</v>
      </c>
    </row>
    <row r="386" spans="2:9" x14ac:dyDescent="0.3">
      <c r="B386" s="3" t="s">
        <v>68</v>
      </c>
      <c r="C386" s="3" t="s">
        <v>16</v>
      </c>
      <c r="D386" s="3">
        <v>134647</v>
      </c>
      <c r="E386" s="3" t="s">
        <v>11</v>
      </c>
      <c r="F386" s="3" t="s">
        <v>282</v>
      </c>
      <c r="G386" s="3" t="s">
        <v>191</v>
      </c>
      <c r="H386" s="4">
        <v>45</v>
      </c>
      <c r="I386" s="4">
        <f t="shared" si="5"/>
        <v>14657.3</v>
      </c>
    </row>
    <row r="387" spans="2:9" x14ac:dyDescent="0.3">
      <c r="B387" s="3" t="s">
        <v>173</v>
      </c>
      <c r="C387" s="3" t="s">
        <v>16</v>
      </c>
      <c r="D387" s="3">
        <v>134855</v>
      </c>
      <c r="E387" s="3" t="s">
        <v>11</v>
      </c>
      <c r="F387" s="3" t="s">
        <v>282</v>
      </c>
      <c r="G387" s="3" t="s">
        <v>190</v>
      </c>
      <c r="H387" s="4">
        <v>45</v>
      </c>
      <c r="I387" s="4">
        <f t="shared" si="5"/>
        <v>14702.3</v>
      </c>
    </row>
    <row r="388" spans="2:9" x14ac:dyDescent="0.3">
      <c r="B388" s="3" t="s">
        <v>173</v>
      </c>
      <c r="C388" s="3" t="s">
        <v>16</v>
      </c>
      <c r="D388" s="3">
        <v>134855</v>
      </c>
      <c r="E388" s="3" t="s">
        <v>11</v>
      </c>
      <c r="F388" s="3" t="s">
        <v>282</v>
      </c>
      <c r="G388" s="3" t="s">
        <v>191</v>
      </c>
      <c r="H388" s="4">
        <v>45</v>
      </c>
      <c r="I388" s="4">
        <f t="shared" si="5"/>
        <v>14747.3</v>
      </c>
    </row>
    <row r="389" spans="2:9" x14ac:dyDescent="0.3">
      <c r="B389" s="3" t="s">
        <v>59</v>
      </c>
      <c r="C389" s="3" t="s">
        <v>16</v>
      </c>
      <c r="D389" s="3">
        <v>135094</v>
      </c>
      <c r="E389" s="3" t="s">
        <v>11</v>
      </c>
      <c r="F389" s="3" t="s">
        <v>282</v>
      </c>
      <c r="G389" s="3" t="s">
        <v>190</v>
      </c>
      <c r="H389" s="4">
        <v>45</v>
      </c>
      <c r="I389" s="4">
        <f t="shared" si="5"/>
        <v>14792.3</v>
      </c>
    </row>
    <row r="390" spans="2:9" x14ac:dyDescent="0.3">
      <c r="B390" s="3" t="s">
        <v>59</v>
      </c>
      <c r="C390" s="3" t="s">
        <v>16</v>
      </c>
      <c r="D390" s="3">
        <v>135094</v>
      </c>
      <c r="E390" s="3" t="s">
        <v>11</v>
      </c>
      <c r="F390" s="3" t="s">
        <v>282</v>
      </c>
      <c r="G390" s="3" t="s">
        <v>191</v>
      </c>
      <c r="H390" s="4">
        <v>45</v>
      </c>
      <c r="I390" s="4">
        <f t="shared" si="5"/>
        <v>14837.3</v>
      </c>
    </row>
    <row r="391" spans="2:9" x14ac:dyDescent="0.3">
      <c r="B391" s="3" t="s">
        <v>275</v>
      </c>
      <c r="C391" s="3" t="s">
        <v>16</v>
      </c>
      <c r="D391" s="3">
        <v>135346</v>
      </c>
      <c r="E391" s="3" t="s">
        <v>11</v>
      </c>
      <c r="F391" s="3" t="s">
        <v>282</v>
      </c>
      <c r="G391" s="3" t="s">
        <v>190</v>
      </c>
      <c r="H391" s="4">
        <v>45</v>
      </c>
      <c r="I391" s="4">
        <f t="shared" si="5"/>
        <v>14882.3</v>
      </c>
    </row>
    <row r="392" spans="2:9" x14ac:dyDescent="0.3">
      <c r="B392" s="3" t="s">
        <v>275</v>
      </c>
      <c r="C392" s="3" t="s">
        <v>16</v>
      </c>
      <c r="D392" s="3">
        <v>135346</v>
      </c>
      <c r="E392" s="3" t="s">
        <v>11</v>
      </c>
      <c r="F392" s="3" t="s">
        <v>282</v>
      </c>
      <c r="G392" s="3" t="s">
        <v>191</v>
      </c>
      <c r="H392" s="4">
        <v>45</v>
      </c>
      <c r="I392" s="4">
        <f t="shared" ref="I392:I455" si="6">I391+H392</f>
        <v>14927.3</v>
      </c>
    </row>
    <row r="393" spans="2:9" x14ac:dyDescent="0.3">
      <c r="B393" s="3" t="s">
        <v>172</v>
      </c>
      <c r="C393" s="3" t="s">
        <v>16</v>
      </c>
      <c r="D393" s="3">
        <v>135593</v>
      </c>
      <c r="E393" s="3" t="s">
        <v>11</v>
      </c>
      <c r="F393" s="3" t="s">
        <v>282</v>
      </c>
      <c r="G393" s="3" t="s">
        <v>190</v>
      </c>
      <c r="H393" s="4">
        <v>45</v>
      </c>
      <c r="I393" s="4">
        <f t="shared" si="6"/>
        <v>14972.3</v>
      </c>
    </row>
    <row r="394" spans="2:9" x14ac:dyDescent="0.3">
      <c r="B394" s="3" t="s">
        <v>172</v>
      </c>
      <c r="C394" s="3" t="s">
        <v>16</v>
      </c>
      <c r="D394" s="3">
        <v>135593</v>
      </c>
      <c r="E394" s="3" t="s">
        <v>11</v>
      </c>
      <c r="F394" s="3" t="s">
        <v>282</v>
      </c>
      <c r="G394" s="3" t="s">
        <v>191</v>
      </c>
      <c r="H394" s="4">
        <v>45</v>
      </c>
      <c r="I394" s="4">
        <f t="shared" si="6"/>
        <v>15017.3</v>
      </c>
    </row>
    <row r="395" spans="2:9" x14ac:dyDescent="0.3">
      <c r="B395" s="3" t="s">
        <v>44</v>
      </c>
      <c r="C395" s="3" t="s">
        <v>16</v>
      </c>
      <c r="D395" s="3">
        <v>135839</v>
      </c>
      <c r="E395" s="3" t="s">
        <v>11</v>
      </c>
      <c r="F395" s="3" t="s">
        <v>282</v>
      </c>
      <c r="G395" s="3" t="s">
        <v>190</v>
      </c>
      <c r="H395" s="4">
        <v>45</v>
      </c>
      <c r="I395" s="4">
        <f t="shared" si="6"/>
        <v>15062.3</v>
      </c>
    </row>
    <row r="396" spans="2:9" x14ac:dyDescent="0.3">
      <c r="B396" s="3" t="s">
        <v>44</v>
      </c>
      <c r="C396" s="3" t="s">
        <v>16</v>
      </c>
      <c r="D396" s="3">
        <v>135839</v>
      </c>
      <c r="E396" s="3" t="s">
        <v>11</v>
      </c>
      <c r="F396" s="3" t="s">
        <v>282</v>
      </c>
      <c r="G396" s="3" t="s">
        <v>191</v>
      </c>
      <c r="H396" s="4">
        <v>45</v>
      </c>
      <c r="I396" s="4">
        <f t="shared" si="6"/>
        <v>15107.3</v>
      </c>
    </row>
    <row r="397" spans="2:9" x14ac:dyDescent="0.3">
      <c r="B397" s="3" t="s">
        <v>42</v>
      </c>
      <c r="C397" s="3" t="s">
        <v>16</v>
      </c>
      <c r="D397" s="3">
        <v>136056</v>
      </c>
      <c r="E397" s="3" t="s">
        <v>11</v>
      </c>
      <c r="F397" s="3" t="s">
        <v>282</v>
      </c>
      <c r="G397" s="3" t="s">
        <v>190</v>
      </c>
      <c r="H397" s="4">
        <v>45</v>
      </c>
      <c r="I397" s="4">
        <f t="shared" si="6"/>
        <v>15152.3</v>
      </c>
    </row>
    <row r="398" spans="2:9" x14ac:dyDescent="0.3">
      <c r="B398" s="3" t="s">
        <v>42</v>
      </c>
      <c r="C398" s="3" t="s">
        <v>16</v>
      </c>
      <c r="D398" s="3">
        <v>136056</v>
      </c>
      <c r="E398" s="3" t="s">
        <v>11</v>
      </c>
      <c r="F398" s="3" t="s">
        <v>282</v>
      </c>
      <c r="G398" s="3" t="s">
        <v>191</v>
      </c>
      <c r="H398" s="4">
        <v>45</v>
      </c>
      <c r="I398" s="4">
        <f t="shared" si="6"/>
        <v>15197.3</v>
      </c>
    </row>
    <row r="399" spans="2:9" x14ac:dyDescent="0.3">
      <c r="B399" s="3" t="s">
        <v>40</v>
      </c>
      <c r="C399" s="3" t="s">
        <v>16</v>
      </c>
      <c r="D399" s="3">
        <v>136176</v>
      </c>
      <c r="E399" s="3" t="s">
        <v>11</v>
      </c>
      <c r="F399" s="3" t="s">
        <v>282</v>
      </c>
      <c r="G399" s="3" t="s">
        <v>190</v>
      </c>
      <c r="H399" s="4">
        <v>45</v>
      </c>
      <c r="I399" s="4">
        <f t="shared" si="6"/>
        <v>15242.3</v>
      </c>
    </row>
    <row r="400" spans="2:9" x14ac:dyDescent="0.3">
      <c r="B400" s="3" t="s">
        <v>40</v>
      </c>
      <c r="C400" s="3" t="s">
        <v>16</v>
      </c>
      <c r="D400" s="3">
        <v>136176</v>
      </c>
      <c r="E400" s="3" t="s">
        <v>11</v>
      </c>
      <c r="F400" s="3" t="s">
        <v>282</v>
      </c>
      <c r="G400" s="3" t="s">
        <v>191</v>
      </c>
      <c r="H400" s="4">
        <v>45</v>
      </c>
      <c r="I400" s="4">
        <f t="shared" si="6"/>
        <v>15287.3</v>
      </c>
    </row>
    <row r="401" spans="2:9" x14ac:dyDescent="0.3">
      <c r="B401" s="3" t="s">
        <v>249</v>
      </c>
      <c r="C401" s="3" t="s">
        <v>16</v>
      </c>
      <c r="D401" s="3">
        <v>134104</v>
      </c>
      <c r="E401" s="3" t="s">
        <v>11</v>
      </c>
      <c r="F401" s="3" t="s">
        <v>279</v>
      </c>
      <c r="G401" s="3" t="s">
        <v>191</v>
      </c>
      <c r="H401" s="4">
        <v>45</v>
      </c>
      <c r="I401" s="4">
        <f t="shared" si="6"/>
        <v>15332.3</v>
      </c>
    </row>
    <row r="402" spans="2:9" x14ac:dyDescent="0.3">
      <c r="B402" s="3" t="s">
        <v>249</v>
      </c>
      <c r="C402" s="3" t="s">
        <v>16</v>
      </c>
      <c r="D402" s="3">
        <v>134104</v>
      </c>
      <c r="E402" s="3" t="s">
        <v>11</v>
      </c>
      <c r="F402" s="3" t="s">
        <v>279</v>
      </c>
      <c r="G402" s="3" t="s">
        <v>190</v>
      </c>
      <c r="H402" s="4">
        <v>45</v>
      </c>
      <c r="I402" s="4">
        <f t="shared" si="6"/>
        <v>15377.3</v>
      </c>
    </row>
    <row r="403" spans="2:9" x14ac:dyDescent="0.3">
      <c r="B403" s="3" t="s">
        <v>281</v>
      </c>
      <c r="C403" s="3" t="s">
        <v>16</v>
      </c>
      <c r="D403" s="3">
        <v>134237</v>
      </c>
      <c r="E403" s="3" t="s">
        <v>11</v>
      </c>
      <c r="F403" s="3" t="s">
        <v>279</v>
      </c>
      <c r="G403" s="3" t="s">
        <v>191</v>
      </c>
      <c r="H403" s="4">
        <v>45</v>
      </c>
      <c r="I403" s="4">
        <f t="shared" si="6"/>
        <v>15422.3</v>
      </c>
    </row>
    <row r="404" spans="2:9" x14ac:dyDescent="0.3">
      <c r="B404" s="3" t="s">
        <v>281</v>
      </c>
      <c r="C404" s="3" t="s">
        <v>16</v>
      </c>
      <c r="D404" s="3">
        <v>134237</v>
      </c>
      <c r="E404" s="3" t="s">
        <v>11</v>
      </c>
      <c r="F404" s="3" t="s">
        <v>279</v>
      </c>
      <c r="G404" s="3" t="s">
        <v>190</v>
      </c>
      <c r="H404" s="4">
        <v>45</v>
      </c>
      <c r="I404" s="4">
        <f t="shared" si="6"/>
        <v>15467.3</v>
      </c>
    </row>
    <row r="405" spans="2:9" x14ac:dyDescent="0.3">
      <c r="B405" s="3" t="s">
        <v>76</v>
      </c>
      <c r="C405" s="3" t="s">
        <v>16</v>
      </c>
      <c r="D405" s="3">
        <v>134359</v>
      </c>
      <c r="E405" s="3" t="s">
        <v>11</v>
      </c>
      <c r="F405" s="3" t="s">
        <v>279</v>
      </c>
      <c r="G405" s="3" t="s">
        <v>191</v>
      </c>
      <c r="H405" s="4">
        <v>45</v>
      </c>
      <c r="I405" s="4">
        <f t="shared" si="6"/>
        <v>15512.3</v>
      </c>
    </row>
    <row r="406" spans="2:9" x14ac:dyDescent="0.3">
      <c r="B406" s="3" t="s">
        <v>76</v>
      </c>
      <c r="C406" s="3" t="s">
        <v>16</v>
      </c>
      <c r="D406" s="3">
        <v>134359</v>
      </c>
      <c r="E406" s="3" t="s">
        <v>11</v>
      </c>
      <c r="F406" s="3" t="s">
        <v>279</v>
      </c>
      <c r="G406" s="3" t="s">
        <v>190</v>
      </c>
      <c r="H406" s="4">
        <v>45</v>
      </c>
      <c r="I406" s="4">
        <f t="shared" si="6"/>
        <v>15557.3</v>
      </c>
    </row>
    <row r="407" spans="2:9" x14ac:dyDescent="0.3">
      <c r="B407" s="3" t="s">
        <v>221</v>
      </c>
      <c r="C407" s="3" t="s">
        <v>16</v>
      </c>
      <c r="D407" s="3">
        <v>134484</v>
      </c>
      <c r="E407" s="3" t="s">
        <v>11</v>
      </c>
      <c r="F407" s="3" t="s">
        <v>279</v>
      </c>
      <c r="G407" s="3" t="s">
        <v>191</v>
      </c>
      <c r="H407" s="4">
        <v>45</v>
      </c>
      <c r="I407" s="4">
        <f t="shared" si="6"/>
        <v>15602.3</v>
      </c>
    </row>
    <row r="408" spans="2:9" x14ac:dyDescent="0.3">
      <c r="B408" s="3" t="s">
        <v>221</v>
      </c>
      <c r="C408" s="3" t="s">
        <v>16</v>
      </c>
      <c r="D408" s="3">
        <v>134484</v>
      </c>
      <c r="E408" s="3" t="s">
        <v>11</v>
      </c>
      <c r="F408" s="3" t="s">
        <v>279</v>
      </c>
      <c r="G408" s="3" t="s">
        <v>190</v>
      </c>
      <c r="H408" s="4">
        <v>45</v>
      </c>
      <c r="I408" s="4">
        <f t="shared" si="6"/>
        <v>15647.3</v>
      </c>
    </row>
    <row r="409" spans="2:9" x14ac:dyDescent="0.3">
      <c r="B409" s="3" t="s">
        <v>165</v>
      </c>
      <c r="C409" s="3" t="s">
        <v>16</v>
      </c>
      <c r="D409" s="3">
        <v>134703</v>
      </c>
      <c r="E409" s="3" t="s">
        <v>11</v>
      </c>
      <c r="F409" s="3" t="s">
        <v>279</v>
      </c>
      <c r="G409" s="3" t="s">
        <v>191</v>
      </c>
      <c r="H409" s="4">
        <v>45</v>
      </c>
      <c r="I409" s="4">
        <f t="shared" si="6"/>
        <v>15692.3</v>
      </c>
    </row>
    <row r="410" spans="2:9" x14ac:dyDescent="0.3">
      <c r="B410" s="3" t="s">
        <v>165</v>
      </c>
      <c r="C410" s="3" t="s">
        <v>16</v>
      </c>
      <c r="D410" s="3">
        <v>134703</v>
      </c>
      <c r="E410" s="3" t="s">
        <v>11</v>
      </c>
      <c r="F410" s="3" t="s">
        <v>279</v>
      </c>
      <c r="G410" s="3" t="s">
        <v>190</v>
      </c>
      <c r="H410" s="4">
        <v>45</v>
      </c>
      <c r="I410" s="4">
        <f t="shared" si="6"/>
        <v>15737.3</v>
      </c>
    </row>
    <row r="411" spans="2:9" x14ac:dyDescent="0.3">
      <c r="B411" s="3" t="s">
        <v>61</v>
      </c>
      <c r="C411" s="3" t="s">
        <v>16</v>
      </c>
      <c r="D411" s="3">
        <v>134902</v>
      </c>
      <c r="E411" s="3" t="s">
        <v>11</v>
      </c>
      <c r="F411" s="3" t="s">
        <v>279</v>
      </c>
      <c r="G411" s="3" t="s">
        <v>191</v>
      </c>
      <c r="H411" s="4">
        <v>45</v>
      </c>
      <c r="I411" s="4">
        <f t="shared" si="6"/>
        <v>15782.3</v>
      </c>
    </row>
    <row r="412" spans="2:9" x14ac:dyDescent="0.3">
      <c r="B412" s="3" t="s">
        <v>61</v>
      </c>
      <c r="C412" s="3" t="s">
        <v>16</v>
      </c>
      <c r="D412" s="3">
        <v>134902</v>
      </c>
      <c r="E412" s="3" t="s">
        <v>11</v>
      </c>
      <c r="F412" s="3" t="s">
        <v>279</v>
      </c>
      <c r="G412" s="3" t="s">
        <v>190</v>
      </c>
      <c r="H412" s="4">
        <v>45</v>
      </c>
      <c r="I412" s="4">
        <f t="shared" si="6"/>
        <v>15827.3</v>
      </c>
    </row>
    <row r="413" spans="2:9" x14ac:dyDescent="0.3">
      <c r="B413" s="3" t="s">
        <v>180</v>
      </c>
      <c r="C413" s="3" t="s">
        <v>16</v>
      </c>
      <c r="D413" s="3">
        <v>135140</v>
      </c>
      <c r="E413" s="3" t="s">
        <v>11</v>
      </c>
      <c r="F413" s="3" t="s">
        <v>279</v>
      </c>
      <c r="G413" s="3" t="s">
        <v>191</v>
      </c>
      <c r="H413" s="4">
        <v>45</v>
      </c>
      <c r="I413" s="4">
        <f t="shared" si="6"/>
        <v>15872.3</v>
      </c>
    </row>
    <row r="414" spans="2:9" x14ac:dyDescent="0.3">
      <c r="B414" s="3" t="s">
        <v>180</v>
      </c>
      <c r="C414" s="3" t="s">
        <v>16</v>
      </c>
      <c r="D414" s="3">
        <v>135140</v>
      </c>
      <c r="E414" s="3" t="s">
        <v>11</v>
      </c>
      <c r="F414" s="3" t="s">
        <v>279</v>
      </c>
      <c r="G414" s="3" t="s">
        <v>190</v>
      </c>
      <c r="H414" s="4">
        <v>45</v>
      </c>
      <c r="I414" s="4">
        <f t="shared" si="6"/>
        <v>15917.3</v>
      </c>
    </row>
    <row r="415" spans="2:9" x14ac:dyDescent="0.3">
      <c r="B415" s="3" t="s">
        <v>280</v>
      </c>
      <c r="C415" s="3" t="s">
        <v>16</v>
      </c>
      <c r="D415" s="3">
        <v>135392</v>
      </c>
      <c r="E415" s="3" t="s">
        <v>11</v>
      </c>
      <c r="F415" s="3" t="s">
        <v>279</v>
      </c>
      <c r="G415" s="3" t="s">
        <v>191</v>
      </c>
      <c r="H415" s="4">
        <v>45</v>
      </c>
      <c r="I415" s="4">
        <f t="shared" si="6"/>
        <v>15962.3</v>
      </c>
    </row>
    <row r="416" spans="2:9" x14ac:dyDescent="0.3">
      <c r="B416" s="3" t="s">
        <v>280</v>
      </c>
      <c r="C416" s="3" t="s">
        <v>16</v>
      </c>
      <c r="D416" s="3">
        <v>135392</v>
      </c>
      <c r="E416" s="3" t="s">
        <v>11</v>
      </c>
      <c r="F416" s="3" t="s">
        <v>279</v>
      </c>
      <c r="G416" s="3" t="s">
        <v>190</v>
      </c>
      <c r="H416" s="4">
        <v>45</v>
      </c>
      <c r="I416" s="4">
        <f t="shared" si="6"/>
        <v>16007.3</v>
      </c>
    </row>
    <row r="417" spans="2:9" x14ac:dyDescent="0.3">
      <c r="B417" s="3" t="s">
        <v>237</v>
      </c>
      <c r="C417" s="3" t="s">
        <v>16</v>
      </c>
      <c r="D417" s="3">
        <v>135639</v>
      </c>
      <c r="E417" s="3" t="s">
        <v>11</v>
      </c>
      <c r="F417" s="3" t="s">
        <v>279</v>
      </c>
      <c r="G417" s="3" t="s">
        <v>191</v>
      </c>
      <c r="H417" s="4">
        <v>45</v>
      </c>
      <c r="I417" s="4">
        <f t="shared" si="6"/>
        <v>16052.3</v>
      </c>
    </row>
    <row r="418" spans="2:9" x14ac:dyDescent="0.3">
      <c r="B418" s="3" t="s">
        <v>237</v>
      </c>
      <c r="C418" s="3" t="s">
        <v>16</v>
      </c>
      <c r="D418" s="3">
        <v>135639</v>
      </c>
      <c r="E418" s="3" t="s">
        <v>11</v>
      </c>
      <c r="F418" s="3" t="s">
        <v>279</v>
      </c>
      <c r="G418" s="3" t="s">
        <v>190</v>
      </c>
      <c r="H418" s="4">
        <v>45</v>
      </c>
      <c r="I418" s="4">
        <f t="shared" si="6"/>
        <v>16097.3</v>
      </c>
    </row>
    <row r="419" spans="2:9" x14ac:dyDescent="0.3">
      <c r="B419" s="3" t="s">
        <v>207</v>
      </c>
      <c r="C419" s="3" t="s">
        <v>16</v>
      </c>
      <c r="D419" s="3">
        <v>136194</v>
      </c>
      <c r="E419" s="3" t="s">
        <v>11</v>
      </c>
      <c r="F419" s="3" t="s">
        <v>279</v>
      </c>
      <c r="G419" s="3" t="s">
        <v>191</v>
      </c>
      <c r="H419" s="4">
        <v>45</v>
      </c>
      <c r="I419" s="4">
        <f t="shared" si="6"/>
        <v>16142.3</v>
      </c>
    </row>
    <row r="420" spans="2:9" x14ac:dyDescent="0.3">
      <c r="B420" s="3" t="s">
        <v>207</v>
      </c>
      <c r="C420" s="3" t="s">
        <v>16</v>
      </c>
      <c r="D420" s="3">
        <v>136194</v>
      </c>
      <c r="E420" s="3" t="s">
        <v>11</v>
      </c>
      <c r="F420" s="3" t="s">
        <v>279</v>
      </c>
      <c r="G420" s="3" t="s">
        <v>190</v>
      </c>
      <c r="H420" s="4">
        <v>45</v>
      </c>
      <c r="I420" s="4">
        <f t="shared" si="6"/>
        <v>16187.3</v>
      </c>
    </row>
    <row r="421" spans="2:9" x14ac:dyDescent="0.3">
      <c r="B421" s="3" t="s">
        <v>84</v>
      </c>
      <c r="C421" s="3" t="s">
        <v>10</v>
      </c>
      <c r="D421" s="3">
        <v>134033</v>
      </c>
      <c r="E421" s="3" t="s">
        <v>11</v>
      </c>
      <c r="F421" s="3" t="s">
        <v>129</v>
      </c>
      <c r="G421" s="3" t="s">
        <v>191</v>
      </c>
      <c r="H421" s="4">
        <v>45</v>
      </c>
      <c r="I421" s="4">
        <f t="shared" si="6"/>
        <v>16232.3</v>
      </c>
    </row>
    <row r="422" spans="2:9" x14ac:dyDescent="0.3">
      <c r="B422" s="3" t="s">
        <v>84</v>
      </c>
      <c r="C422" s="3" t="s">
        <v>10</v>
      </c>
      <c r="D422" s="3">
        <v>134033</v>
      </c>
      <c r="E422" s="3" t="s">
        <v>11</v>
      </c>
      <c r="F422" s="3" t="s">
        <v>129</v>
      </c>
      <c r="G422" s="3" t="s">
        <v>190</v>
      </c>
      <c r="H422" s="4">
        <v>45</v>
      </c>
      <c r="I422" s="4">
        <f t="shared" si="6"/>
        <v>16277.3</v>
      </c>
    </row>
    <row r="423" spans="2:9" x14ac:dyDescent="0.3">
      <c r="B423" s="3" t="s">
        <v>13</v>
      </c>
      <c r="C423" s="3" t="s">
        <v>10</v>
      </c>
      <c r="D423" s="3">
        <v>134165</v>
      </c>
      <c r="E423" s="3" t="s">
        <v>11</v>
      </c>
      <c r="F423" s="3" t="s">
        <v>129</v>
      </c>
      <c r="G423" s="3" t="s">
        <v>191</v>
      </c>
      <c r="H423" s="4">
        <v>45</v>
      </c>
      <c r="I423" s="4">
        <f t="shared" si="6"/>
        <v>16322.3</v>
      </c>
    </row>
    <row r="424" spans="2:9" x14ac:dyDescent="0.3">
      <c r="B424" s="3" t="s">
        <v>13</v>
      </c>
      <c r="C424" s="3" t="s">
        <v>10</v>
      </c>
      <c r="D424" s="3">
        <v>134165</v>
      </c>
      <c r="E424" s="3" t="s">
        <v>11</v>
      </c>
      <c r="F424" s="3" t="s">
        <v>129</v>
      </c>
      <c r="G424" s="3" t="s">
        <v>190</v>
      </c>
      <c r="H424" s="4">
        <v>45</v>
      </c>
      <c r="I424" s="4">
        <f t="shared" si="6"/>
        <v>16367.3</v>
      </c>
    </row>
    <row r="425" spans="2:9" x14ac:dyDescent="0.3">
      <c r="B425" s="3" t="s">
        <v>78</v>
      </c>
      <c r="C425" s="3" t="s">
        <v>10</v>
      </c>
      <c r="D425" s="3">
        <v>134285</v>
      </c>
      <c r="E425" s="3" t="s">
        <v>11</v>
      </c>
      <c r="F425" s="3" t="s">
        <v>129</v>
      </c>
      <c r="G425" s="3" t="s">
        <v>191</v>
      </c>
      <c r="H425" s="4">
        <v>45</v>
      </c>
      <c r="I425" s="4">
        <f t="shared" si="6"/>
        <v>16412.3</v>
      </c>
    </row>
    <row r="426" spans="2:9" x14ac:dyDescent="0.3">
      <c r="B426" s="3" t="s">
        <v>78</v>
      </c>
      <c r="C426" s="3" t="s">
        <v>10</v>
      </c>
      <c r="D426" s="3">
        <v>134285</v>
      </c>
      <c r="E426" s="3" t="s">
        <v>11</v>
      </c>
      <c r="F426" s="3" t="s">
        <v>129</v>
      </c>
      <c r="G426" s="3" t="s">
        <v>190</v>
      </c>
      <c r="H426" s="4">
        <v>45</v>
      </c>
      <c r="I426" s="4">
        <f t="shared" si="6"/>
        <v>16457.3</v>
      </c>
    </row>
    <row r="427" spans="2:9" x14ac:dyDescent="0.3">
      <c r="B427" s="3" t="s">
        <v>70</v>
      </c>
      <c r="C427" s="3" t="s">
        <v>10</v>
      </c>
      <c r="D427" s="3">
        <v>134413</v>
      </c>
      <c r="E427" s="3" t="s">
        <v>11</v>
      </c>
      <c r="F427" s="3" t="s">
        <v>129</v>
      </c>
      <c r="G427" s="3" t="s">
        <v>191</v>
      </c>
      <c r="H427" s="4">
        <v>45</v>
      </c>
      <c r="I427" s="4">
        <f t="shared" si="6"/>
        <v>16502.3</v>
      </c>
    </row>
    <row r="428" spans="2:9" x14ac:dyDescent="0.3">
      <c r="B428" s="3" t="s">
        <v>70</v>
      </c>
      <c r="C428" s="3" t="s">
        <v>10</v>
      </c>
      <c r="D428" s="3">
        <v>134413</v>
      </c>
      <c r="E428" s="3" t="s">
        <v>11</v>
      </c>
      <c r="F428" s="3" t="s">
        <v>129</v>
      </c>
      <c r="G428" s="3" t="s">
        <v>190</v>
      </c>
      <c r="H428" s="4">
        <v>45</v>
      </c>
      <c r="I428" s="4">
        <f t="shared" si="6"/>
        <v>16547.3</v>
      </c>
    </row>
    <row r="429" spans="2:9" x14ac:dyDescent="0.3">
      <c r="B429" s="3" t="s">
        <v>68</v>
      </c>
      <c r="C429" s="3" t="s">
        <v>10</v>
      </c>
      <c r="D429" s="3">
        <v>134544</v>
      </c>
      <c r="E429" s="3" t="s">
        <v>11</v>
      </c>
      <c r="F429" s="3" t="s">
        <v>129</v>
      </c>
      <c r="G429" s="3" t="s">
        <v>191</v>
      </c>
      <c r="H429" s="4">
        <v>45</v>
      </c>
      <c r="I429" s="4">
        <f t="shared" si="6"/>
        <v>16592.3</v>
      </c>
    </row>
    <row r="430" spans="2:9" x14ac:dyDescent="0.3">
      <c r="B430" s="3" t="s">
        <v>68</v>
      </c>
      <c r="C430" s="3" t="s">
        <v>10</v>
      </c>
      <c r="D430" s="3">
        <v>134544</v>
      </c>
      <c r="E430" s="3" t="s">
        <v>11</v>
      </c>
      <c r="F430" s="3" t="s">
        <v>129</v>
      </c>
      <c r="G430" s="3" t="s">
        <v>190</v>
      </c>
      <c r="H430" s="4">
        <v>45</v>
      </c>
      <c r="I430" s="4">
        <f t="shared" si="6"/>
        <v>16637.3</v>
      </c>
    </row>
    <row r="431" spans="2:9" x14ac:dyDescent="0.3">
      <c r="B431" s="3" t="s">
        <v>62</v>
      </c>
      <c r="C431" s="3" t="s">
        <v>10</v>
      </c>
      <c r="D431" s="3">
        <v>134794</v>
      </c>
      <c r="E431" s="3" t="s">
        <v>11</v>
      </c>
      <c r="F431" s="3" t="s">
        <v>129</v>
      </c>
      <c r="G431" s="3" t="s">
        <v>191</v>
      </c>
      <c r="H431" s="4">
        <v>45</v>
      </c>
      <c r="I431" s="4">
        <f t="shared" si="6"/>
        <v>16682.3</v>
      </c>
    </row>
    <row r="432" spans="2:9" x14ac:dyDescent="0.3">
      <c r="B432" s="3" t="s">
        <v>62</v>
      </c>
      <c r="C432" s="3" t="s">
        <v>10</v>
      </c>
      <c r="D432" s="3">
        <v>134794</v>
      </c>
      <c r="E432" s="3" t="s">
        <v>11</v>
      </c>
      <c r="F432" s="3" t="s">
        <v>129</v>
      </c>
      <c r="G432" s="3" t="s">
        <v>190</v>
      </c>
      <c r="H432" s="4">
        <v>45</v>
      </c>
      <c r="I432" s="4">
        <f t="shared" si="6"/>
        <v>16727.3</v>
      </c>
    </row>
    <row r="433" spans="2:9" x14ac:dyDescent="0.3">
      <c r="B433" s="3" t="s">
        <v>130</v>
      </c>
      <c r="C433" s="3" t="s">
        <v>16</v>
      </c>
      <c r="D433" s="3">
        <v>135212</v>
      </c>
      <c r="E433" s="3" t="s">
        <v>11</v>
      </c>
      <c r="F433" s="3" t="s">
        <v>129</v>
      </c>
      <c r="G433" s="3" t="s">
        <v>191</v>
      </c>
      <c r="H433" s="4">
        <v>45</v>
      </c>
      <c r="I433" s="4">
        <f t="shared" si="6"/>
        <v>16772.3</v>
      </c>
    </row>
    <row r="434" spans="2:9" x14ac:dyDescent="0.3">
      <c r="B434" s="3" t="s">
        <v>130</v>
      </c>
      <c r="C434" s="3" t="s">
        <v>16</v>
      </c>
      <c r="D434" s="3">
        <v>135212</v>
      </c>
      <c r="E434" s="3" t="s">
        <v>11</v>
      </c>
      <c r="F434" s="3" t="s">
        <v>129</v>
      </c>
      <c r="G434" s="3" t="s">
        <v>190</v>
      </c>
      <c r="H434" s="4">
        <v>45</v>
      </c>
      <c r="I434" s="4">
        <f t="shared" si="6"/>
        <v>16817.3</v>
      </c>
    </row>
    <row r="435" spans="2:9" x14ac:dyDescent="0.3">
      <c r="B435" s="3" t="s">
        <v>130</v>
      </c>
      <c r="C435" s="3" t="s">
        <v>16</v>
      </c>
      <c r="D435" s="3">
        <v>135464</v>
      </c>
      <c r="E435" s="3" t="s">
        <v>11</v>
      </c>
      <c r="F435" s="3" t="s">
        <v>129</v>
      </c>
      <c r="G435" s="3" t="s">
        <v>191</v>
      </c>
      <c r="H435" s="4">
        <v>45</v>
      </c>
      <c r="I435" s="4">
        <f t="shared" si="6"/>
        <v>16862.3</v>
      </c>
    </row>
    <row r="436" spans="2:9" x14ac:dyDescent="0.3">
      <c r="B436" s="3" t="s">
        <v>130</v>
      </c>
      <c r="C436" s="3" t="s">
        <v>16</v>
      </c>
      <c r="D436" s="3">
        <v>135464</v>
      </c>
      <c r="E436" s="3" t="s">
        <v>11</v>
      </c>
      <c r="F436" s="3" t="s">
        <v>129</v>
      </c>
      <c r="G436" s="3" t="s">
        <v>190</v>
      </c>
      <c r="H436" s="4">
        <v>45</v>
      </c>
      <c r="I436" s="4">
        <f t="shared" si="6"/>
        <v>16907.3</v>
      </c>
    </row>
    <row r="437" spans="2:9" x14ac:dyDescent="0.3">
      <c r="B437" s="3" t="s">
        <v>130</v>
      </c>
      <c r="C437" s="3" t="s">
        <v>16</v>
      </c>
      <c r="D437" s="3">
        <v>135709</v>
      </c>
      <c r="E437" s="3" t="s">
        <v>11</v>
      </c>
      <c r="F437" s="3" t="s">
        <v>129</v>
      </c>
      <c r="G437" s="3" t="s">
        <v>191</v>
      </c>
      <c r="H437" s="4">
        <v>45</v>
      </c>
      <c r="I437" s="4">
        <f t="shared" si="6"/>
        <v>16952.3</v>
      </c>
    </row>
    <row r="438" spans="2:9" x14ac:dyDescent="0.3">
      <c r="B438" s="3" t="s">
        <v>130</v>
      </c>
      <c r="C438" s="3" t="s">
        <v>16</v>
      </c>
      <c r="D438" s="3">
        <v>135709</v>
      </c>
      <c r="E438" s="3" t="s">
        <v>11</v>
      </c>
      <c r="F438" s="3" t="s">
        <v>129</v>
      </c>
      <c r="G438" s="3" t="s">
        <v>190</v>
      </c>
      <c r="H438" s="4">
        <v>45</v>
      </c>
      <c r="I438" s="4">
        <f t="shared" si="6"/>
        <v>16997.3</v>
      </c>
    </row>
    <row r="439" spans="2:9" x14ac:dyDescent="0.3">
      <c r="B439" s="3" t="s">
        <v>130</v>
      </c>
      <c r="C439" s="3" t="s">
        <v>16</v>
      </c>
      <c r="D439" s="3">
        <v>135950</v>
      </c>
      <c r="E439" s="3" t="s">
        <v>11</v>
      </c>
      <c r="F439" s="3" t="s">
        <v>129</v>
      </c>
      <c r="G439" s="3" t="s">
        <v>191</v>
      </c>
      <c r="H439" s="4">
        <v>45</v>
      </c>
      <c r="I439" s="4">
        <f t="shared" si="6"/>
        <v>17042.3</v>
      </c>
    </row>
    <row r="440" spans="2:9" x14ac:dyDescent="0.3">
      <c r="B440" s="3" t="s">
        <v>130</v>
      </c>
      <c r="C440" s="3" t="s">
        <v>16</v>
      </c>
      <c r="D440" s="3">
        <v>135950</v>
      </c>
      <c r="E440" s="3" t="s">
        <v>11</v>
      </c>
      <c r="F440" s="3" t="s">
        <v>129</v>
      </c>
      <c r="G440" s="3" t="s">
        <v>190</v>
      </c>
      <c r="H440" s="4">
        <v>45</v>
      </c>
      <c r="I440" s="4">
        <f t="shared" si="6"/>
        <v>17087.3</v>
      </c>
    </row>
    <row r="441" spans="2:9" x14ac:dyDescent="0.3">
      <c r="B441" s="3" t="s">
        <v>42</v>
      </c>
      <c r="C441" s="3" t="s">
        <v>10</v>
      </c>
      <c r="D441" s="3">
        <v>136012</v>
      </c>
      <c r="E441" s="3" t="s">
        <v>11</v>
      </c>
      <c r="F441" s="3" t="s">
        <v>129</v>
      </c>
      <c r="G441" s="3" t="s">
        <v>191</v>
      </c>
      <c r="H441" s="4">
        <v>45</v>
      </c>
      <c r="I441" s="4">
        <f t="shared" si="6"/>
        <v>17132.3</v>
      </c>
    </row>
    <row r="442" spans="2:9" x14ac:dyDescent="0.3">
      <c r="B442" s="3" t="s">
        <v>42</v>
      </c>
      <c r="C442" s="3" t="s">
        <v>10</v>
      </c>
      <c r="D442" s="3">
        <v>136012</v>
      </c>
      <c r="E442" s="3" t="s">
        <v>11</v>
      </c>
      <c r="F442" s="3" t="s">
        <v>129</v>
      </c>
      <c r="G442" s="3" t="s">
        <v>190</v>
      </c>
      <c r="H442" s="4">
        <v>45</v>
      </c>
      <c r="I442" s="4">
        <f t="shared" si="6"/>
        <v>17177.3</v>
      </c>
    </row>
    <row r="443" spans="2:9" x14ac:dyDescent="0.3">
      <c r="B443" s="3" t="s">
        <v>40</v>
      </c>
      <c r="C443" s="3" t="s">
        <v>10</v>
      </c>
      <c r="D443" s="3">
        <v>136135</v>
      </c>
      <c r="E443" s="3" t="s">
        <v>11</v>
      </c>
      <c r="F443" s="3" t="s">
        <v>129</v>
      </c>
      <c r="G443" s="3" t="s">
        <v>191</v>
      </c>
      <c r="H443" s="4">
        <v>45</v>
      </c>
      <c r="I443" s="4">
        <f t="shared" si="6"/>
        <v>17222.3</v>
      </c>
    </row>
    <row r="444" spans="2:9" x14ac:dyDescent="0.3">
      <c r="B444" s="3" t="s">
        <v>40</v>
      </c>
      <c r="C444" s="3" t="s">
        <v>10</v>
      </c>
      <c r="D444" s="3">
        <v>136135</v>
      </c>
      <c r="E444" s="3" t="s">
        <v>11</v>
      </c>
      <c r="F444" s="3" t="s">
        <v>129</v>
      </c>
      <c r="G444" s="3" t="s">
        <v>190</v>
      </c>
      <c r="H444" s="4">
        <v>45</v>
      </c>
      <c r="I444" s="4">
        <f t="shared" si="6"/>
        <v>17267.3</v>
      </c>
    </row>
    <row r="445" spans="2:9" x14ac:dyDescent="0.3">
      <c r="B445" s="3" t="s">
        <v>84</v>
      </c>
      <c r="C445" s="3" t="s">
        <v>10</v>
      </c>
      <c r="D445" s="3">
        <v>134025</v>
      </c>
      <c r="E445" s="3" t="s">
        <v>11</v>
      </c>
      <c r="F445" s="3" t="s">
        <v>278</v>
      </c>
      <c r="G445" s="3" t="s">
        <v>191</v>
      </c>
      <c r="H445" s="4">
        <v>45</v>
      </c>
      <c r="I445" s="4">
        <f t="shared" si="6"/>
        <v>17312.3</v>
      </c>
    </row>
    <row r="446" spans="2:9" x14ac:dyDescent="0.3">
      <c r="B446" s="3" t="s">
        <v>84</v>
      </c>
      <c r="C446" s="3" t="s">
        <v>10</v>
      </c>
      <c r="D446" s="3">
        <v>134025</v>
      </c>
      <c r="E446" s="3" t="s">
        <v>11</v>
      </c>
      <c r="F446" s="3" t="s">
        <v>278</v>
      </c>
      <c r="G446" s="3" t="s">
        <v>190</v>
      </c>
      <c r="H446" s="4">
        <v>45</v>
      </c>
      <c r="I446" s="4">
        <f t="shared" si="6"/>
        <v>17357.3</v>
      </c>
    </row>
    <row r="447" spans="2:9" x14ac:dyDescent="0.3">
      <c r="B447" s="3" t="s">
        <v>13</v>
      </c>
      <c r="C447" s="3" t="s">
        <v>10</v>
      </c>
      <c r="D447" s="3">
        <v>134157</v>
      </c>
      <c r="E447" s="3" t="s">
        <v>11</v>
      </c>
      <c r="F447" s="3" t="s">
        <v>278</v>
      </c>
      <c r="G447" s="3" t="s">
        <v>191</v>
      </c>
      <c r="H447" s="4">
        <v>45</v>
      </c>
      <c r="I447" s="4">
        <f t="shared" si="6"/>
        <v>17402.3</v>
      </c>
    </row>
    <row r="448" spans="2:9" x14ac:dyDescent="0.3">
      <c r="B448" s="3" t="s">
        <v>13</v>
      </c>
      <c r="C448" s="3" t="s">
        <v>10</v>
      </c>
      <c r="D448" s="3">
        <v>134157</v>
      </c>
      <c r="E448" s="3" t="s">
        <v>11</v>
      </c>
      <c r="F448" s="3" t="s">
        <v>278</v>
      </c>
      <c r="G448" s="3" t="s">
        <v>190</v>
      </c>
      <c r="H448" s="4">
        <v>45</v>
      </c>
      <c r="I448" s="4">
        <f t="shared" si="6"/>
        <v>17447.3</v>
      </c>
    </row>
    <row r="449" spans="2:9" x14ac:dyDescent="0.3">
      <c r="B449" s="3" t="s">
        <v>78</v>
      </c>
      <c r="C449" s="3" t="s">
        <v>10</v>
      </c>
      <c r="D449" s="3">
        <v>134277</v>
      </c>
      <c r="E449" s="3" t="s">
        <v>11</v>
      </c>
      <c r="F449" s="3" t="s">
        <v>278</v>
      </c>
      <c r="G449" s="3" t="s">
        <v>191</v>
      </c>
      <c r="H449" s="4">
        <v>45</v>
      </c>
      <c r="I449" s="4">
        <f t="shared" si="6"/>
        <v>17492.3</v>
      </c>
    </row>
    <row r="450" spans="2:9" x14ac:dyDescent="0.3">
      <c r="B450" s="3" t="s">
        <v>78</v>
      </c>
      <c r="C450" s="3" t="s">
        <v>10</v>
      </c>
      <c r="D450" s="3">
        <v>134277</v>
      </c>
      <c r="E450" s="3" t="s">
        <v>11</v>
      </c>
      <c r="F450" s="3" t="s">
        <v>278</v>
      </c>
      <c r="G450" s="3" t="s">
        <v>190</v>
      </c>
      <c r="H450" s="4">
        <v>45</v>
      </c>
      <c r="I450" s="4">
        <f t="shared" si="6"/>
        <v>17537.3</v>
      </c>
    </row>
    <row r="451" spans="2:9" x14ac:dyDescent="0.3">
      <c r="B451" s="3" t="s">
        <v>70</v>
      </c>
      <c r="C451" s="3" t="s">
        <v>10</v>
      </c>
      <c r="D451" s="3">
        <v>134405</v>
      </c>
      <c r="E451" s="3" t="s">
        <v>11</v>
      </c>
      <c r="F451" s="3" t="s">
        <v>278</v>
      </c>
      <c r="G451" s="3" t="s">
        <v>191</v>
      </c>
      <c r="H451" s="4">
        <v>45</v>
      </c>
      <c r="I451" s="4">
        <f t="shared" si="6"/>
        <v>17582.3</v>
      </c>
    </row>
    <row r="452" spans="2:9" x14ac:dyDescent="0.3">
      <c r="B452" s="3" t="s">
        <v>70</v>
      </c>
      <c r="C452" s="3" t="s">
        <v>10</v>
      </c>
      <c r="D452" s="3">
        <v>134405</v>
      </c>
      <c r="E452" s="3" t="s">
        <v>11</v>
      </c>
      <c r="F452" s="3" t="s">
        <v>278</v>
      </c>
      <c r="G452" s="3" t="s">
        <v>190</v>
      </c>
      <c r="H452" s="4">
        <v>45</v>
      </c>
      <c r="I452" s="4">
        <f t="shared" si="6"/>
        <v>17627.3</v>
      </c>
    </row>
    <row r="453" spans="2:9" x14ac:dyDescent="0.3">
      <c r="B453" s="3" t="s">
        <v>68</v>
      </c>
      <c r="C453" s="3" t="s">
        <v>10</v>
      </c>
      <c r="D453" s="3">
        <v>134536</v>
      </c>
      <c r="E453" s="3" t="s">
        <v>11</v>
      </c>
      <c r="F453" s="3" t="s">
        <v>278</v>
      </c>
      <c r="G453" s="3" t="s">
        <v>191</v>
      </c>
      <c r="H453" s="4">
        <v>45</v>
      </c>
      <c r="I453" s="4">
        <f t="shared" si="6"/>
        <v>17672.3</v>
      </c>
    </row>
    <row r="454" spans="2:9" x14ac:dyDescent="0.3">
      <c r="B454" s="3" t="s">
        <v>68</v>
      </c>
      <c r="C454" s="3" t="s">
        <v>10</v>
      </c>
      <c r="D454" s="3">
        <v>134536</v>
      </c>
      <c r="E454" s="3" t="s">
        <v>11</v>
      </c>
      <c r="F454" s="3" t="s">
        <v>278</v>
      </c>
      <c r="G454" s="3" t="s">
        <v>190</v>
      </c>
      <c r="H454" s="4">
        <v>45</v>
      </c>
      <c r="I454" s="4">
        <f t="shared" si="6"/>
        <v>17717.3</v>
      </c>
    </row>
    <row r="455" spans="2:9" x14ac:dyDescent="0.3">
      <c r="B455" s="3" t="s">
        <v>62</v>
      </c>
      <c r="C455" s="3" t="s">
        <v>10</v>
      </c>
      <c r="D455" s="3">
        <v>134784</v>
      </c>
      <c r="E455" s="3" t="s">
        <v>11</v>
      </c>
      <c r="F455" s="3" t="s">
        <v>278</v>
      </c>
      <c r="G455" s="3" t="s">
        <v>191</v>
      </c>
      <c r="H455" s="4">
        <v>45</v>
      </c>
      <c r="I455" s="4">
        <f t="shared" si="6"/>
        <v>17762.3</v>
      </c>
    </row>
    <row r="456" spans="2:9" x14ac:dyDescent="0.3">
      <c r="B456" s="3" t="s">
        <v>62</v>
      </c>
      <c r="C456" s="3" t="s">
        <v>10</v>
      </c>
      <c r="D456" s="3">
        <v>134784</v>
      </c>
      <c r="E456" s="3" t="s">
        <v>11</v>
      </c>
      <c r="F456" s="3" t="s">
        <v>278</v>
      </c>
      <c r="G456" s="3" t="s">
        <v>190</v>
      </c>
      <c r="H456" s="4">
        <v>45</v>
      </c>
      <c r="I456" s="4">
        <f t="shared" ref="I456:I519" si="7">I455+H456</f>
        <v>17807.3</v>
      </c>
    </row>
    <row r="457" spans="2:9" x14ac:dyDescent="0.3">
      <c r="B457" s="3" t="s">
        <v>178</v>
      </c>
      <c r="C457" s="3" t="s">
        <v>16</v>
      </c>
      <c r="D457" s="3">
        <v>135204</v>
      </c>
      <c r="E457" s="3" t="s">
        <v>11</v>
      </c>
      <c r="F457" s="3" t="s">
        <v>278</v>
      </c>
      <c r="G457" s="3" t="s">
        <v>191</v>
      </c>
      <c r="H457" s="4">
        <v>45</v>
      </c>
      <c r="I457" s="4">
        <f t="shared" si="7"/>
        <v>17852.3</v>
      </c>
    </row>
    <row r="458" spans="2:9" x14ac:dyDescent="0.3">
      <c r="B458" s="3" t="s">
        <v>178</v>
      </c>
      <c r="C458" s="3" t="s">
        <v>16</v>
      </c>
      <c r="D458" s="3">
        <v>135204</v>
      </c>
      <c r="E458" s="3" t="s">
        <v>11</v>
      </c>
      <c r="F458" s="3" t="s">
        <v>278</v>
      </c>
      <c r="G458" s="3" t="s">
        <v>190</v>
      </c>
      <c r="H458" s="4">
        <v>45</v>
      </c>
      <c r="I458" s="4">
        <f t="shared" si="7"/>
        <v>17897.3</v>
      </c>
    </row>
    <row r="459" spans="2:9" x14ac:dyDescent="0.3">
      <c r="B459" s="3" t="s">
        <v>53</v>
      </c>
      <c r="C459" s="3" t="s">
        <v>10</v>
      </c>
      <c r="D459" s="3">
        <v>135273</v>
      </c>
      <c r="E459" s="3" t="s">
        <v>11</v>
      </c>
      <c r="F459" s="3" t="s">
        <v>278</v>
      </c>
      <c r="G459" s="3" t="s">
        <v>191</v>
      </c>
      <c r="H459" s="4">
        <v>45</v>
      </c>
      <c r="I459" s="4">
        <f t="shared" si="7"/>
        <v>17942.3</v>
      </c>
    </row>
    <row r="460" spans="2:9" x14ac:dyDescent="0.3">
      <c r="B460" s="3" t="s">
        <v>53</v>
      </c>
      <c r="C460" s="3" t="s">
        <v>10</v>
      </c>
      <c r="D460" s="3">
        <v>135273</v>
      </c>
      <c r="E460" s="3" t="s">
        <v>11</v>
      </c>
      <c r="F460" s="3" t="s">
        <v>278</v>
      </c>
      <c r="G460" s="3" t="s">
        <v>190</v>
      </c>
      <c r="H460" s="4">
        <v>45</v>
      </c>
      <c r="I460" s="4">
        <f t="shared" si="7"/>
        <v>17987.3</v>
      </c>
    </row>
    <row r="461" spans="2:9" x14ac:dyDescent="0.3">
      <c r="B461" s="3" t="s">
        <v>50</v>
      </c>
      <c r="C461" s="3" t="s">
        <v>10</v>
      </c>
      <c r="D461" s="3">
        <v>135520</v>
      </c>
      <c r="E461" s="3" t="s">
        <v>11</v>
      </c>
      <c r="F461" s="3" t="s">
        <v>278</v>
      </c>
      <c r="G461" s="3" t="s">
        <v>191</v>
      </c>
      <c r="H461" s="4">
        <v>45</v>
      </c>
      <c r="I461" s="4">
        <f t="shared" si="7"/>
        <v>18032.3</v>
      </c>
    </row>
    <row r="462" spans="2:9" x14ac:dyDescent="0.3">
      <c r="B462" s="3" t="s">
        <v>50</v>
      </c>
      <c r="C462" s="3" t="s">
        <v>10</v>
      </c>
      <c r="D462" s="3">
        <v>135520</v>
      </c>
      <c r="E462" s="3" t="s">
        <v>11</v>
      </c>
      <c r="F462" s="3" t="s">
        <v>278</v>
      </c>
      <c r="G462" s="3" t="s">
        <v>190</v>
      </c>
      <c r="H462" s="4">
        <v>45</v>
      </c>
      <c r="I462" s="4">
        <f t="shared" si="7"/>
        <v>18077.3</v>
      </c>
    </row>
    <row r="463" spans="2:9" x14ac:dyDescent="0.3">
      <c r="B463" s="3" t="s">
        <v>44</v>
      </c>
      <c r="C463" s="3" t="s">
        <v>10</v>
      </c>
      <c r="D463" s="3">
        <v>135766</v>
      </c>
      <c r="E463" s="3" t="s">
        <v>11</v>
      </c>
      <c r="F463" s="3" t="s">
        <v>278</v>
      </c>
      <c r="G463" s="3" t="s">
        <v>191</v>
      </c>
      <c r="H463" s="4">
        <v>45</v>
      </c>
      <c r="I463" s="4">
        <f t="shared" si="7"/>
        <v>18122.3</v>
      </c>
    </row>
    <row r="464" spans="2:9" x14ac:dyDescent="0.3">
      <c r="B464" s="3" t="s">
        <v>44</v>
      </c>
      <c r="C464" s="3" t="s">
        <v>10</v>
      </c>
      <c r="D464" s="3">
        <v>135766</v>
      </c>
      <c r="E464" s="3" t="s">
        <v>11</v>
      </c>
      <c r="F464" s="3" t="s">
        <v>278</v>
      </c>
      <c r="G464" s="3" t="s">
        <v>190</v>
      </c>
      <c r="H464" s="4">
        <v>45</v>
      </c>
      <c r="I464" s="4">
        <f t="shared" si="7"/>
        <v>18167.3</v>
      </c>
    </row>
    <row r="465" spans="2:9" x14ac:dyDescent="0.3">
      <c r="B465" s="3" t="s">
        <v>42</v>
      </c>
      <c r="C465" s="3" t="s">
        <v>10</v>
      </c>
      <c r="D465" s="3">
        <v>136004</v>
      </c>
      <c r="E465" s="3" t="s">
        <v>11</v>
      </c>
      <c r="F465" s="3" t="s">
        <v>278</v>
      </c>
      <c r="G465" s="3" t="s">
        <v>191</v>
      </c>
      <c r="H465" s="4">
        <v>45</v>
      </c>
      <c r="I465" s="4">
        <f t="shared" si="7"/>
        <v>18212.3</v>
      </c>
    </row>
    <row r="466" spans="2:9" x14ac:dyDescent="0.3">
      <c r="B466" s="3" t="s">
        <v>42</v>
      </c>
      <c r="C466" s="3" t="s">
        <v>10</v>
      </c>
      <c r="D466" s="3">
        <v>136004</v>
      </c>
      <c r="E466" s="3" t="s">
        <v>11</v>
      </c>
      <c r="F466" s="3" t="s">
        <v>278</v>
      </c>
      <c r="G466" s="3" t="s">
        <v>190</v>
      </c>
      <c r="H466" s="4">
        <v>45</v>
      </c>
      <c r="I466" s="4">
        <f t="shared" si="7"/>
        <v>18257.3</v>
      </c>
    </row>
    <row r="467" spans="2:9" x14ac:dyDescent="0.3">
      <c r="B467" s="3" t="s">
        <v>40</v>
      </c>
      <c r="C467" s="3" t="s">
        <v>10</v>
      </c>
      <c r="D467" s="3">
        <v>136127</v>
      </c>
      <c r="E467" s="3" t="s">
        <v>11</v>
      </c>
      <c r="F467" s="3" t="s">
        <v>278</v>
      </c>
      <c r="G467" s="3" t="s">
        <v>191</v>
      </c>
      <c r="H467" s="4">
        <v>45</v>
      </c>
      <c r="I467" s="4">
        <f t="shared" si="7"/>
        <v>18302.3</v>
      </c>
    </row>
    <row r="468" spans="2:9" x14ac:dyDescent="0.3">
      <c r="B468" s="3" t="s">
        <v>40</v>
      </c>
      <c r="C468" s="3" t="s">
        <v>10</v>
      </c>
      <c r="D468" s="3">
        <v>136127</v>
      </c>
      <c r="E468" s="3" t="s">
        <v>11</v>
      </c>
      <c r="F468" s="3" t="s">
        <v>278</v>
      </c>
      <c r="G468" s="3" t="s">
        <v>190</v>
      </c>
      <c r="H468" s="4">
        <v>45</v>
      </c>
      <c r="I468" s="4">
        <f t="shared" si="7"/>
        <v>18347.3</v>
      </c>
    </row>
    <row r="469" spans="2:9" x14ac:dyDescent="0.3">
      <c r="B469" s="3" t="s">
        <v>84</v>
      </c>
      <c r="C469" s="3" t="s">
        <v>10</v>
      </c>
      <c r="D469" s="3">
        <v>134022</v>
      </c>
      <c r="E469" s="3" t="s">
        <v>11</v>
      </c>
      <c r="F469" s="3" t="s">
        <v>277</v>
      </c>
      <c r="G469" s="3" t="s">
        <v>190</v>
      </c>
      <c r="H469" s="4">
        <v>45</v>
      </c>
      <c r="I469" s="4">
        <f t="shared" si="7"/>
        <v>18392.3</v>
      </c>
    </row>
    <row r="470" spans="2:9" x14ac:dyDescent="0.3">
      <c r="B470" s="3" t="s">
        <v>84</v>
      </c>
      <c r="C470" s="3" t="s">
        <v>10</v>
      </c>
      <c r="D470" s="3">
        <v>134022</v>
      </c>
      <c r="E470" s="3" t="s">
        <v>11</v>
      </c>
      <c r="F470" s="3" t="s">
        <v>277</v>
      </c>
      <c r="G470" s="3" t="s">
        <v>191</v>
      </c>
      <c r="H470" s="4">
        <v>45</v>
      </c>
      <c r="I470" s="4">
        <f t="shared" si="7"/>
        <v>18437.3</v>
      </c>
    </row>
    <row r="471" spans="2:9" x14ac:dyDescent="0.3">
      <c r="B471" s="3" t="s">
        <v>13</v>
      </c>
      <c r="C471" s="3" t="s">
        <v>10</v>
      </c>
      <c r="D471" s="3">
        <v>134154</v>
      </c>
      <c r="E471" s="3" t="s">
        <v>11</v>
      </c>
      <c r="F471" s="3" t="s">
        <v>277</v>
      </c>
      <c r="G471" s="3" t="s">
        <v>190</v>
      </c>
      <c r="H471" s="4">
        <v>45</v>
      </c>
      <c r="I471" s="4">
        <f t="shared" si="7"/>
        <v>18482.3</v>
      </c>
    </row>
    <row r="472" spans="2:9" x14ac:dyDescent="0.3">
      <c r="B472" s="3" t="s">
        <v>13</v>
      </c>
      <c r="C472" s="3" t="s">
        <v>10</v>
      </c>
      <c r="D472" s="3">
        <v>134154</v>
      </c>
      <c r="E472" s="3" t="s">
        <v>11</v>
      </c>
      <c r="F472" s="3" t="s">
        <v>277</v>
      </c>
      <c r="G472" s="3" t="s">
        <v>191</v>
      </c>
      <c r="H472" s="4">
        <v>45</v>
      </c>
      <c r="I472" s="4">
        <f t="shared" si="7"/>
        <v>18527.3</v>
      </c>
    </row>
    <row r="473" spans="2:9" x14ac:dyDescent="0.3">
      <c r="B473" s="3" t="s">
        <v>78</v>
      </c>
      <c r="C473" s="3" t="s">
        <v>10</v>
      </c>
      <c r="D473" s="3">
        <v>134274</v>
      </c>
      <c r="E473" s="3" t="s">
        <v>11</v>
      </c>
      <c r="F473" s="3" t="s">
        <v>277</v>
      </c>
      <c r="G473" s="3" t="s">
        <v>190</v>
      </c>
      <c r="H473" s="4">
        <v>45</v>
      </c>
      <c r="I473" s="4">
        <f t="shared" si="7"/>
        <v>18572.3</v>
      </c>
    </row>
    <row r="474" spans="2:9" x14ac:dyDescent="0.3">
      <c r="B474" s="3" t="s">
        <v>78</v>
      </c>
      <c r="C474" s="3" t="s">
        <v>10</v>
      </c>
      <c r="D474" s="3">
        <v>134274</v>
      </c>
      <c r="E474" s="3" t="s">
        <v>11</v>
      </c>
      <c r="F474" s="3" t="s">
        <v>277</v>
      </c>
      <c r="G474" s="3" t="s">
        <v>191</v>
      </c>
      <c r="H474" s="4">
        <v>45</v>
      </c>
      <c r="I474" s="4">
        <f t="shared" si="7"/>
        <v>18617.3</v>
      </c>
    </row>
    <row r="475" spans="2:9" x14ac:dyDescent="0.3">
      <c r="B475" s="3" t="s">
        <v>70</v>
      </c>
      <c r="C475" s="3" t="s">
        <v>10</v>
      </c>
      <c r="D475" s="3">
        <v>134402</v>
      </c>
      <c r="E475" s="3" t="s">
        <v>11</v>
      </c>
      <c r="F475" s="3" t="s">
        <v>277</v>
      </c>
      <c r="G475" s="3" t="s">
        <v>190</v>
      </c>
      <c r="H475" s="4">
        <v>45</v>
      </c>
      <c r="I475" s="4">
        <f t="shared" si="7"/>
        <v>18662.3</v>
      </c>
    </row>
    <row r="476" spans="2:9" x14ac:dyDescent="0.3">
      <c r="B476" s="3" t="s">
        <v>70</v>
      </c>
      <c r="C476" s="3" t="s">
        <v>10</v>
      </c>
      <c r="D476" s="3">
        <v>134402</v>
      </c>
      <c r="E476" s="3" t="s">
        <v>11</v>
      </c>
      <c r="F476" s="3" t="s">
        <v>277</v>
      </c>
      <c r="G476" s="3" t="s">
        <v>191</v>
      </c>
      <c r="H476" s="4">
        <v>45</v>
      </c>
      <c r="I476" s="4">
        <f t="shared" si="7"/>
        <v>18707.3</v>
      </c>
    </row>
    <row r="477" spans="2:9" x14ac:dyDescent="0.3">
      <c r="B477" s="3" t="s">
        <v>68</v>
      </c>
      <c r="C477" s="3" t="s">
        <v>10</v>
      </c>
      <c r="D477" s="3">
        <v>134533</v>
      </c>
      <c r="E477" s="3" t="s">
        <v>11</v>
      </c>
      <c r="F477" s="3" t="s">
        <v>277</v>
      </c>
      <c r="G477" s="3" t="s">
        <v>190</v>
      </c>
      <c r="H477" s="4">
        <v>45</v>
      </c>
      <c r="I477" s="4">
        <f t="shared" si="7"/>
        <v>18752.3</v>
      </c>
    </row>
    <row r="478" spans="2:9" x14ac:dyDescent="0.3">
      <c r="B478" s="3" t="s">
        <v>68</v>
      </c>
      <c r="C478" s="3" t="s">
        <v>10</v>
      </c>
      <c r="D478" s="3">
        <v>134533</v>
      </c>
      <c r="E478" s="3" t="s">
        <v>11</v>
      </c>
      <c r="F478" s="3" t="s">
        <v>277</v>
      </c>
      <c r="G478" s="3" t="s">
        <v>191</v>
      </c>
      <c r="H478" s="4">
        <v>45</v>
      </c>
      <c r="I478" s="4">
        <f t="shared" si="7"/>
        <v>18797.3</v>
      </c>
    </row>
    <row r="479" spans="2:9" x14ac:dyDescent="0.3">
      <c r="B479" s="3" t="s">
        <v>62</v>
      </c>
      <c r="C479" s="3" t="s">
        <v>10</v>
      </c>
      <c r="D479" s="3">
        <v>134782</v>
      </c>
      <c r="E479" s="3" t="s">
        <v>11</v>
      </c>
      <c r="F479" s="3" t="s">
        <v>277</v>
      </c>
      <c r="G479" s="3" t="s">
        <v>190</v>
      </c>
      <c r="H479" s="4">
        <v>45</v>
      </c>
      <c r="I479" s="4">
        <f t="shared" si="7"/>
        <v>18842.3</v>
      </c>
    </row>
    <row r="480" spans="2:9" x14ac:dyDescent="0.3">
      <c r="B480" s="3" t="s">
        <v>62</v>
      </c>
      <c r="C480" s="3" t="s">
        <v>10</v>
      </c>
      <c r="D480" s="3">
        <v>134782</v>
      </c>
      <c r="E480" s="3" t="s">
        <v>11</v>
      </c>
      <c r="F480" s="3" t="s">
        <v>277</v>
      </c>
      <c r="G480" s="3" t="s">
        <v>191</v>
      </c>
      <c r="H480" s="4">
        <v>45</v>
      </c>
      <c r="I480" s="4">
        <f t="shared" si="7"/>
        <v>18887.3</v>
      </c>
    </row>
    <row r="481" spans="2:9" x14ac:dyDescent="0.3">
      <c r="B481" s="3" t="s">
        <v>183</v>
      </c>
      <c r="C481" s="3" t="s">
        <v>16</v>
      </c>
      <c r="D481" s="3">
        <v>135209</v>
      </c>
      <c r="E481" s="3" t="s">
        <v>11</v>
      </c>
      <c r="F481" s="3" t="s">
        <v>277</v>
      </c>
      <c r="G481" s="3" t="s">
        <v>191</v>
      </c>
      <c r="H481" s="4">
        <v>45</v>
      </c>
      <c r="I481" s="4">
        <f t="shared" si="7"/>
        <v>18932.3</v>
      </c>
    </row>
    <row r="482" spans="2:9" x14ac:dyDescent="0.3">
      <c r="B482" s="3" t="s">
        <v>183</v>
      </c>
      <c r="C482" s="3" t="s">
        <v>16</v>
      </c>
      <c r="D482" s="3">
        <v>135209</v>
      </c>
      <c r="E482" s="3" t="s">
        <v>11</v>
      </c>
      <c r="F482" s="3" t="s">
        <v>277</v>
      </c>
      <c r="G482" s="3" t="s">
        <v>190</v>
      </c>
      <c r="H482" s="4">
        <v>45</v>
      </c>
      <c r="I482" s="4">
        <f t="shared" si="7"/>
        <v>18977.3</v>
      </c>
    </row>
    <row r="483" spans="2:9" x14ac:dyDescent="0.3">
      <c r="B483" s="3" t="s">
        <v>183</v>
      </c>
      <c r="C483" s="3" t="s">
        <v>16</v>
      </c>
      <c r="D483" s="3">
        <v>135462</v>
      </c>
      <c r="E483" s="3" t="s">
        <v>11</v>
      </c>
      <c r="F483" s="3" t="s">
        <v>277</v>
      </c>
      <c r="G483" s="3" t="s">
        <v>191</v>
      </c>
      <c r="H483" s="4">
        <v>45</v>
      </c>
      <c r="I483" s="4">
        <f t="shared" si="7"/>
        <v>19022.3</v>
      </c>
    </row>
    <row r="484" spans="2:9" x14ac:dyDescent="0.3">
      <c r="B484" s="3" t="s">
        <v>183</v>
      </c>
      <c r="C484" s="3" t="s">
        <v>16</v>
      </c>
      <c r="D484" s="3">
        <v>135462</v>
      </c>
      <c r="E484" s="3" t="s">
        <v>11</v>
      </c>
      <c r="F484" s="3" t="s">
        <v>277</v>
      </c>
      <c r="G484" s="3" t="s">
        <v>190</v>
      </c>
      <c r="H484" s="4">
        <v>45</v>
      </c>
      <c r="I484" s="4">
        <f t="shared" si="7"/>
        <v>19067.3</v>
      </c>
    </row>
    <row r="485" spans="2:9" x14ac:dyDescent="0.3">
      <c r="B485" s="3" t="s">
        <v>50</v>
      </c>
      <c r="C485" s="3" t="s">
        <v>10</v>
      </c>
      <c r="D485" s="3">
        <v>135518</v>
      </c>
      <c r="E485" s="3" t="s">
        <v>11</v>
      </c>
      <c r="F485" s="3" t="s">
        <v>277</v>
      </c>
      <c r="G485" s="3" t="s">
        <v>190</v>
      </c>
      <c r="H485" s="4">
        <v>45</v>
      </c>
      <c r="I485" s="4">
        <f t="shared" si="7"/>
        <v>19112.3</v>
      </c>
    </row>
    <row r="486" spans="2:9" x14ac:dyDescent="0.3">
      <c r="B486" s="3" t="s">
        <v>50</v>
      </c>
      <c r="C486" s="3" t="s">
        <v>10</v>
      </c>
      <c r="D486" s="3">
        <v>135518</v>
      </c>
      <c r="E486" s="3" t="s">
        <v>11</v>
      </c>
      <c r="F486" s="3" t="s">
        <v>277</v>
      </c>
      <c r="G486" s="3" t="s">
        <v>191</v>
      </c>
      <c r="H486" s="4">
        <v>45</v>
      </c>
      <c r="I486" s="4">
        <f t="shared" si="7"/>
        <v>19157.3</v>
      </c>
    </row>
    <row r="487" spans="2:9" x14ac:dyDescent="0.3">
      <c r="B487" s="3" t="s">
        <v>44</v>
      </c>
      <c r="C487" s="3" t="s">
        <v>10</v>
      </c>
      <c r="D487" s="3">
        <v>135764</v>
      </c>
      <c r="E487" s="3" t="s">
        <v>11</v>
      </c>
      <c r="F487" s="3" t="s">
        <v>277</v>
      </c>
      <c r="G487" s="3" t="s">
        <v>190</v>
      </c>
      <c r="H487" s="4">
        <v>45</v>
      </c>
      <c r="I487" s="4">
        <f t="shared" si="7"/>
        <v>19202.3</v>
      </c>
    </row>
    <row r="488" spans="2:9" x14ac:dyDescent="0.3">
      <c r="B488" s="3" t="s">
        <v>44</v>
      </c>
      <c r="C488" s="3" t="s">
        <v>10</v>
      </c>
      <c r="D488" s="3">
        <v>135764</v>
      </c>
      <c r="E488" s="3" t="s">
        <v>11</v>
      </c>
      <c r="F488" s="3" t="s">
        <v>277</v>
      </c>
      <c r="G488" s="3" t="s">
        <v>191</v>
      </c>
      <c r="H488" s="4">
        <v>45</v>
      </c>
      <c r="I488" s="4">
        <f t="shared" si="7"/>
        <v>19247.3</v>
      </c>
    </row>
    <row r="489" spans="2:9" x14ac:dyDescent="0.3">
      <c r="B489" s="3" t="s">
        <v>42</v>
      </c>
      <c r="C489" s="3" t="s">
        <v>10</v>
      </c>
      <c r="D489" s="3">
        <v>136002</v>
      </c>
      <c r="E489" s="3" t="s">
        <v>11</v>
      </c>
      <c r="F489" s="3" t="s">
        <v>277</v>
      </c>
      <c r="G489" s="3" t="s">
        <v>190</v>
      </c>
      <c r="H489" s="4">
        <v>45</v>
      </c>
      <c r="I489" s="4">
        <f t="shared" si="7"/>
        <v>19292.3</v>
      </c>
    </row>
    <row r="490" spans="2:9" x14ac:dyDescent="0.3">
      <c r="B490" s="3" t="s">
        <v>42</v>
      </c>
      <c r="C490" s="3" t="s">
        <v>10</v>
      </c>
      <c r="D490" s="3">
        <v>136002</v>
      </c>
      <c r="E490" s="3" t="s">
        <v>11</v>
      </c>
      <c r="F490" s="3" t="s">
        <v>277</v>
      </c>
      <c r="G490" s="3" t="s">
        <v>191</v>
      </c>
      <c r="H490" s="4">
        <v>45</v>
      </c>
      <c r="I490" s="4">
        <f t="shared" si="7"/>
        <v>19337.3</v>
      </c>
    </row>
    <row r="491" spans="2:9" x14ac:dyDescent="0.3">
      <c r="B491" s="3" t="s">
        <v>40</v>
      </c>
      <c r="C491" s="3" t="s">
        <v>10</v>
      </c>
      <c r="D491" s="3">
        <v>136125</v>
      </c>
      <c r="E491" s="3" t="s">
        <v>11</v>
      </c>
      <c r="F491" s="3" t="s">
        <v>277</v>
      </c>
      <c r="G491" s="3" t="s">
        <v>190</v>
      </c>
      <c r="H491" s="4">
        <v>45</v>
      </c>
      <c r="I491" s="4">
        <f t="shared" si="7"/>
        <v>19382.3</v>
      </c>
    </row>
    <row r="492" spans="2:9" x14ac:dyDescent="0.3">
      <c r="B492" s="3" t="s">
        <v>40</v>
      </c>
      <c r="C492" s="3" t="s">
        <v>10</v>
      </c>
      <c r="D492" s="3">
        <v>136125</v>
      </c>
      <c r="E492" s="3" t="s">
        <v>11</v>
      </c>
      <c r="F492" s="3" t="s">
        <v>277</v>
      </c>
      <c r="G492" s="3" t="s">
        <v>191</v>
      </c>
      <c r="H492" s="4">
        <v>45</v>
      </c>
      <c r="I492" s="4">
        <f t="shared" si="7"/>
        <v>19427.3</v>
      </c>
    </row>
    <row r="493" spans="2:9" x14ac:dyDescent="0.3">
      <c r="B493" s="3" t="s">
        <v>84</v>
      </c>
      <c r="C493" s="3" t="s">
        <v>16</v>
      </c>
      <c r="D493" s="3">
        <v>134083</v>
      </c>
      <c r="E493" s="3" t="s">
        <v>11</v>
      </c>
      <c r="F493" s="3" t="s">
        <v>274</v>
      </c>
      <c r="G493" s="3" t="s">
        <v>191</v>
      </c>
      <c r="H493" s="4">
        <v>45</v>
      </c>
      <c r="I493" s="4">
        <f t="shared" si="7"/>
        <v>19472.3</v>
      </c>
    </row>
    <row r="494" spans="2:9" x14ac:dyDescent="0.3">
      <c r="B494" s="3" t="s">
        <v>84</v>
      </c>
      <c r="C494" s="3" t="s">
        <v>16</v>
      </c>
      <c r="D494" s="3">
        <v>134083</v>
      </c>
      <c r="E494" s="3" t="s">
        <v>11</v>
      </c>
      <c r="F494" s="3" t="s">
        <v>274</v>
      </c>
      <c r="G494" s="3" t="s">
        <v>190</v>
      </c>
      <c r="H494" s="4">
        <v>45</v>
      </c>
      <c r="I494" s="4">
        <f t="shared" si="7"/>
        <v>19517.3</v>
      </c>
    </row>
    <row r="495" spans="2:9" x14ac:dyDescent="0.3">
      <c r="B495" s="3" t="s">
        <v>13</v>
      </c>
      <c r="C495" s="3" t="s">
        <v>16</v>
      </c>
      <c r="D495" s="3">
        <v>134213</v>
      </c>
      <c r="E495" s="3" t="s">
        <v>11</v>
      </c>
      <c r="F495" s="3" t="s">
        <v>274</v>
      </c>
      <c r="G495" s="3" t="s">
        <v>191</v>
      </c>
      <c r="H495" s="4">
        <v>45</v>
      </c>
      <c r="I495" s="4">
        <f t="shared" si="7"/>
        <v>19562.3</v>
      </c>
    </row>
    <row r="496" spans="2:9" x14ac:dyDescent="0.3">
      <c r="B496" s="3" t="s">
        <v>13</v>
      </c>
      <c r="C496" s="3" t="s">
        <v>16</v>
      </c>
      <c r="D496" s="3">
        <v>134213</v>
      </c>
      <c r="E496" s="3" t="s">
        <v>11</v>
      </c>
      <c r="F496" s="3" t="s">
        <v>274</v>
      </c>
      <c r="G496" s="3" t="s">
        <v>190</v>
      </c>
      <c r="H496" s="4">
        <v>45</v>
      </c>
      <c r="I496" s="4">
        <f t="shared" si="7"/>
        <v>19607.3</v>
      </c>
    </row>
    <row r="497" spans="2:9" x14ac:dyDescent="0.3">
      <c r="B497" s="3" t="s">
        <v>222</v>
      </c>
      <c r="C497" s="3" t="s">
        <v>16</v>
      </c>
      <c r="D497" s="3">
        <v>134335</v>
      </c>
      <c r="E497" s="3" t="s">
        <v>11</v>
      </c>
      <c r="F497" s="3" t="s">
        <v>274</v>
      </c>
      <c r="G497" s="3" t="s">
        <v>191</v>
      </c>
      <c r="H497" s="4">
        <v>45</v>
      </c>
      <c r="I497" s="4">
        <f t="shared" si="7"/>
        <v>19652.3</v>
      </c>
    </row>
    <row r="498" spans="2:9" x14ac:dyDescent="0.3">
      <c r="B498" s="3" t="s">
        <v>222</v>
      </c>
      <c r="C498" s="3" t="s">
        <v>16</v>
      </c>
      <c r="D498" s="3">
        <v>134335</v>
      </c>
      <c r="E498" s="3" t="s">
        <v>11</v>
      </c>
      <c r="F498" s="3" t="s">
        <v>274</v>
      </c>
      <c r="G498" s="3" t="s">
        <v>190</v>
      </c>
      <c r="H498" s="4">
        <v>45</v>
      </c>
      <c r="I498" s="4">
        <f t="shared" si="7"/>
        <v>19697.3</v>
      </c>
    </row>
    <row r="499" spans="2:9" x14ac:dyDescent="0.3">
      <c r="B499" s="3" t="s">
        <v>70</v>
      </c>
      <c r="C499" s="3" t="s">
        <v>16</v>
      </c>
      <c r="D499" s="3">
        <v>134463</v>
      </c>
      <c r="E499" s="3" t="s">
        <v>11</v>
      </c>
      <c r="F499" s="3" t="s">
        <v>274</v>
      </c>
      <c r="G499" s="3" t="s">
        <v>191</v>
      </c>
      <c r="H499" s="4">
        <v>45</v>
      </c>
      <c r="I499" s="4">
        <f t="shared" si="7"/>
        <v>19742.3</v>
      </c>
    </row>
    <row r="500" spans="2:9" x14ac:dyDescent="0.3">
      <c r="B500" s="3" t="s">
        <v>70</v>
      </c>
      <c r="C500" s="3" t="s">
        <v>16</v>
      </c>
      <c r="D500" s="3">
        <v>134463</v>
      </c>
      <c r="E500" s="3" t="s">
        <v>11</v>
      </c>
      <c r="F500" s="3" t="s">
        <v>274</v>
      </c>
      <c r="G500" s="3" t="s">
        <v>190</v>
      </c>
      <c r="H500" s="4">
        <v>45</v>
      </c>
      <c r="I500" s="4">
        <f t="shared" si="7"/>
        <v>19787.3</v>
      </c>
    </row>
    <row r="501" spans="2:9" x14ac:dyDescent="0.3">
      <c r="B501" s="3" t="s">
        <v>68</v>
      </c>
      <c r="C501" s="3" t="s">
        <v>16</v>
      </c>
      <c r="D501" s="3">
        <v>134648</v>
      </c>
      <c r="E501" s="3" t="s">
        <v>11</v>
      </c>
      <c r="F501" s="3" t="s">
        <v>274</v>
      </c>
      <c r="G501" s="3" t="s">
        <v>191</v>
      </c>
      <c r="H501" s="4">
        <v>45</v>
      </c>
      <c r="I501" s="4">
        <f t="shared" si="7"/>
        <v>19832.3</v>
      </c>
    </row>
    <row r="502" spans="2:9" x14ac:dyDescent="0.3">
      <c r="B502" s="3" t="s">
        <v>68</v>
      </c>
      <c r="C502" s="3" t="s">
        <v>16</v>
      </c>
      <c r="D502" s="3">
        <v>134648</v>
      </c>
      <c r="E502" s="3" t="s">
        <v>11</v>
      </c>
      <c r="F502" s="3" t="s">
        <v>274</v>
      </c>
      <c r="G502" s="3" t="s">
        <v>190</v>
      </c>
      <c r="H502" s="4">
        <v>45</v>
      </c>
      <c r="I502" s="4">
        <f t="shared" si="7"/>
        <v>19877.3</v>
      </c>
    </row>
    <row r="503" spans="2:9" x14ac:dyDescent="0.3">
      <c r="B503" s="3" t="s">
        <v>61</v>
      </c>
      <c r="C503" s="3" t="s">
        <v>16</v>
      </c>
      <c r="D503" s="3">
        <v>134856</v>
      </c>
      <c r="E503" s="3" t="s">
        <v>11</v>
      </c>
      <c r="F503" s="3" t="s">
        <v>274</v>
      </c>
      <c r="G503" s="3" t="s">
        <v>191</v>
      </c>
      <c r="H503" s="4">
        <v>45</v>
      </c>
      <c r="I503" s="4">
        <f t="shared" si="7"/>
        <v>19922.3</v>
      </c>
    </row>
    <row r="504" spans="2:9" x14ac:dyDescent="0.3">
      <c r="B504" s="3" t="s">
        <v>61</v>
      </c>
      <c r="C504" s="3" t="s">
        <v>16</v>
      </c>
      <c r="D504" s="3">
        <v>134856</v>
      </c>
      <c r="E504" s="3" t="s">
        <v>11</v>
      </c>
      <c r="F504" s="3" t="s">
        <v>274</v>
      </c>
      <c r="G504" s="3" t="s">
        <v>190</v>
      </c>
      <c r="H504" s="4">
        <v>45</v>
      </c>
      <c r="I504" s="4">
        <f t="shared" si="7"/>
        <v>19967.3</v>
      </c>
    </row>
    <row r="505" spans="2:9" x14ac:dyDescent="0.3">
      <c r="B505" s="3" t="s">
        <v>276</v>
      </c>
      <c r="C505" s="3" t="s">
        <v>16</v>
      </c>
      <c r="D505" s="3">
        <v>135096</v>
      </c>
      <c r="E505" s="3" t="s">
        <v>11</v>
      </c>
      <c r="F505" s="3" t="s">
        <v>274</v>
      </c>
      <c r="G505" s="3" t="s">
        <v>191</v>
      </c>
      <c r="H505" s="4">
        <v>45</v>
      </c>
      <c r="I505" s="4">
        <f t="shared" si="7"/>
        <v>20012.3</v>
      </c>
    </row>
    <row r="506" spans="2:9" x14ac:dyDescent="0.3">
      <c r="B506" s="3" t="s">
        <v>276</v>
      </c>
      <c r="C506" s="3" t="s">
        <v>16</v>
      </c>
      <c r="D506" s="3">
        <v>135096</v>
      </c>
      <c r="E506" s="3" t="s">
        <v>11</v>
      </c>
      <c r="F506" s="3" t="s">
        <v>274</v>
      </c>
      <c r="G506" s="3" t="s">
        <v>190</v>
      </c>
      <c r="H506" s="4">
        <v>45</v>
      </c>
      <c r="I506" s="4">
        <f t="shared" si="7"/>
        <v>20057.3</v>
      </c>
    </row>
    <row r="507" spans="2:9" x14ac:dyDescent="0.3">
      <c r="B507" s="3" t="s">
        <v>275</v>
      </c>
      <c r="C507" s="3" t="s">
        <v>16</v>
      </c>
      <c r="D507" s="3">
        <v>135348</v>
      </c>
      <c r="E507" s="3" t="s">
        <v>11</v>
      </c>
      <c r="F507" s="3" t="s">
        <v>274</v>
      </c>
      <c r="G507" s="3" t="s">
        <v>191</v>
      </c>
      <c r="H507" s="4">
        <v>45</v>
      </c>
      <c r="I507" s="4">
        <f t="shared" si="7"/>
        <v>20102.3</v>
      </c>
    </row>
    <row r="508" spans="2:9" x14ac:dyDescent="0.3">
      <c r="B508" s="3" t="s">
        <v>275</v>
      </c>
      <c r="C508" s="3" t="s">
        <v>16</v>
      </c>
      <c r="D508" s="3">
        <v>135348</v>
      </c>
      <c r="E508" s="3" t="s">
        <v>11</v>
      </c>
      <c r="F508" s="3" t="s">
        <v>274</v>
      </c>
      <c r="G508" s="3" t="s">
        <v>190</v>
      </c>
      <c r="H508" s="4">
        <v>45</v>
      </c>
      <c r="I508" s="4">
        <f t="shared" si="7"/>
        <v>20147.3</v>
      </c>
    </row>
    <row r="509" spans="2:9" x14ac:dyDescent="0.3">
      <c r="B509" s="3" t="s">
        <v>209</v>
      </c>
      <c r="C509" s="3" t="s">
        <v>16</v>
      </c>
      <c r="D509" s="3">
        <v>135595</v>
      </c>
      <c r="E509" s="3" t="s">
        <v>11</v>
      </c>
      <c r="F509" s="3" t="s">
        <v>274</v>
      </c>
      <c r="G509" s="3" t="s">
        <v>191</v>
      </c>
      <c r="H509" s="4">
        <v>45</v>
      </c>
      <c r="I509" s="4">
        <f t="shared" si="7"/>
        <v>20192.3</v>
      </c>
    </row>
    <row r="510" spans="2:9" x14ac:dyDescent="0.3">
      <c r="B510" s="3" t="s">
        <v>209</v>
      </c>
      <c r="C510" s="3" t="s">
        <v>16</v>
      </c>
      <c r="D510" s="3">
        <v>135595</v>
      </c>
      <c r="E510" s="3" t="s">
        <v>11</v>
      </c>
      <c r="F510" s="3" t="s">
        <v>274</v>
      </c>
      <c r="G510" s="3" t="s">
        <v>190</v>
      </c>
      <c r="H510" s="4">
        <v>45</v>
      </c>
      <c r="I510" s="4">
        <f t="shared" si="7"/>
        <v>20237.3</v>
      </c>
    </row>
    <row r="511" spans="2:9" x14ac:dyDescent="0.3">
      <c r="B511" s="3" t="s">
        <v>169</v>
      </c>
      <c r="C511" s="3" t="s">
        <v>16</v>
      </c>
      <c r="D511" s="3">
        <v>135841</v>
      </c>
      <c r="E511" s="3" t="s">
        <v>11</v>
      </c>
      <c r="F511" s="3" t="s">
        <v>274</v>
      </c>
      <c r="G511" s="3" t="s">
        <v>191</v>
      </c>
      <c r="H511" s="4">
        <v>45</v>
      </c>
      <c r="I511" s="4">
        <f t="shared" si="7"/>
        <v>20282.3</v>
      </c>
    </row>
    <row r="512" spans="2:9" x14ac:dyDescent="0.3">
      <c r="B512" s="3" t="s">
        <v>169</v>
      </c>
      <c r="C512" s="3" t="s">
        <v>16</v>
      </c>
      <c r="D512" s="3">
        <v>135841</v>
      </c>
      <c r="E512" s="3" t="s">
        <v>11</v>
      </c>
      <c r="F512" s="3" t="s">
        <v>274</v>
      </c>
      <c r="G512" s="3" t="s">
        <v>190</v>
      </c>
      <c r="H512" s="4">
        <v>45</v>
      </c>
      <c r="I512" s="4">
        <f t="shared" si="7"/>
        <v>20327.3</v>
      </c>
    </row>
    <row r="513" spans="2:9" x14ac:dyDescent="0.3">
      <c r="B513" s="3" t="s">
        <v>214</v>
      </c>
      <c r="C513" s="3" t="s">
        <v>16</v>
      </c>
      <c r="D513" s="3">
        <v>136058</v>
      </c>
      <c r="E513" s="3" t="s">
        <v>11</v>
      </c>
      <c r="F513" s="3" t="s">
        <v>274</v>
      </c>
      <c r="G513" s="3" t="s">
        <v>191</v>
      </c>
      <c r="H513" s="4">
        <v>45</v>
      </c>
      <c r="I513" s="4">
        <f t="shared" si="7"/>
        <v>20372.3</v>
      </c>
    </row>
    <row r="514" spans="2:9" x14ac:dyDescent="0.3">
      <c r="B514" s="3" t="s">
        <v>214</v>
      </c>
      <c r="C514" s="3" t="s">
        <v>16</v>
      </c>
      <c r="D514" s="3">
        <v>136058</v>
      </c>
      <c r="E514" s="3" t="s">
        <v>11</v>
      </c>
      <c r="F514" s="3" t="s">
        <v>274</v>
      </c>
      <c r="G514" s="3" t="s">
        <v>190</v>
      </c>
      <c r="H514" s="4">
        <v>45</v>
      </c>
      <c r="I514" s="4">
        <f t="shared" si="7"/>
        <v>20417.3</v>
      </c>
    </row>
    <row r="515" spans="2:9" x14ac:dyDescent="0.3">
      <c r="B515" s="3" t="s">
        <v>83</v>
      </c>
      <c r="C515" s="3" t="s">
        <v>16</v>
      </c>
      <c r="D515" s="3">
        <v>134085</v>
      </c>
      <c r="E515" s="3" t="s">
        <v>11</v>
      </c>
      <c r="F515" s="3" t="s">
        <v>55</v>
      </c>
      <c r="G515" s="3" t="s">
        <v>190</v>
      </c>
      <c r="H515" s="4">
        <v>90</v>
      </c>
      <c r="I515" s="4">
        <f t="shared" si="7"/>
        <v>20507.3</v>
      </c>
    </row>
    <row r="516" spans="2:9" x14ac:dyDescent="0.3">
      <c r="B516" s="3" t="s">
        <v>13</v>
      </c>
      <c r="C516" s="3" t="s">
        <v>16</v>
      </c>
      <c r="D516" s="3">
        <v>134218</v>
      </c>
      <c r="E516" s="3" t="s">
        <v>11</v>
      </c>
      <c r="F516" s="3" t="s">
        <v>55</v>
      </c>
      <c r="G516" s="3" t="s">
        <v>190</v>
      </c>
      <c r="H516" s="4">
        <v>90</v>
      </c>
      <c r="I516" s="4">
        <f t="shared" si="7"/>
        <v>20597.3</v>
      </c>
    </row>
    <row r="517" spans="2:9" x14ac:dyDescent="0.3">
      <c r="B517" s="3" t="s">
        <v>78</v>
      </c>
      <c r="C517" s="3" t="s">
        <v>16</v>
      </c>
      <c r="D517" s="3">
        <v>134337</v>
      </c>
      <c r="E517" s="3" t="s">
        <v>11</v>
      </c>
      <c r="F517" s="3" t="s">
        <v>55</v>
      </c>
      <c r="G517" s="3" t="s">
        <v>190</v>
      </c>
      <c r="H517" s="4">
        <v>90</v>
      </c>
      <c r="I517" s="4">
        <f t="shared" si="7"/>
        <v>20687.3</v>
      </c>
    </row>
    <row r="518" spans="2:9" x14ac:dyDescent="0.3">
      <c r="B518" s="3" t="s">
        <v>70</v>
      </c>
      <c r="C518" s="3" t="s">
        <v>16</v>
      </c>
      <c r="D518" s="3">
        <v>134465</v>
      </c>
      <c r="E518" s="3" t="s">
        <v>11</v>
      </c>
      <c r="F518" s="3" t="s">
        <v>55</v>
      </c>
      <c r="G518" s="3" t="s">
        <v>190</v>
      </c>
      <c r="H518" s="4">
        <v>90</v>
      </c>
      <c r="I518" s="4">
        <f t="shared" si="7"/>
        <v>20777.3</v>
      </c>
    </row>
    <row r="519" spans="2:9" x14ac:dyDescent="0.3">
      <c r="B519" s="3" t="s">
        <v>68</v>
      </c>
      <c r="C519" s="3" t="s">
        <v>16</v>
      </c>
      <c r="D519" s="3">
        <v>134650</v>
      </c>
      <c r="E519" s="3" t="s">
        <v>11</v>
      </c>
      <c r="F519" s="3" t="s">
        <v>55</v>
      </c>
      <c r="G519" s="3" t="s">
        <v>190</v>
      </c>
      <c r="H519" s="4">
        <v>90</v>
      </c>
      <c r="I519" s="4">
        <f t="shared" si="7"/>
        <v>20867.3</v>
      </c>
    </row>
    <row r="520" spans="2:9" x14ac:dyDescent="0.3">
      <c r="B520" s="3" t="s">
        <v>62</v>
      </c>
      <c r="C520" s="3" t="s">
        <v>16</v>
      </c>
      <c r="D520" s="3">
        <v>134858</v>
      </c>
      <c r="E520" s="3" t="s">
        <v>11</v>
      </c>
      <c r="F520" s="3" t="s">
        <v>55</v>
      </c>
      <c r="G520" s="3" t="s">
        <v>190</v>
      </c>
      <c r="H520" s="4">
        <v>90</v>
      </c>
      <c r="I520" s="4">
        <f t="shared" ref="I520:I583" si="8">I519+H520</f>
        <v>20957.3</v>
      </c>
    </row>
    <row r="521" spans="2:9" x14ac:dyDescent="0.3">
      <c r="B521" s="3" t="s">
        <v>59</v>
      </c>
      <c r="C521" s="3" t="s">
        <v>16</v>
      </c>
      <c r="D521" s="3">
        <v>135097</v>
      </c>
      <c r="E521" s="3" t="s">
        <v>11</v>
      </c>
      <c r="F521" s="3" t="s">
        <v>55</v>
      </c>
      <c r="G521" s="3" t="s">
        <v>190</v>
      </c>
      <c r="H521" s="4">
        <v>90</v>
      </c>
      <c r="I521" s="4">
        <f t="shared" si="8"/>
        <v>21047.3</v>
      </c>
    </row>
    <row r="522" spans="2:9" x14ac:dyDescent="0.3">
      <c r="B522" s="3" t="s">
        <v>53</v>
      </c>
      <c r="C522" s="3" t="s">
        <v>16</v>
      </c>
      <c r="D522" s="3">
        <v>135349</v>
      </c>
      <c r="E522" s="3" t="s">
        <v>11</v>
      </c>
      <c r="F522" s="3" t="s">
        <v>55</v>
      </c>
      <c r="G522" s="3" t="s">
        <v>190</v>
      </c>
      <c r="H522" s="4">
        <v>90</v>
      </c>
      <c r="I522" s="4">
        <f t="shared" si="8"/>
        <v>21137.3</v>
      </c>
    </row>
    <row r="523" spans="2:9" x14ac:dyDescent="0.3">
      <c r="B523" s="3" t="s">
        <v>49</v>
      </c>
      <c r="C523" s="3" t="s">
        <v>16</v>
      </c>
      <c r="D523" s="3">
        <v>135596</v>
      </c>
      <c r="E523" s="3" t="s">
        <v>11</v>
      </c>
      <c r="F523" s="3" t="s">
        <v>55</v>
      </c>
      <c r="G523" s="3" t="s">
        <v>190</v>
      </c>
      <c r="H523" s="4">
        <v>90</v>
      </c>
      <c r="I523" s="4">
        <f t="shared" si="8"/>
        <v>21227.3</v>
      </c>
    </row>
    <row r="524" spans="2:9" x14ac:dyDescent="0.3">
      <c r="B524" s="3" t="s">
        <v>44</v>
      </c>
      <c r="C524" s="3" t="s">
        <v>16</v>
      </c>
      <c r="D524" s="3">
        <v>135842</v>
      </c>
      <c r="E524" s="3" t="s">
        <v>11</v>
      </c>
      <c r="F524" s="3" t="s">
        <v>55</v>
      </c>
      <c r="G524" s="3" t="s">
        <v>190</v>
      </c>
      <c r="H524" s="4">
        <v>90</v>
      </c>
      <c r="I524" s="4">
        <f t="shared" si="8"/>
        <v>21317.3</v>
      </c>
    </row>
    <row r="525" spans="2:9" x14ac:dyDescent="0.3">
      <c r="B525" s="3" t="s">
        <v>40</v>
      </c>
      <c r="C525" s="3" t="s">
        <v>16</v>
      </c>
      <c r="D525" s="3">
        <v>136179</v>
      </c>
      <c r="E525" s="3" t="s">
        <v>11</v>
      </c>
      <c r="F525" s="3" t="s">
        <v>55</v>
      </c>
      <c r="G525" s="3" t="s">
        <v>273</v>
      </c>
      <c r="H525" s="4">
        <v>45</v>
      </c>
      <c r="I525" s="4">
        <f t="shared" si="8"/>
        <v>21362.3</v>
      </c>
    </row>
    <row r="526" spans="2:9" x14ac:dyDescent="0.3">
      <c r="B526" s="3" t="s">
        <v>40</v>
      </c>
      <c r="C526" s="3" t="s">
        <v>16</v>
      </c>
      <c r="D526" s="3">
        <v>136179</v>
      </c>
      <c r="E526" s="3" t="s">
        <v>11</v>
      </c>
      <c r="F526" s="3" t="s">
        <v>55</v>
      </c>
      <c r="G526" s="3" t="s">
        <v>191</v>
      </c>
      <c r="H526" s="4">
        <v>45</v>
      </c>
      <c r="I526" s="4">
        <f t="shared" si="8"/>
        <v>21407.3</v>
      </c>
    </row>
    <row r="527" spans="2:9" x14ac:dyDescent="0.3">
      <c r="B527" s="3" t="s">
        <v>249</v>
      </c>
      <c r="C527" s="3" t="s">
        <v>16</v>
      </c>
      <c r="D527" s="3">
        <v>134040</v>
      </c>
      <c r="E527" s="3" t="s">
        <v>11</v>
      </c>
      <c r="F527" s="3" t="s">
        <v>268</v>
      </c>
      <c r="G527" s="3" t="s">
        <v>191</v>
      </c>
      <c r="H527" s="4">
        <v>45</v>
      </c>
      <c r="I527" s="4">
        <f t="shared" si="8"/>
        <v>21452.3</v>
      </c>
    </row>
    <row r="528" spans="2:9" x14ac:dyDescent="0.3">
      <c r="B528" s="3" t="s">
        <v>249</v>
      </c>
      <c r="C528" s="3" t="s">
        <v>16</v>
      </c>
      <c r="D528" s="3">
        <v>134040</v>
      </c>
      <c r="E528" s="3" t="s">
        <v>11</v>
      </c>
      <c r="F528" s="3" t="s">
        <v>268</v>
      </c>
      <c r="G528" s="3" t="s">
        <v>190</v>
      </c>
      <c r="H528" s="4">
        <v>45</v>
      </c>
      <c r="I528" s="4">
        <f t="shared" si="8"/>
        <v>21497.3</v>
      </c>
    </row>
    <row r="529" spans="2:9" x14ac:dyDescent="0.3">
      <c r="B529" s="3" t="s">
        <v>258</v>
      </c>
      <c r="C529" s="3" t="s">
        <v>16</v>
      </c>
      <c r="D529" s="3">
        <v>134180</v>
      </c>
      <c r="E529" s="3" t="s">
        <v>11</v>
      </c>
      <c r="F529" s="3" t="s">
        <v>268</v>
      </c>
      <c r="G529" s="3" t="s">
        <v>191</v>
      </c>
      <c r="H529" s="4">
        <v>45</v>
      </c>
      <c r="I529" s="4">
        <f t="shared" si="8"/>
        <v>21542.3</v>
      </c>
    </row>
    <row r="530" spans="2:9" x14ac:dyDescent="0.3">
      <c r="B530" s="3" t="s">
        <v>258</v>
      </c>
      <c r="C530" s="3" t="s">
        <v>16</v>
      </c>
      <c r="D530" s="3">
        <v>134180</v>
      </c>
      <c r="E530" s="3" t="s">
        <v>11</v>
      </c>
      <c r="F530" s="3" t="s">
        <v>268</v>
      </c>
      <c r="G530" s="3" t="s">
        <v>190</v>
      </c>
      <c r="H530" s="4">
        <v>45</v>
      </c>
      <c r="I530" s="4">
        <f t="shared" si="8"/>
        <v>21587.3</v>
      </c>
    </row>
    <row r="531" spans="2:9" x14ac:dyDescent="0.3">
      <c r="B531" s="3" t="s">
        <v>272</v>
      </c>
      <c r="C531" s="3" t="s">
        <v>16</v>
      </c>
      <c r="D531" s="3">
        <v>134344</v>
      </c>
      <c r="E531" s="3" t="s">
        <v>11</v>
      </c>
      <c r="F531" s="3" t="s">
        <v>268</v>
      </c>
      <c r="G531" s="3" t="s">
        <v>191</v>
      </c>
      <c r="H531" s="4">
        <v>45</v>
      </c>
      <c r="I531" s="4">
        <f t="shared" si="8"/>
        <v>21632.3</v>
      </c>
    </row>
    <row r="532" spans="2:9" x14ac:dyDescent="0.3">
      <c r="B532" s="3" t="s">
        <v>272</v>
      </c>
      <c r="C532" s="3" t="s">
        <v>16</v>
      </c>
      <c r="D532" s="3">
        <v>134344</v>
      </c>
      <c r="E532" s="3" t="s">
        <v>11</v>
      </c>
      <c r="F532" s="3" t="s">
        <v>268</v>
      </c>
      <c r="G532" s="3" t="s">
        <v>190</v>
      </c>
      <c r="H532" s="4">
        <v>45</v>
      </c>
      <c r="I532" s="4">
        <f t="shared" si="8"/>
        <v>21677.3</v>
      </c>
    </row>
    <row r="533" spans="2:9" x14ac:dyDescent="0.3">
      <c r="B533" s="3" t="s">
        <v>202</v>
      </c>
      <c r="C533" s="3" t="s">
        <v>16</v>
      </c>
      <c r="D533" s="3">
        <v>134499</v>
      </c>
      <c r="E533" s="3" t="s">
        <v>11</v>
      </c>
      <c r="F533" s="3" t="s">
        <v>268</v>
      </c>
      <c r="G533" s="3" t="s">
        <v>191</v>
      </c>
      <c r="H533" s="4">
        <v>45</v>
      </c>
      <c r="I533" s="4">
        <f t="shared" si="8"/>
        <v>21722.3</v>
      </c>
    </row>
    <row r="534" spans="2:9" x14ac:dyDescent="0.3">
      <c r="B534" s="3" t="s">
        <v>202</v>
      </c>
      <c r="C534" s="3" t="s">
        <v>16</v>
      </c>
      <c r="D534" s="3">
        <v>134499</v>
      </c>
      <c r="E534" s="3" t="s">
        <v>11</v>
      </c>
      <c r="F534" s="3" t="s">
        <v>268</v>
      </c>
      <c r="G534" s="3" t="s">
        <v>190</v>
      </c>
      <c r="H534" s="4">
        <v>45</v>
      </c>
      <c r="I534" s="4">
        <f t="shared" si="8"/>
        <v>21767.3</v>
      </c>
    </row>
    <row r="535" spans="2:9" x14ac:dyDescent="0.3">
      <c r="B535" s="3" t="s">
        <v>271</v>
      </c>
      <c r="C535" s="3" t="s">
        <v>16</v>
      </c>
      <c r="D535" s="3">
        <v>134576</v>
      </c>
      <c r="E535" s="3" t="s">
        <v>11</v>
      </c>
      <c r="F535" s="3" t="s">
        <v>268</v>
      </c>
      <c r="G535" s="3" t="s">
        <v>191</v>
      </c>
      <c r="H535" s="4">
        <v>45</v>
      </c>
      <c r="I535" s="4">
        <f t="shared" si="8"/>
        <v>21812.3</v>
      </c>
    </row>
    <row r="536" spans="2:9" x14ac:dyDescent="0.3">
      <c r="B536" s="3" t="s">
        <v>271</v>
      </c>
      <c r="C536" s="3" t="s">
        <v>16</v>
      </c>
      <c r="D536" s="3">
        <v>134576</v>
      </c>
      <c r="E536" s="3" t="s">
        <v>11</v>
      </c>
      <c r="F536" s="3" t="s">
        <v>268</v>
      </c>
      <c r="G536" s="3" t="s">
        <v>190</v>
      </c>
      <c r="H536" s="4">
        <v>45</v>
      </c>
      <c r="I536" s="4">
        <f t="shared" si="8"/>
        <v>21857.3</v>
      </c>
    </row>
    <row r="537" spans="2:9" x14ac:dyDescent="0.3">
      <c r="B537" s="3" t="s">
        <v>62</v>
      </c>
      <c r="C537" s="3" t="s">
        <v>16</v>
      </c>
      <c r="D537" s="3">
        <v>134971</v>
      </c>
      <c r="E537" s="3" t="s">
        <v>11</v>
      </c>
      <c r="F537" s="3" t="s">
        <v>268</v>
      </c>
      <c r="G537" s="3" t="s">
        <v>191</v>
      </c>
      <c r="H537" s="4">
        <v>45</v>
      </c>
      <c r="I537" s="4">
        <f t="shared" si="8"/>
        <v>21902.3</v>
      </c>
    </row>
    <row r="538" spans="2:9" x14ac:dyDescent="0.3">
      <c r="B538" s="3" t="s">
        <v>62</v>
      </c>
      <c r="C538" s="3" t="s">
        <v>16</v>
      </c>
      <c r="D538" s="3">
        <v>134971</v>
      </c>
      <c r="E538" s="3" t="s">
        <v>11</v>
      </c>
      <c r="F538" s="3" t="s">
        <v>268</v>
      </c>
      <c r="G538" s="3" t="s">
        <v>190</v>
      </c>
      <c r="H538" s="4">
        <v>45</v>
      </c>
      <c r="I538" s="4">
        <f t="shared" si="8"/>
        <v>21947.3</v>
      </c>
    </row>
    <row r="539" spans="2:9" x14ac:dyDescent="0.3">
      <c r="B539" s="3" t="s">
        <v>59</v>
      </c>
      <c r="C539" s="3" t="s">
        <v>16</v>
      </c>
      <c r="D539" s="3">
        <v>135206</v>
      </c>
      <c r="E539" s="3" t="s">
        <v>11</v>
      </c>
      <c r="F539" s="3" t="s">
        <v>268</v>
      </c>
      <c r="G539" s="3" t="s">
        <v>191</v>
      </c>
      <c r="H539" s="4">
        <v>45</v>
      </c>
      <c r="I539" s="4">
        <f t="shared" si="8"/>
        <v>21992.3</v>
      </c>
    </row>
    <row r="540" spans="2:9" x14ac:dyDescent="0.3">
      <c r="B540" s="3" t="s">
        <v>59</v>
      </c>
      <c r="C540" s="3" t="s">
        <v>16</v>
      </c>
      <c r="D540" s="3">
        <v>135206</v>
      </c>
      <c r="E540" s="3" t="s">
        <v>11</v>
      </c>
      <c r="F540" s="3" t="s">
        <v>268</v>
      </c>
      <c r="G540" s="3" t="s">
        <v>190</v>
      </c>
      <c r="H540" s="4">
        <v>45</v>
      </c>
      <c r="I540" s="4">
        <f t="shared" si="8"/>
        <v>22037.3</v>
      </c>
    </row>
    <row r="541" spans="2:9" x14ac:dyDescent="0.3">
      <c r="B541" s="3" t="s">
        <v>53</v>
      </c>
      <c r="C541" s="3" t="s">
        <v>16</v>
      </c>
      <c r="D541" s="3">
        <v>135460</v>
      </c>
      <c r="E541" s="3" t="s">
        <v>11</v>
      </c>
      <c r="F541" s="3" t="s">
        <v>268</v>
      </c>
      <c r="G541" s="3" t="s">
        <v>191</v>
      </c>
      <c r="H541" s="4">
        <v>45</v>
      </c>
      <c r="I541" s="4">
        <f t="shared" si="8"/>
        <v>22082.3</v>
      </c>
    </row>
    <row r="542" spans="2:9" x14ac:dyDescent="0.3">
      <c r="B542" s="3" t="s">
        <v>53</v>
      </c>
      <c r="C542" s="3" t="s">
        <v>16</v>
      </c>
      <c r="D542" s="3">
        <v>135460</v>
      </c>
      <c r="E542" s="3" t="s">
        <v>11</v>
      </c>
      <c r="F542" s="3" t="s">
        <v>268</v>
      </c>
      <c r="G542" s="3" t="s">
        <v>190</v>
      </c>
      <c r="H542" s="4">
        <v>45</v>
      </c>
      <c r="I542" s="4">
        <f t="shared" si="8"/>
        <v>22127.3</v>
      </c>
    </row>
    <row r="543" spans="2:9" x14ac:dyDescent="0.3">
      <c r="B543" s="3" t="s">
        <v>270</v>
      </c>
      <c r="C543" s="3" t="s">
        <v>16</v>
      </c>
      <c r="D543" s="3">
        <v>135706</v>
      </c>
      <c r="E543" s="3" t="s">
        <v>11</v>
      </c>
      <c r="F543" s="3" t="s">
        <v>268</v>
      </c>
      <c r="G543" s="3" t="s">
        <v>191</v>
      </c>
      <c r="H543" s="4">
        <v>45</v>
      </c>
      <c r="I543" s="4">
        <f t="shared" si="8"/>
        <v>22172.3</v>
      </c>
    </row>
    <row r="544" spans="2:9" x14ac:dyDescent="0.3">
      <c r="B544" s="3" t="s">
        <v>270</v>
      </c>
      <c r="C544" s="3" t="s">
        <v>16</v>
      </c>
      <c r="D544" s="3">
        <v>135706</v>
      </c>
      <c r="E544" s="3" t="s">
        <v>11</v>
      </c>
      <c r="F544" s="3" t="s">
        <v>268</v>
      </c>
      <c r="G544" s="3" t="s">
        <v>190</v>
      </c>
      <c r="H544" s="4">
        <v>45</v>
      </c>
      <c r="I544" s="4">
        <f t="shared" si="8"/>
        <v>22217.3</v>
      </c>
    </row>
    <row r="545" spans="2:9" x14ac:dyDescent="0.3">
      <c r="B545" s="3" t="s">
        <v>44</v>
      </c>
      <c r="C545" s="3" t="s">
        <v>16</v>
      </c>
      <c r="D545" s="3">
        <v>135948</v>
      </c>
      <c r="E545" s="3" t="s">
        <v>11</v>
      </c>
      <c r="F545" s="3" t="s">
        <v>268</v>
      </c>
      <c r="G545" s="3" t="s">
        <v>191</v>
      </c>
      <c r="H545" s="4">
        <v>45</v>
      </c>
      <c r="I545" s="4">
        <f t="shared" si="8"/>
        <v>22262.3</v>
      </c>
    </row>
    <row r="546" spans="2:9" x14ac:dyDescent="0.3">
      <c r="B546" s="3" t="s">
        <v>44</v>
      </c>
      <c r="C546" s="3" t="s">
        <v>16</v>
      </c>
      <c r="D546" s="3">
        <v>135948</v>
      </c>
      <c r="E546" s="3" t="s">
        <v>11</v>
      </c>
      <c r="F546" s="3" t="s">
        <v>268</v>
      </c>
      <c r="G546" s="3" t="s">
        <v>190</v>
      </c>
      <c r="H546" s="4">
        <v>45</v>
      </c>
      <c r="I546" s="4">
        <f t="shared" si="8"/>
        <v>22307.3</v>
      </c>
    </row>
    <row r="547" spans="2:9" x14ac:dyDescent="0.3">
      <c r="B547" s="3" t="s">
        <v>269</v>
      </c>
      <c r="C547" s="3" t="s">
        <v>16</v>
      </c>
      <c r="D547" s="3">
        <v>136103</v>
      </c>
      <c r="E547" s="3" t="s">
        <v>11</v>
      </c>
      <c r="F547" s="3" t="s">
        <v>268</v>
      </c>
      <c r="G547" s="3" t="s">
        <v>191</v>
      </c>
      <c r="H547" s="4">
        <v>45</v>
      </c>
      <c r="I547" s="4">
        <f t="shared" si="8"/>
        <v>22352.3</v>
      </c>
    </row>
    <row r="548" spans="2:9" x14ac:dyDescent="0.3">
      <c r="B548" s="3" t="s">
        <v>269</v>
      </c>
      <c r="C548" s="3" t="s">
        <v>16</v>
      </c>
      <c r="D548" s="3">
        <v>136103</v>
      </c>
      <c r="E548" s="3" t="s">
        <v>11</v>
      </c>
      <c r="F548" s="3" t="s">
        <v>268</v>
      </c>
      <c r="G548" s="3" t="s">
        <v>190</v>
      </c>
      <c r="H548" s="4">
        <v>45</v>
      </c>
      <c r="I548" s="4">
        <f t="shared" si="8"/>
        <v>22397.3</v>
      </c>
    </row>
    <row r="549" spans="2:9" x14ac:dyDescent="0.3">
      <c r="B549" s="3" t="s">
        <v>40</v>
      </c>
      <c r="C549" s="3" t="s">
        <v>16</v>
      </c>
      <c r="D549" s="3">
        <v>136227</v>
      </c>
      <c r="E549" s="3" t="s">
        <v>11</v>
      </c>
      <c r="F549" s="3" t="s">
        <v>268</v>
      </c>
      <c r="G549" s="3" t="s">
        <v>191</v>
      </c>
      <c r="H549" s="4">
        <v>45</v>
      </c>
      <c r="I549" s="4">
        <f t="shared" si="8"/>
        <v>22442.3</v>
      </c>
    </row>
    <row r="550" spans="2:9" x14ac:dyDescent="0.3">
      <c r="B550" s="3" t="s">
        <v>40</v>
      </c>
      <c r="C550" s="3" t="s">
        <v>16</v>
      </c>
      <c r="D550" s="3">
        <v>136227</v>
      </c>
      <c r="E550" s="3" t="s">
        <v>11</v>
      </c>
      <c r="F550" s="3" t="s">
        <v>268</v>
      </c>
      <c r="G550" s="3" t="s">
        <v>190</v>
      </c>
      <c r="H550" s="4">
        <v>45</v>
      </c>
      <c r="I550" s="4">
        <f t="shared" si="8"/>
        <v>22487.3</v>
      </c>
    </row>
    <row r="551" spans="2:9" x14ac:dyDescent="0.3">
      <c r="B551" s="3" t="s">
        <v>84</v>
      </c>
      <c r="C551" s="3" t="s">
        <v>16</v>
      </c>
      <c r="D551" s="3">
        <v>134084</v>
      </c>
      <c r="E551" s="3" t="s">
        <v>11</v>
      </c>
      <c r="F551" s="3" t="s">
        <v>267</v>
      </c>
      <c r="G551" s="3" t="s">
        <v>190</v>
      </c>
      <c r="H551" s="4">
        <v>45</v>
      </c>
      <c r="I551" s="4">
        <f t="shared" si="8"/>
        <v>22532.3</v>
      </c>
    </row>
    <row r="552" spans="2:9" x14ac:dyDescent="0.3">
      <c r="B552" s="3" t="s">
        <v>84</v>
      </c>
      <c r="C552" s="3" t="s">
        <v>16</v>
      </c>
      <c r="D552" s="3">
        <v>134084</v>
      </c>
      <c r="E552" s="3" t="s">
        <v>11</v>
      </c>
      <c r="F552" s="3" t="s">
        <v>267</v>
      </c>
      <c r="G552" s="3" t="s">
        <v>191</v>
      </c>
      <c r="H552" s="4">
        <v>45</v>
      </c>
      <c r="I552" s="4">
        <f t="shared" si="8"/>
        <v>22577.3</v>
      </c>
    </row>
    <row r="553" spans="2:9" x14ac:dyDescent="0.3">
      <c r="B553" s="3" t="s">
        <v>13</v>
      </c>
      <c r="C553" s="3" t="s">
        <v>16</v>
      </c>
      <c r="D553" s="3">
        <v>134217</v>
      </c>
      <c r="E553" s="3" t="s">
        <v>11</v>
      </c>
      <c r="F553" s="3" t="s">
        <v>267</v>
      </c>
      <c r="G553" s="3" t="s">
        <v>190</v>
      </c>
      <c r="H553" s="4">
        <v>45</v>
      </c>
      <c r="I553" s="4">
        <f t="shared" si="8"/>
        <v>22622.3</v>
      </c>
    </row>
    <row r="554" spans="2:9" x14ac:dyDescent="0.3">
      <c r="B554" s="3" t="s">
        <v>13</v>
      </c>
      <c r="C554" s="3" t="s">
        <v>16</v>
      </c>
      <c r="D554" s="3">
        <v>134217</v>
      </c>
      <c r="E554" s="3" t="s">
        <v>11</v>
      </c>
      <c r="F554" s="3" t="s">
        <v>267</v>
      </c>
      <c r="G554" s="3" t="s">
        <v>191</v>
      </c>
      <c r="H554" s="4">
        <v>45</v>
      </c>
      <c r="I554" s="4">
        <f t="shared" si="8"/>
        <v>22667.3</v>
      </c>
    </row>
    <row r="555" spans="2:9" x14ac:dyDescent="0.3">
      <c r="B555" s="3" t="s">
        <v>78</v>
      </c>
      <c r="C555" s="3" t="s">
        <v>16</v>
      </c>
      <c r="D555" s="3">
        <v>134336</v>
      </c>
      <c r="E555" s="3" t="s">
        <v>11</v>
      </c>
      <c r="F555" s="3" t="s">
        <v>267</v>
      </c>
      <c r="G555" s="3" t="s">
        <v>190</v>
      </c>
      <c r="H555" s="4">
        <v>45</v>
      </c>
      <c r="I555" s="4">
        <f t="shared" si="8"/>
        <v>22712.3</v>
      </c>
    </row>
    <row r="556" spans="2:9" x14ac:dyDescent="0.3">
      <c r="B556" s="3" t="s">
        <v>78</v>
      </c>
      <c r="C556" s="3" t="s">
        <v>16</v>
      </c>
      <c r="D556" s="3">
        <v>134336</v>
      </c>
      <c r="E556" s="3" t="s">
        <v>11</v>
      </c>
      <c r="F556" s="3" t="s">
        <v>267</v>
      </c>
      <c r="G556" s="3" t="s">
        <v>191</v>
      </c>
      <c r="H556" s="4">
        <v>45</v>
      </c>
      <c r="I556" s="4">
        <f t="shared" si="8"/>
        <v>22757.3</v>
      </c>
    </row>
    <row r="557" spans="2:9" x14ac:dyDescent="0.3">
      <c r="B557" s="3" t="s">
        <v>70</v>
      </c>
      <c r="C557" s="3" t="s">
        <v>16</v>
      </c>
      <c r="D557" s="3">
        <v>134464</v>
      </c>
      <c r="E557" s="3" t="s">
        <v>11</v>
      </c>
      <c r="F557" s="3" t="s">
        <v>267</v>
      </c>
      <c r="G557" s="3" t="s">
        <v>190</v>
      </c>
      <c r="H557" s="4">
        <v>45</v>
      </c>
      <c r="I557" s="4">
        <f t="shared" si="8"/>
        <v>22802.3</v>
      </c>
    </row>
    <row r="558" spans="2:9" x14ac:dyDescent="0.3">
      <c r="B558" s="3" t="s">
        <v>70</v>
      </c>
      <c r="C558" s="3" t="s">
        <v>16</v>
      </c>
      <c r="D558" s="3">
        <v>134464</v>
      </c>
      <c r="E558" s="3" t="s">
        <v>11</v>
      </c>
      <c r="F558" s="3" t="s">
        <v>267</v>
      </c>
      <c r="G558" s="3" t="s">
        <v>191</v>
      </c>
      <c r="H558" s="4">
        <v>45</v>
      </c>
      <c r="I558" s="4">
        <f t="shared" si="8"/>
        <v>22847.3</v>
      </c>
    </row>
    <row r="559" spans="2:9" x14ac:dyDescent="0.3">
      <c r="B559" s="3" t="s">
        <v>68</v>
      </c>
      <c r="C559" s="3" t="s">
        <v>16</v>
      </c>
      <c r="D559" s="3">
        <v>134649</v>
      </c>
      <c r="E559" s="3" t="s">
        <v>11</v>
      </c>
      <c r="F559" s="3" t="s">
        <v>267</v>
      </c>
      <c r="G559" s="3" t="s">
        <v>190</v>
      </c>
      <c r="H559" s="4">
        <v>45</v>
      </c>
      <c r="I559" s="4">
        <f t="shared" si="8"/>
        <v>22892.3</v>
      </c>
    </row>
    <row r="560" spans="2:9" x14ac:dyDescent="0.3">
      <c r="B560" s="3" t="s">
        <v>68</v>
      </c>
      <c r="C560" s="3" t="s">
        <v>16</v>
      </c>
      <c r="D560" s="3">
        <v>134649</v>
      </c>
      <c r="E560" s="3" t="s">
        <v>11</v>
      </c>
      <c r="F560" s="3" t="s">
        <v>267</v>
      </c>
      <c r="G560" s="3" t="s">
        <v>191</v>
      </c>
      <c r="H560" s="4">
        <v>45</v>
      </c>
      <c r="I560" s="4">
        <f t="shared" si="8"/>
        <v>22937.3</v>
      </c>
    </row>
    <row r="561" spans="2:9" x14ac:dyDescent="0.3">
      <c r="B561" s="3" t="s">
        <v>62</v>
      </c>
      <c r="C561" s="3" t="s">
        <v>16</v>
      </c>
      <c r="D561" s="3">
        <v>134857</v>
      </c>
      <c r="E561" s="3" t="s">
        <v>11</v>
      </c>
      <c r="F561" s="3" t="s">
        <v>267</v>
      </c>
      <c r="G561" s="3" t="s">
        <v>190</v>
      </c>
      <c r="H561" s="4">
        <v>45</v>
      </c>
      <c r="I561" s="4">
        <f t="shared" si="8"/>
        <v>22982.3</v>
      </c>
    </row>
    <row r="562" spans="2:9" x14ac:dyDescent="0.3">
      <c r="B562" s="3" t="s">
        <v>62</v>
      </c>
      <c r="C562" s="3" t="s">
        <v>16</v>
      </c>
      <c r="D562" s="3">
        <v>134857</v>
      </c>
      <c r="E562" s="3" t="s">
        <v>11</v>
      </c>
      <c r="F562" s="3" t="s">
        <v>267</v>
      </c>
      <c r="G562" s="3" t="s">
        <v>191</v>
      </c>
      <c r="H562" s="4">
        <v>45</v>
      </c>
      <c r="I562" s="4">
        <f t="shared" si="8"/>
        <v>23027.3</v>
      </c>
    </row>
    <row r="563" spans="2:9" x14ac:dyDescent="0.3">
      <c r="B563" s="3" t="s">
        <v>59</v>
      </c>
      <c r="C563" s="3" t="s">
        <v>16</v>
      </c>
      <c r="D563" s="3">
        <v>135095</v>
      </c>
      <c r="E563" s="3" t="s">
        <v>11</v>
      </c>
      <c r="F563" s="3" t="s">
        <v>267</v>
      </c>
      <c r="G563" s="3" t="s">
        <v>190</v>
      </c>
      <c r="H563" s="4">
        <v>45</v>
      </c>
      <c r="I563" s="4">
        <f t="shared" si="8"/>
        <v>23072.3</v>
      </c>
    </row>
    <row r="564" spans="2:9" x14ac:dyDescent="0.3">
      <c r="B564" s="3" t="s">
        <v>59</v>
      </c>
      <c r="C564" s="3" t="s">
        <v>16</v>
      </c>
      <c r="D564" s="3">
        <v>135095</v>
      </c>
      <c r="E564" s="3" t="s">
        <v>11</v>
      </c>
      <c r="F564" s="3" t="s">
        <v>267</v>
      </c>
      <c r="G564" s="3" t="s">
        <v>191</v>
      </c>
      <c r="H564" s="4">
        <v>45</v>
      </c>
      <c r="I564" s="4">
        <f t="shared" si="8"/>
        <v>23117.3</v>
      </c>
    </row>
    <row r="565" spans="2:9" x14ac:dyDescent="0.3">
      <c r="B565" s="3" t="s">
        <v>53</v>
      </c>
      <c r="C565" s="3" t="s">
        <v>16</v>
      </c>
      <c r="D565" s="3">
        <v>135347</v>
      </c>
      <c r="E565" s="3" t="s">
        <v>11</v>
      </c>
      <c r="F565" s="3" t="s">
        <v>267</v>
      </c>
      <c r="G565" s="3" t="s">
        <v>190</v>
      </c>
      <c r="H565" s="4">
        <v>45</v>
      </c>
      <c r="I565" s="4">
        <f t="shared" si="8"/>
        <v>23162.3</v>
      </c>
    </row>
    <row r="566" spans="2:9" x14ac:dyDescent="0.3">
      <c r="B566" s="3" t="s">
        <v>53</v>
      </c>
      <c r="C566" s="3" t="s">
        <v>16</v>
      </c>
      <c r="D566" s="3">
        <v>135347</v>
      </c>
      <c r="E566" s="3" t="s">
        <v>11</v>
      </c>
      <c r="F566" s="3" t="s">
        <v>267</v>
      </c>
      <c r="G566" s="3" t="s">
        <v>191</v>
      </c>
      <c r="H566" s="4">
        <v>45</v>
      </c>
      <c r="I566" s="4">
        <f t="shared" si="8"/>
        <v>23207.3</v>
      </c>
    </row>
    <row r="567" spans="2:9" x14ac:dyDescent="0.3">
      <c r="B567" s="3" t="s">
        <v>50</v>
      </c>
      <c r="C567" s="3" t="s">
        <v>16</v>
      </c>
      <c r="D567" s="3">
        <v>135594</v>
      </c>
      <c r="E567" s="3" t="s">
        <v>11</v>
      </c>
      <c r="F567" s="3" t="s">
        <v>267</v>
      </c>
      <c r="G567" s="3" t="s">
        <v>190</v>
      </c>
      <c r="H567" s="4">
        <v>45</v>
      </c>
      <c r="I567" s="4">
        <f t="shared" si="8"/>
        <v>23252.3</v>
      </c>
    </row>
    <row r="568" spans="2:9" x14ac:dyDescent="0.3">
      <c r="B568" s="3" t="s">
        <v>50</v>
      </c>
      <c r="C568" s="3" t="s">
        <v>16</v>
      </c>
      <c r="D568" s="3">
        <v>135594</v>
      </c>
      <c r="E568" s="3" t="s">
        <v>11</v>
      </c>
      <c r="F568" s="3" t="s">
        <v>267</v>
      </c>
      <c r="G568" s="3" t="s">
        <v>191</v>
      </c>
      <c r="H568" s="4">
        <v>45</v>
      </c>
      <c r="I568" s="4">
        <f t="shared" si="8"/>
        <v>23297.3</v>
      </c>
    </row>
    <row r="569" spans="2:9" x14ac:dyDescent="0.3">
      <c r="B569" s="3" t="s">
        <v>44</v>
      </c>
      <c r="C569" s="3" t="s">
        <v>16</v>
      </c>
      <c r="D569" s="3">
        <v>135840</v>
      </c>
      <c r="E569" s="3" t="s">
        <v>11</v>
      </c>
      <c r="F569" s="3" t="s">
        <v>267</v>
      </c>
      <c r="G569" s="3" t="s">
        <v>190</v>
      </c>
      <c r="H569" s="4">
        <v>45</v>
      </c>
      <c r="I569" s="4">
        <f t="shared" si="8"/>
        <v>23342.3</v>
      </c>
    </row>
    <row r="570" spans="2:9" x14ac:dyDescent="0.3">
      <c r="B570" s="3" t="s">
        <v>44</v>
      </c>
      <c r="C570" s="3" t="s">
        <v>16</v>
      </c>
      <c r="D570" s="3">
        <v>135840</v>
      </c>
      <c r="E570" s="3" t="s">
        <v>11</v>
      </c>
      <c r="F570" s="3" t="s">
        <v>267</v>
      </c>
      <c r="G570" s="3" t="s">
        <v>191</v>
      </c>
      <c r="H570" s="4">
        <v>45</v>
      </c>
      <c r="I570" s="4">
        <f t="shared" si="8"/>
        <v>23387.3</v>
      </c>
    </row>
    <row r="571" spans="2:9" x14ac:dyDescent="0.3">
      <c r="B571" s="3" t="s">
        <v>42</v>
      </c>
      <c r="C571" s="3" t="s">
        <v>16</v>
      </c>
      <c r="D571" s="3">
        <v>136057</v>
      </c>
      <c r="E571" s="3" t="s">
        <v>11</v>
      </c>
      <c r="F571" s="3" t="s">
        <v>267</v>
      </c>
      <c r="G571" s="3" t="s">
        <v>190</v>
      </c>
      <c r="H571" s="4">
        <v>45</v>
      </c>
      <c r="I571" s="4">
        <f t="shared" si="8"/>
        <v>23432.3</v>
      </c>
    </row>
    <row r="572" spans="2:9" x14ac:dyDescent="0.3">
      <c r="B572" s="3" t="s">
        <v>42</v>
      </c>
      <c r="C572" s="3" t="s">
        <v>16</v>
      </c>
      <c r="D572" s="3">
        <v>136057</v>
      </c>
      <c r="E572" s="3" t="s">
        <v>11</v>
      </c>
      <c r="F572" s="3" t="s">
        <v>267</v>
      </c>
      <c r="G572" s="3" t="s">
        <v>191</v>
      </c>
      <c r="H572" s="4">
        <v>45</v>
      </c>
      <c r="I572" s="4">
        <f t="shared" si="8"/>
        <v>23477.3</v>
      </c>
    </row>
    <row r="573" spans="2:9" x14ac:dyDescent="0.3">
      <c r="B573" s="3" t="s">
        <v>40</v>
      </c>
      <c r="C573" s="3" t="s">
        <v>16</v>
      </c>
      <c r="D573" s="3">
        <v>136177</v>
      </c>
      <c r="E573" s="3" t="s">
        <v>11</v>
      </c>
      <c r="F573" s="3" t="s">
        <v>267</v>
      </c>
      <c r="G573" s="3" t="s">
        <v>190</v>
      </c>
      <c r="H573" s="4">
        <v>45</v>
      </c>
      <c r="I573" s="4">
        <f t="shared" si="8"/>
        <v>23522.3</v>
      </c>
    </row>
    <row r="574" spans="2:9" x14ac:dyDescent="0.3">
      <c r="B574" s="3" t="s">
        <v>40</v>
      </c>
      <c r="C574" s="3" t="s">
        <v>16</v>
      </c>
      <c r="D574" s="3">
        <v>136177</v>
      </c>
      <c r="E574" s="3" t="s">
        <v>11</v>
      </c>
      <c r="F574" s="3" t="s">
        <v>267</v>
      </c>
      <c r="G574" s="3" t="s">
        <v>191</v>
      </c>
      <c r="H574" s="4">
        <v>45</v>
      </c>
      <c r="I574" s="4">
        <f t="shared" si="8"/>
        <v>23567.3</v>
      </c>
    </row>
    <row r="575" spans="2:9" x14ac:dyDescent="0.3">
      <c r="B575" s="3" t="s">
        <v>84</v>
      </c>
      <c r="C575" s="3" t="s">
        <v>16</v>
      </c>
      <c r="D575" s="3">
        <v>134086</v>
      </c>
      <c r="E575" s="3" t="s">
        <v>11</v>
      </c>
      <c r="F575" s="3" t="s">
        <v>265</v>
      </c>
      <c r="G575" s="3" t="s">
        <v>190</v>
      </c>
      <c r="H575" s="4">
        <v>45</v>
      </c>
      <c r="I575" s="4">
        <f t="shared" si="8"/>
        <v>23612.3</v>
      </c>
    </row>
    <row r="576" spans="2:9" x14ac:dyDescent="0.3">
      <c r="B576" s="3" t="s">
        <v>84</v>
      </c>
      <c r="C576" s="3" t="s">
        <v>16</v>
      </c>
      <c r="D576" s="3">
        <v>134086</v>
      </c>
      <c r="E576" s="3" t="s">
        <v>11</v>
      </c>
      <c r="F576" s="3" t="s">
        <v>265</v>
      </c>
      <c r="G576" s="3" t="s">
        <v>191</v>
      </c>
      <c r="H576" s="4">
        <v>45</v>
      </c>
      <c r="I576" s="4">
        <f t="shared" si="8"/>
        <v>23657.3</v>
      </c>
    </row>
    <row r="577" spans="2:9" x14ac:dyDescent="0.3">
      <c r="B577" s="3" t="s">
        <v>13</v>
      </c>
      <c r="C577" s="3" t="s">
        <v>16</v>
      </c>
      <c r="D577" s="3">
        <v>134219</v>
      </c>
      <c r="E577" s="3" t="s">
        <v>11</v>
      </c>
      <c r="F577" s="3" t="s">
        <v>265</v>
      </c>
      <c r="G577" s="3" t="s">
        <v>190</v>
      </c>
      <c r="H577" s="4">
        <v>45</v>
      </c>
      <c r="I577" s="4">
        <f t="shared" si="8"/>
        <v>23702.3</v>
      </c>
    </row>
    <row r="578" spans="2:9" x14ac:dyDescent="0.3">
      <c r="B578" s="3" t="s">
        <v>13</v>
      </c>
      <c r="C578" s="3" t="s">
        <v>16</v>
      </c>
      <c r="D578" s="3">
        <v>134219</v>
      </c>
      <c r="E578" s="3" t="s">
        <v>11</v>
      </c>
      <c r="F578" s="3" t="s">
        <v>265</v>
      </c>
      <c r="G578" s="3" t="s">
        <v>191</v>
      </c>
      <c r="H578" s="4">
        <v>45</v>
      </c>
      <c r="I578" s="4">
        <f t="shared" si="8"/>
        <v>23747.3</v>
      </c>
    </row>
    <row r="579" spans="2:9" x14ac:dyDescent="0.3">
      <c r="B579" s="3" t="s">
        <v>78</v>
      </c>
      <c r="C579" s="3" t="s">
        <v>16</v>
      </c>
      <c r="D579" s="3">
        <v>134338</v>
      </c>
      <c r="E579" s="3" t="s">
        <v>11</v>
      </c>
      <c r="F579" s="3" t="s">
        <v>265</v>
      </c>
      <c r="G579" s="3" t="s">
        <v>190</v>
      </c>
      <c r="H579" s="4">
        <v>45</v>
      </c>
      <c r="I579" s="4">
        <f t="shared" si="8"/>
        <v>23792.3</v>
      </c>
    </row>
    <row r="580" spans="2:9" x14ac:dyDescent="0.3">
      <c r="B580" s="3" t="s">
        <v>78</v>
      </c>
      <c r="C580" s="3" t="s">
        <v>16</v>
      </c>
      <c r="D580" s="3">
        <v>134338</v>
      </c>
      <c r="E580" s="3" t="s">
        <v>11</v>
      </c>
      <c r="F580" s="3" t="s">
        <v>265</v>
      </c>
      <c r="G580" s="3" t="s">
        <v>191</v>
      </c>
      <c r="H580" s="4">
        <v>45</v>
      </c>
      <c r="I580" s="4">
        <f t="shared" si="8"/>
        <v>23837.3</v>
      </c>
    </row>
    <row r="581" spans="2:9" x14ac:dyDescent="0.3">
      <c r="B581" s="3" t="s">
        <v>70</v>
      </c>
      <c r="C581" s="3" t="s">
        <v>16</v>
      </c>
      <c r="D581" s="3">
        <v>134466</v>
      </c>
      <c r="E581" s="3" t="s">
        <v>11</v>
      </c>
      <c r="F581" s="3" t="s">
        <v>265</v>
      </c>
      <c r="G581" s="3" t="s">
        <v>190</v>
      </c>
      <c r="H581" s="4">
        <v>45</v>
      </c>
      <c r="I581" s="4">
        <f t="shared" si="8"/>
        <v>23882.3</v>
      </c>
    </row>
    <row r="582" spans="2:9" x14ac:dyDescent="0.3">
      <c r="B582" s="3" t="s">
        <v>70</v>
      </c>
      <c r="C582" s="3" t="s">
        <v>16</v>
      </c>
      <c r="D582" s="3">
        <v>134466</v>
      </c>
      <c r="E582" s="3" t="s">
        <v>11</v>
      </c>
      <c r="F582" s="3" t="s">
        <v>265</v>
      </c>
      <c r="G582" s="3" t="s">
        <v>191</v>
      </c>
      <c r="H582" s="4">
        <v>45</v>
      </c>
      <c r="I582" s="4">
        <f t="shared" si="8"/>
        <v>23927.3</v>
      </c>
    </row>
    <row r="583" spans="2:9" x14ac:dyDescent="0.3">
      <c r="B583" s="3" t="s">
        <v>17</v>
      </c>
      <c r="C583" s="3" t="s">
        <v>16</v>
      </c>
      <c r="D583" s="3">
        <v>134651</v>
      </c>
      <c r="E583" s="3" t="s">
        <v>11</v>
      </c>
      <c r="F583" s="3" t="s">
        <v>265</v>
      </c>
      <c r="G583" s="3" t="s">
        <v>190</v>
      </c>
      <c r="H583" s="4">
        <v>45</v>
      </c>
      <c r="I583" s="4">
        <f t="shared" si="8"/>
        <v>23972.3</v>
      </c>
    </row>
    <row r="584" spans="2:9" x14ac:dyDescent="0.3">
      <c r="B584" s="3" t="s">
        <v>17</v>
      </c>
      <c r="C584" s="3" t="s">
        <v>16</v>
      </c>
      <c r="D584" s="3">
        <v>134651</v>
      </c>
      <c r="E584" s="3" t="s">
        <v>11</v>
      </c>
      <c r="F584" s="3" t="s">
        <v>265</v>
      </c>
      <c r="G584" s="3" t="s">
        <v>191</v>
      </c>
      <c r="H584" s="4">
        <v>45</v>
      </c>
      <c r="I584" s="4">
        <f t="shared" ref="I584:I647" si="9">I583+H584</f>
        <v>24017.3</v>
      </c>
    </row>
    <row r="585" spans="2:9" x14ac:dyDescent="0.3">
      <c r="B585" s="3" t="s">
        <v>61</v>
      </c>
      <c r="C585" s="3" t="s">
        <v>16</v>
      </c>
      <c r="D585" s="3">
        <v>134983</v>
      </c>
      <c r="E585" s="3" t="s">
        <v>11</v>
      </c>
      <c r="F585" s="3" t="s">
        <v>265</v>
      </c>
      <c r="G585" s="3" t="s">
        <v>190</v>
      </c>
      <c r="H585" s="4">
        <v>45</v>
      </c>
      <c r="I585" s="4">
        <f t="shared" si="9"/>
        <v>24062.3</v>
      </c>
    </row>
    <row r="586" spans="2:9" x14ac:dyDescent="0.3">
      <c r="B586" s="3" t="s">
        <v>61</v>
      </c>
      <c r="C586" s="3" t="s">
        <v>16</v>
      </c>
      <c r="D586" s="3">
        <v>134983</v>
      </c>
      <c r="E586" s="3" t="s">
        <v>11</v>
      </c>
      <c r="F586" s="3" t="s">
        <v>265</v>
      </c>
      <c r="G586" s="3" t="s">
        <v>191</v>
      </c>
      <c r="H586" s="4">
        <v>45</v>
      </c>
      <c r="I586" s="4">
        <f t="shared" si="9"/>
        <v>24107.3</v>
      </c>
    </row>
    <row r="587" spans="2:9" x14ac:dyDescent="0.3">
      <c r="B587" s="3" t="s">
        <v>116</v>
      </c>
      <c r="C587" s="3" t="s">
        <v>16</v>
      </c>
      <c r="D587" s="3">
        <v>135201</v>
      </c>
      <c r="E587" s="3" t="s">
        <v>11</v>
      </c>
      <c r="F587" s="3" t="s">
        <v>265</v>
      </c>
      <c r="G587" s="3" t="s">
        <v>190</v>
      </c>
      <c r="H587" s="4">
        <v>45</v>
      </c>
      <c r="I587" s="4">
        <f t="shared" si="9"/>
        <v>24152.3</v>
      </c>
    </row>
    <row r="588" spans="2:9" x14ac:dyDescent="0.3">
      <c r="B588" s="3" t="s">
        <v>116</v>
      </c>
      <c r="C588" s="3" t="s">
        <v>16</v>
      </c>
      <c r="D588" s="3">
        <v>135201</v>
      </c>
      <c r="E588" s="3" t="s">
        <v>11</v>
      </c>
      <c r="F588" s="3" t="s">
        <v>265</v>
      </c>
      <c r="G588" s="3" t="s">
        <v>191</v>
      </c>
      <c r="H588" s="4">
        <v>45</v>
      </c>
      <c r="I588" s="4">
        <f t="shared" si="9"/>
        <v>24197.3</v>
      </c>
    </row>
    <row r="589" spans="2:9" x14ac:dyDescent="0.3">
      <c r="B589" s="3" t="s">
        <v>266</v>
      </c>
      <c r="C589" s="3" t="s">
        <v>16</v>
      </c>
      <c r="D589" s="3">
        <v>135703</v>
      </c>
      <c r="E589" s="3" t="s">
        <v>11</v>
      </c>
      <c r="F589" s="3" t="s">
        <v>265</v>
      </c>
      <c r="G589" s="3" t="s">
        <v>190</v>
      </c>
      <c r="H589" s="4">
        <v>45</v>
      </c>
      <c r="I589" s="4">
        <f t="shared" si="9"/>
        <v>24242.3</v>
      </c>
    </row>
    <row r="590" spans="2:9" x14ac:dyDescent="0.3">
      <c r="B590" s="3" t="s">
        <v>266</v>
      </c>
      <c r="C590" s="3" t="s">
        <v>16</v>
      </c>
      <c r="D590" s="3">
        <v>135703</v>
      </c>
      <c r="E590" s="3" t="s">
        <v>11</v>
      </c>
      <c r="F590" s="3" t="s">
        <v>265</v>
      </c>
      <c r="G590" s="3" t="s">
        <v>191</v>
      </c>
      <c r="H590" s="4">
        <v>45</v>
      </c>
      <c r="I590" s="4">
        <f t="shared" si="9"/>
        <v>24287.3</v>
      </c>
    </row>
    <row r="591" spans="2:9" x14ac:dyDescent="0.3">
      <c r="B591" s="3" t="s">
        <v>44</v>
      </c>
      <c r="C591" s="3" t="s">
        <v>16</v>
      </c>
      <c r="D591" s="3">
        <v>135946</v>
      </c>
      <c r="E591" s="3" t="s">
        <v>11</v>
      </c>
      <c r="F591" s="3" t="s">
        <v>265</v>
      </c>
      <c r="G591" s="3" t="s">
        <v>190</v>
      </c>
      <c r="H591" s="4">
        <v>45</v>
      </c>
      <c r="I591" s="4">
        <f t="shared" si="9"/>
        <v>24332.3</v>
      </c>
    </row>
    <row r="592" spans="2:9" x14ac:dyDescent="0.3">
      <c r="B592" s="3" t="s">
        <v>44</v>
      </c>
      <c r="C592" s="3" t="s">
        <v>16</v>
      </c>
      <c r="D592" s="3">
        <v>135946</v>
      </c>
      <c r="E592" s="3" t="s">
        <v>11</v>
      </c>
      <c r="F592" s="3" t="s">
        <v>265</v>
      </c>
      <c r="G592" s="3" t="s">
        <v>191</v>
      </c>
      <c r="H592" s="4">
        <v>45</v>
      </c>
      <c r="I592" s="4">
        <f t="shared" si="9"/>
        <v>24377.3</v>
      </c>
    </row>
    <row r="593" spans="2:9" x14ac:dyDescent="0.3">
      <c r="B593" s="3" t="s">
        <v>207</v>
      </c>
      <c r="C593" s="3" t="s">
        <v>16</v>
      </c>
      <c r="D593" s="3">
        <v>136225</v>
      </c>
      <c r="E593" s="3" t="s">
        <v>11</v>
      </c>
      <c r="F593" s="3" t="s">
        <v>265</v>
      </c>
      <c r="G593" s="3" t="s">
        <v>190</v>
      </c>
      <c r="H593" s="4">
        <v>45</v>
      </c>
      <c r="I593" s="4">
        <f t="shared" si="9"/>
        <v>24422.3</v>
      </c>
    </row>
    <row r="594" spans="2:9" x14ac:dyDescent="0.3">
      <c r="B594" s="3" t="s">
        <v>207</v>
      </c>
      <c r="C594" s="3" t="s">
        <v>16</v>
      </c>
      <c r="D594" s="3">
        <v>136225</v>
      </c>
      <c r="E594" s="3" t="s">
        <v>11</v>
      </c>
      <c r="F594" s="3" t="s">
        <v>265</v>
      </c>
      <c r="G594" s="3" t="s">
        <v>191</v>
      </c>
      <c r="H594" s="4">
        <v>45</v>
      </c>
      <c r="I594" s="4">
        <f t="shared" si="9"/>
        <v>24467.3</v>
      </c>
    </row>
    <row r="595" spans="2:9" x14ac:dyDescent="0.3">
      <c r="B595" s="3" t="s">
        <v>84</v>
      </c>
      <c r="C595" s="3" t="s">
        <v>16</v>
      </c>
      <c r="D595" s="3">
        <v>134087</v>
      </c>
      <c r="E595" s="3" t="s">
        <v>11</v>
      </c>
      <c r="F595" s="3" t="s">
        <v>264</v>
      </c>
      <c r="G595" s="3" t="s">
        <v>190</v>
      </c>
      <c r="H595" s="4">
        <v>45</v>
      </c>
      <c r="I595" s="4">
        <f t="shared" si="9"/>
        <v>24512.3</v>
      </c>
    </row>
    <row r="596" spans="2:9" x14ac:dyDescent="0.3">
      <c r="B596" s="3" t="s">
        <v>84</v>
      </c>
      <c r="C596" s="3" t="s">
        <v>16</v>
      </c>
      <c r="D596" s="3">
        <v>134087</v>
      </c>
      <c r="E596" s="3" t="s">
        <v>11</v>
      </c>
      <c r="F596" s="3" t="s">
        <v>264</v>
      </c>
      <c r="G596" s="3" t="s">
        <v>191</v>
      </c>
      <c r="H596" s="4">
        <v>45</v>
      </c>
      <c r="I596" s="4">
        <f t="shared" si="9"/>
        <v>24557.3</v>
      </c>
    </row>
    <row r="597" spans="2:9" x14ac:dyDescent="0.3">
      <c r="B597" s="3" t="s">
        <v>13</v>
      </c>
      <c r="C597" s="3" t="s">
        <v>16</v>
      </c>
      <c r="D597" s="3">
        <v>134220</v>
      </c>
      <c r="E597" s="3" t="s">
        <v>11</v>
      </c>
      <c r="F597" s="3" t="s">
        <v>264</v>
      </c>
      <c r="G597" s="3" t="s">
        <v>190</v>
      </c>
      <c r="H597" s="4">
        <v>45</v>
      </c>
      <c r="I597" s="4">
        <f t="shared" si="9"/>
        <v>24602.3</v>
      </c>
    </row>
    <row r="598" spans="2:9" x14ac:dyDescent="0.3">
      <c r="B598" s="3" t="s">
        <v>13</v>
      </c>
      <c r="C598" s="3" t="s">
        <v>16</v>
      </c>
      <c r="D598" s="3">
        <v>134220</v>
      </c>
      <c r="E598" s="3" t="s">
        <v>11</v>
      </c>
      <c r="F598" s="3" t="s">
        <v>264</v>
      </c>
      <c r="G598" s="3" t="s">
        <v>191</v>
      </c>
      <c r="H598" s="4">
        <v>45</v>
      </c>
      <c r="I598" s="4">
        <f t="shared" si="9"/>
        <v>24647.3</v>
      </c>
    </row>
    <row r="599" spans="2:9" x14ac:dyDescent="0.3">
      <c r="B599" s="3" t="s">
        <v>78</v>
      </c>
      <c r="C599" s="3" t="s">
        <v>16</v>
      </c>
      <c r="D599" s="3">
        <v>134339</v>
      </c>
      <c r="E599" s="3" t="s">
        <v>11</v>
      </c>
      <c r="F599" s="3" t="s">
        <v>264</v>
      </c>
      <c r="G599" s="3" t="s">
        <v>190</v>
      </c>
      <c r="H599" s="4">
        <v>45</v>
      </c>
      <c r="I599" s="4">
        <f t="shared" si="9"/>
        <v>24692.3</v>
      </c>
    </row>
    <row r="600" spans="2:9" x14ac:dyDescent="0.3">
      <c r="B600" s="3" t="s">
        <v>78</v>
      </c>
      <c r="C600" s="3" t="s">
        <v>16</v>
      </c>
      <c r="D600" s="3">
        <v>134339</v>
      </c>
      <c r="E600" s="3" t="s">
        <v>11</v>
      </c>
      <c r="F600" s="3" t="s">
        <v>264</v>
      </c>
      <c r="G600" s="3" t="s">
        <v>191</v>
      </c>
      <c r="H600" s="4">
        <v>45</v>
      </c>
      <c r="I600" s="4">
        <f t="shared" si="9"/>
        <v>24737.3</v>
      </c>
    </row>
    <row r="601" spans="2:9" x14ac:dyDescent="0.3">
      <c r="B601" s="3" t="s">
        <v>70</v>
      </c>
      <c r="C601" s="3" t="s">
        <v>16</v>
      </c>
      <c r="D601" s="3">
        <v>134467</v>
      </c>
      <c r="E601" s="3" t="s">
        <v>11</v>
      </c>
      <c r="F601" s="3" t="s">
        <v>264</v>
      </c>
      <c r="G601" s="3" t="s">
        <v>190</v>
      </c>
      <c r="H601" s="4">
        <v>45</v>
      </c>
      <c r="I601" s="4">
        <f t="shared" si="9"/>
        <v>24782.3</v>
      </c>
    </row>
    <row r="602" spans="2:9" x14ac:dyDescent="0.3">
      <c r="B602" s="3" t="s">
        <v>70</v>
      </c>
      <c r="C602" s="3" t="s">
        <v>16</v>
      </c>
      <c r="D602" s="3">
        <v>134467</v>
      </c>
      <c r="E602" s="3" t="s">
        <v>11</v>
      </c>
      <c r="F602" s="3" t="s">
        <v>264</v>
      </c>
      <c r="G602" s="3" t="s">
        <v>191</v>
      </c>
      <c r="H602" s="4">
        <v>45</v>
      </c>
      <c r="I602" s="4">
        <f t="shared" si="9"/>
        <v>24827.3</v>
      </c>
    </row>
    <row r="603" spans="2:9" x14ac:dyDescent="0.3">
      <c r="B603" s="3" t="s">
        <v>68</v>
      </c>
      <c r="C603" s="3" t="s">
        <v>16</v>
      </c>
      <c r="D603" s="3">
        <v>134652</v>
      </c>
      <c r="E603" s="3" t="s">
        <v>11</v>
      </c>
      <c r="F603" s="3" t="s">
        <v>264</v>
      </c>
      <c r="G603" s="3" t="s">
        <v>190</v>
      </c>
      <c r="H603" s="4">
        <v>45</v>
      </c>
      <c r="I603" s="4">
        <f t="shared" si="9"/>
        <v>24872.3</v>
      </c>
    </row>
    <row r="604" spans="2:9" x14ac:dyDescent="0.3">
      <c r="B604" s="3" t="s">
        <v>68</v>
      </c>
      <c r="C604" s="3" t="s">
        <v>16</v>
      </c>
      <c r="D604" s="3">
        <v>134652</v>
      </c>
      <c r="E604" s="3" t="s">
        <v>11</v>
      </c>
      <c r="F604" s="3" t="s">
        <v>264</v>
      </c>
      <c r="G604" s="3" t="s">
        <v>191</v>
      </c>
      <c r="H604" s="4">
        <v>45</v>
      </c>
      <c r="I604" s="4">
        <f t="shared" si="9"/>
        <v>24917.3</v>
      </c>
    </row>
    <row r="605" spans="2:9" x14ac:dyDescent="0.3">
      <c r="B605" s="3" t="s">
        <v>62</v>
      </c>
      <c r="C605" s="3" t="s">
        <v>16</v>
      </c>
      <c r="D605" s="3">
        <v>134859</v>
      </c>
      <c r="E605" s="3" t="s">
        <v>11</v>
      </c>
      <c r="F605" s="3" t="s">
        <v>264</v>
      </c>
      <c r="G605" s="3" t="s">
        <v>190</v>
      </c>
      <c r="H605" s="4">
        <v>45</v>
      </c>
      <c r="I605" s="4">
        <f t="shared" si="9"/>
        <v>24962.3</v>
      </c>
    </row>
    <row r="606" spans="2:9" x14ac:dyDescent="0.3">
      <c r="B606" s="3" t="s">
        <v>62</v>
      </c>
      <c r="C606" s="3" t="s">
        <v>16</v>
      </c>
      <c r="D606" s="3">
        <v>134859</v>
      </c>
      <c r="E606" s="3" t="s">
        <v>11</v>
      </c>
      <c r="F606" s="3" t="s">
        <v>264</v>
      </c>
      <c r="G606" s="3" t="s">
        <v>191</v>
      </c>
      <c r="H606" s="4">
        <v>45</v>
      </c>
      <c r="I606" s="4">
        <f t="shared" si="9"/>
        <v>25007.3</v>
      </c>
    </row>
    <row r="607" spans="2:9" x14ac:dyDescent="0.3">
      <c r="B607" s="3" t="s">
        <v>59</v>
      </c>
      <c r="C607" s="3" t="s">
        <v>16</v>
      </c>
      <c r="D607" s="3">
        <v>135198</v>
      </c>
      <c r="E607" s="3" t="s">
        <v>11</v>
      </c>
      <c r="F607" s="3" t="s">
        <v>264</v>
      </c>
      <c r="G607" s="3" t="s">
        <v>190</v>
      </c>
      <c r="H607" s="4">
        <v>45</v>
      </c>
      <c r="I607" s="4">
        <f t="shared" si="9"/>
        <v>25052.3</v>
      </c>
    </row>
    <row r="608" spans="2:9" x14ac:dyDescent="0.3">
      <c r="B608" s="3" t="s">
        <v>59</v>
      </c>
      <c r="C608" s="3" t="s">
        <v>16</v>
      </c>
      <c r="D608" s="3">
        <v>135198</v>
      </c>
      <c r="E608" s="3" t="s">
        <v>11</v>
      </c>
      <c r="F608" s="3" t="s">
        <v>264</v>
      </c>
      <c r="G608" s="3" t="s">
        <v>191</v>
      </c>
      <c r="H608" s="4">
        <v>45</v>
      </c>
      <c r="I608" s="4">
        <f t="shared" si="9"/>
        <v>25097.3</v>
      </c>
    </row>
    <row r="609" spans="2:9" x14ac:dyDescent="0.3">
      <c r="B609" s="3" t="s">
        <v>53</v>
      </c>
      <c r="C609" s="3" t="s">
        <v>16</v>
      </c>
      <c r="D609" s="3">
        <v>135456</v>
      </c>
      <c r="E609" s="3" t="s">
        <v>11</v>
      </c>
      <c r="F609" s="3" t="s">
        <v>264</v>
      </c>
      <c r="G609" s="3" t="s">
        <v>190</v>
      </c>
      <c r="H609" s="4">
        <v>45</v>
      </c>
      <c r="I609" s="4">
        <f t="shared" si="9"/>
        <v>25142.3</v>
      </c>
    </row>
    <row r="610" spans="2:9" x14ac:dyDescent="0.3">
      <c r="B610" s="3" t="s">
        <v>53</v>
      </c>
      <c r="C610" s="3" t="s">
        <v>16</v>
      </c>
      <c r="D610" s="3">
        <v>135456</v>
      </c>
      <c r="E610" s="3" t="s">
        <v>11</v>
      </c>
      <c r="F610" s="3" t="s">
        <v>264</v>
      </c>
      <c r="G610" s="3" t="s">
        <v>191</v>
      </c>
      <c r="H610" s="4">
        <v>45</v>
      </c>
      <c r="I610" s="4">
        <f t="shared" si="9"/>
        <v>25187.3</v>
      </c>
    </row>
    <row r="611" spans="2:9" x14ac:dyDescent="0.3">
      <c r="B611" s="3" t="s">
        <v>172</v>
      </c>
      <c r="C611" s="3" t="s">
        <v>16</v>
      </c>
      <c r="D611" s="3">
        <v>135702</v>
      </c>
      <c r="E611" s="3" t="s">
        <v>11</v>
      </c>
      <c r="F611" s="3" t="s">
        <v>264</v>
      </c>
      <c r="G611" s="3" t="s">
        <v>190</v>
      </c>
      <c r="H611" s="4">
        <v>45</v>
      </c>
      <c r="I611" s="4">
        <f t="shared" si="9"/>
        <v>25232.3</v>
      </c>
    </row>
    <row r="612" spans="2:9" x14ac:dyDescent="0.3">
      <c r="B612" s="3" t="s">
        <v>172</v>
      </c>
      <c r="C612" s="3" t="s">
        <v>16</v>
      </c>
      <c r="D612" s="3">
        <v>135702</v>
      </c>
      <c r="E612" s="3" t="s">
        <v>11</v>
      </c>
      <c r="F612" s="3" t="s">
        <v>264</v>
      </c>
      <c r="G612" s="3" t="s">
        <v>191</v>
      </c>
      <c r="H612" s="4">
        <v>45</v>
      </c>
      <c r="I612" s="4">
        <f t="shared" si="9"/>
        <v>25277.3</v>
      </c>
    </row>
    <row r="613" spans="2:9" x14ac:dyDescent="0.3">
      <c r="B613" s="3" t="s">
        <v>169</v>
      </c>
      <c r="C613" s="3" t="s">
        <v>16</v>
      </c>
      <c r="D613" s="3">
        <v>135945</v>
      </c>
      <c r="E613" s="3" t="s">
        <v>11</v>
      </c>
      <c r="F613" s="3" t="s">
        <v>264</v>
      </c>
      <c r="G613" s="3" t="s">
        <v>190</v>
      </c>
      <c r="H613" s="4">
        <v>45</v>
      </c>
      <c r="I613" s="4">
        <f t="shared" si="9"/>
        <v>25322.3</v>
      </c>
    </row>
    <row r="614" spans="2:9" x14ac:dyDescent="0.3">
      <c r="B614" s="3" t="s">
        <v>169</v>
      </c>
      <c r="C614" s="3" t="s">
        <v>16</v>
      </c>
      <c r="D614" s="3">
        <v>135945</v>
      </c>
      <c r="E614" s="3" t="s">
        <v>11</v>
      </c>
      <c r="F614" s="3" t="s">
        <v>264</v>
      </c>
      <c r="G614" s="3" t="s">
        <v>191</v>
      </c>
      <c r="H614" s="4">
        <v>45</v>
      </c>
      <c r="I614" s="4">
        <f t="shared" si="9"/>
        <v>25367.3</v>
      </c>
    </row>
    <row r="615" spans="2:9" x14ac:dyDescent="0.3">
      <c r="B615" s="3" t="s">
        <v>207</v>
      </c>
      <c r="C615" s="3" t="s">
        <v>16</v>
      </c>
      <c r="D615" s="3">
        <v>136224</v>
      </c>
      <c r="E615" s="3" t="s">
        <v>11</v>
      </c>
      <c r="F615" s="3" t="s">
        <v>264</v>
      </c>
      <c r="G615" s="3" t="s">
        <v>190</v>
      </c>
      <c r="H615" s="4">
        <v>45</v>
      </c>
      <c r="I615" s="4">
        <f t="shared" si="9"/>
        <v>25412.3</v>
      </c>
    </row>
    <row r="616" spans="2:9" x14ac:dyDescent="0.3">
      <c r="B616" s="3" t="s">
        <v>207</v>
      </c>
      <c r="C616" s="3" t="s">
        <v>16</v>
      </c>
      <c r="D616" s="3">
        <v>136224</v>
      </c>
      <c r="E616" s="3" t="s">
        <v>11</v>
      </c>
      <c r="F616" s="3" t="s">
        <v>264</v>
      </c>
      <c r="G616" s="3" t="s">
        <v>191</v>
      </c>
      <c r="H616" s="4">
        <v>45</v>
      </c>
      <c r="I616" s="4">
        <f t="shared" si="9"/>
        <v>25457.3</v>
      </c>
    </row>
    <row r="617" spans="2:9" x14ac:dyDescent="0.3">
      <c r="B617" s="3" t="s">
        <v>77</v>
      </c>
      <c r="C617" s="3" t="s">
        <v>16</v>
      </c>
      <c r="D617" s="3">
        <v>134375</v>
      </c>
      <c r="E617" s="3" t="s">
        <v>11</v>
      </c>
      <c r="F617" s="3" t="s">
        <v>263</v>
      </c>
      <c r="G617" s="3" t="s">
        <v>262</v>
      </c>
      <c r="H617" s="4">
        <v>50</v>
      </c>
      <c r="I617" s="4">
        <f t="shared" si="9"/>
        <v>25507.3</v>
      </c>
    </row>
    <row r="618" spans="2:9" x14ac:dyDescent="0.3">
      <c r="B618" s="3" t="s">
        <v>84</v>
      </c>
      <c r="C618" s="3" t="s">
        <v>10</v>
      </c>
      <c r="D618" s="3">
        <v>134020</v>
      </c>
      <c r="E618" s="3" t="s">
        <v>11</v>
      </c>
      <c r="F618" s="3" t="s">
        <v>260</v>
      </c>
      <c r="G618" s="3" t="s">
        <v>191</v>
      </c>
      <c r="H618" s="4">
        <v>45</v>
      </c>
      <c r="I618" s="4">
        <f t="shared" si="9"/>
        <v>25552.3</v>
      </c>
    </row>
    <row r="619" spans="2:9" x14ac:dyDescent="0.3">
      <c r="B619" s="3" t="s">
        <v>84</v>
      </c>
      <c r="C619" s="3" t="s">
        <v>10</v>
      </c>
      <c r="D619" s="3">
        <v>134020</v>
      </c>
      <c r="E619" s="3" t="s">
        <v>11</v>
      </c>
      <c r="F619" s="3" t="s">
        <v>260</v>
      </c>
      <c r="G619" s="3" t="s">
        <v>190</v>
      </c>
      <c r="H619" s="4">
        <v>45</v>
      </c>
      <c r="I619" s="4">
        <f t="shared" si="9"/>
        <v>25597.3</v>
      </c>
    </row>
    <row r="620" spans="2:9" x14ac:dyDescent="0.3">
      <c r="B620" s="3" t="s">
        <v>13</v>
      </c>
      <c r="C620" s="3" t="s">
        <v>10</v>
      </c>
      <c r="D620" s="3">
        <v>134133</v>
      </c>
      <c r="E620" s="3" t="s">
        <v>11</v>
      </c>
      <c r="F620" s="3" t="s">
        <v>260</v>
      </c>
      <c r="G620" s="3" t="s">
        <v>191</v>
      </c>
      <c r="H620" s="4">
        <v>45</v>
      </c>
      <c r="I620" s="4">
        <f t="shared" si="9"/>
        <v>25642.3</v>
      </c>
    </row>
    <row r="621" spans="2:9" x14ac:dyDescent="0.3">
      <c r="B621" s="3" t="s">
        <v>13</v>
      </c>
      <c r="C621" s="3" t="s">
        <v>10</v>
      </c>
      <c r="D621" s="3">
        <v>134133</v>
      </c>
      <c r="E621" s="3" t="s">
        <v>11</v>
      </c>
      <c r="F621" s="3" t="s">
        <v>260</v>
      </c>
      <c r="G621" s="3" t="s">
        <v>190</v>
      </c>
      <c r="H621" s="4">
        <v>45</v>
      </c>
      <c r="I621" s="4">
        <f t="shared" si="9"/>
        <v>25687.3</v>
      </c>
    </row>
    <row r="622" spans="2:9" x14ac:dyDescent="0.3">
      <c r="B622" s="3" t="s">
        <v>78</v>
      </c>
      <c r="C622" s="3" t="s">
        <v>10</v>
      </c>
      <c r="D622" s="3">
        <v>134291</v>
      </c>
      <c r="E622" s="3" t="s">
        <v>11</v>
      </c>
      <c r="F622" s="3" t="s">
        <v>260</v>
      </c>
      <c r="G622" s="3" t="s">
        <v>191</v>
      </c>
      <c r="H622" s="4">
        <v>45</v>
      </c>
      <c r="I622" s="4">
        <f t="shared" si="9"/>
        <v>25732.3</v>
      </c>
    </row>
    <row r="623" spans="2:9" x14ac:dyDescent="0.3">
      <c r="B623" s="3" t="s">
        <v>78</v>
      </c>
      <c r="C623" s="3" t="s">
        <v>10</v>
      </c>
      <c r="D623" s="3">
        <v>134291</v>
      </c>
      <c r="E623" s="3" t="s">
        <v>11</v>
      </c>
      <c r="F623" s="3" t="s">
        <v>260</v>
      </c>
      <c r="G623" s="3" t="s">
        <v>190</v>
      </c>
      <c r="H623" s="4">
        <v>45</v>
      </c>
      <c r="I623" s="4">
        <f t="shared" si="9"/>
        <v>25777.3</v>
      </c>
    </row>
    <row r="624" spans="2:9" x14ac:dyDescent="0.3">
      <c r="B624" s="3" t="s">
        <v>70</v>
      </c>
      <c r="C624" s="3" t="s">
        <v>10</v>
      </c>
      <c r="D624" s="3">
        <v>134418</v>
      </c>
      <c r="E624" s="3" t="s">
        <v>11</v>
      </c>
      <c r="F624" s="3" t="s">
        <v>260</v>
      </c>
      <c r="G624" s="3" t="s">
        <v>191</v>
      </c>
      <c r="H624" s="4">
        <v>45</v>
      </c>
      <c r="I624" s="4">
        <f t="shared" si="9"/>
        <v>25822.3</v>
      </c>
    </row>
    <row r="625" spans="2:9" x14ac:dyDescent="0.3">
      <c r="B625" s="3" t="s">
        <v>70</v>
      </c>
      <c r="C625" s="3" t="s">
        <v>10</v>
      </c>
      <c r="D625" s="3">
        <v>134418</v>
      </c>
      <c r="E625" s="3" t="s">
        <v>11</v>
      </c>
      <c r="F625" s="3" t="s">
        <v>260</v>
      </c>
      <c r="G625" s="3" t="s">
        <v>190</v>
      </c>
      <c r="H625" s="4">
        <v>45</v>
      </c>
      <c r="I625" s="4">
        <f t="shared" si="9"/>
        <v>25867.3</v>
      </c>
    </row>
    <row r="626" spans="2:9" x14ac:dyDescent="0.3">
      <c r="B626" s="3" t="s">
        <v>68</v>
      </c>
      <c r="C626" s="3" t="s">
        <v>10</v>
      </c>
      <c r="D626" s="3">
        <v>134550</v>
      </c>
      <c r="E626" s="3" t="s">
        <v>11</v>
      </c>
      <c r="F626" s="3" t="s">
        <v>260</v>
      </c>
      <c r="G626" s="3" t="s">
        <v>191</v>
      </c>
      <c r="H626" s="4">
        <v>45</v>
      </c>
      <c r="I626" s="4">
        <f t="shared" si="9"/>
        <v>25912.3</v>
      </c>
    </row>
    <row r="627" spans="2:9" x14ac:dyDescent="0.3">
      <c r="B627" s="3" t="s">
        <v>68</v>
      </c>
      <c r="C627" s="3" t="s">
        <v>10</v>
      </c>
      <c r="D627" s="3">
        <v>134550</v>
      </c>
      <c r="E627" s="3" t="s">
        <v>11</v>
      </c>
      <c r="F627" s="3" t="s">
        <v>260</v>
      </c>
      <c r="G627" s="3" t="s">
        <v>190</v>
      </c>
      <c r="H627" s="4">
        <v>45</v>
      </c>
      <c r="I627" s="4">
        <f t="shared" si="9"/>
        <v>25957.3</v>
      </c>
    </row>
    <row r="628" spans="2:9" x14ac:dyDescent="0.3">
      <c r="B628" s="3" t="s">
        <v>62</v>
      </c>
      <c r="C628" s="3" t="s">
        <v>10</v>
      </c>
      <c r="D628" s="3">
        <v>134781</v>
      </c>
      <c r="E628" s="3" t="s">
        <v>11</v>
      </c>
      <c r="F628" s="3" t="s">
        <v>260</v>
      </c>
      <c r="G628" s="3" t="s">
        <v>191</v>
      </c>
      <c r="H628" s="4">
        <v>45</v>
      </c>
      <c r="I628" s="4">
        <f t="shared" si="9"/>
        <v>26002.3</v>
      </c>
    </row>
    <row r="629" spans="2:9" x14ac:dyDescent="0.3">
      <c r="B629" s="3" t="s">
        <v>62</v>
      </c>
      <c r="C629" s="3" t="s">
        <v>10</v>
      </c>
      <c r="D629" s="3">
        <v>134781</v>
      </c>
      <c r="E629" s="3" t="s">
        <v>11</v>
      </c>
      <c r="F629" s="3" t="s">
        <v>260</v>
      </c>
      <c r="G629" s="3" t="s">
        <v>190</v>
      </c>
      <c r="H629" s="4">
        <v>45</v>
      </c>
      <c r="I629" s="4">
        <f t="shared" si="9"/>
        <v>26047.3</v>
      </c>
    </row>
    <row r="630" spans="2:9" x14ac:dyDescent="0.3">
      <c r="B630" s="3" t="s">
        <v>261</v>
      </c>
      <c r="C630" s="3" t="s">
        <v>10</v>
      </c>
      <c r="D630" s="3">
        <v>135244</v>
      </c>
      <c r="E630" s="3" t="s">
        <v>11</v>
      </c>
      <c r="F630" s="3" t="s">
        <v>260</v>
      </c>
      <c r="G630" s="3" t="s">
        <v>191</v>
      </c>
      <c r="H630" s="4">
        <v>45</v>
      </c>
      <c r="I630" s="4">
        <f t="shared" si="9"/>
        <v>26092.3</v>
      </c>
    </row>
    <row r="631" spans="2:9" x14ac:dyDescent="0.3">
      <c r="B631" s="3" t="s">
        <v>261</v>
      </c>
      <c r="C631" s="3" t="s">
        <v>10</v>
      </c>
      <c r="D631" s="3">
        <v>135244</v>
      </c>
      <c r="E631" s="3" t="s">
        <v>11</v>
      </c>
      <c r="F631" s="3" t="s">
        <v>260</v>
      </c>
      <c r="G631" s="3" t="s">
        <v>190</v>
      </c>
      <c r="H631" s="4">
        <v>45</v>
      </c>
      <c r="I631" s="4">
        <f t="shared" si="9"/>
        <v>26137.3</v>
      </c>
    </row>
    <row r="632" spans="2:9" x14ac:dyDescent="0.3">
      <c r="B632" s="3" t="s">
        <v>18</v>
      </c>
      <c r="C632" s="3" t="s">
        <v>16</v>
      </c>
      <c r="D632" s="3">
        <v>135215</v>
      </c>
      <c r="E632" s="3" t="s">
        <v>11</v>
      </c>
      <c r="F632" s="3" t="s">
        <v>260</v>
      </c>
      <c r="G632" s="3" t="s">
        <v>191</v>
      </c>
      <c r="H632" s="4">
        <v>45</v>
      </c>
      <c r="I632" s="4">
        <f t="shared" si="9"/>
        <v>26182.3</v>
      </c>
    </row>
    <row r="633" spans="2:9" x14ac:dyDescent="0.3">
      <c r="B633" s="3" t="s">
        <v>18</v>
      </c>
      <c r="C633" s="3" t="s">
        <v>16</v>
      </c>
      <c r="D633" s="3">
        <v>135215</v>
      </c>
      <c r="E633" s="3" t="s">
        <v>11</v>
      </c>
      <c r="F633" s="3" t="s">
        <v>260</v>
      </c>
      <c r="G633" s="3" t="s">
        <v>190</v>
      </c>
      <c r="H633" s="4">
        <v>45</v>
      </c>
      <c r="I633" s="4">
        <f t="shared" si="9"/>
        <v>26227.3</v>
      </c>
    </row>
    <row r="634" spans="2:9" x14ac:dyDescent="0.3">
      <c r="B634" s="3" t="s">
        <v>84</v>
      </c>
      <c r="C634" s="3" t="s">
        <v>16</v>
      </c>
      <c r="D634" s="3">
        <v>134088</v>
      </c>
      <c r="E634" s="3" t="s">
        <v>11</v>
      </c>
      <c r="F634" s="3" t="s">
        <v>259</v>
      </c>
      <c r="G634" s="3" t="s">
        <v>191</v>
      </c>
      <c r="H634" s="4">
        <v>45</v>
      </c>
      <c r="I634" s="4">
        <f t="shared" si="9"/>
        <v>26272.3</v>
      </c>
    </row>
    <row r="635" spans="2:9" x14ac:dyDescent="0.3">
      <c r="B635" s="3" t="s">
        <v>84</v>
      </c>
      <c r="C635" s="3" t="s">
        <v>16</v>
      </c>
      <c r="D635" s="3">
        <v>134088</v>
      </c>
      <c r="E635" s="3" t="s">
        <v>11</v>
      </c>
      <c r="F635" s="3" t="s">
        <v>259</v>
      </c>
      <c r="G635" s="3" t="s">
        <v>190</v>
      </c>
      <c r="H635" s="4">
        <v>45</v>
      </c>
      <c r="I635" s="4">
        <f t="shared" si="9"/>
        <v>26317.3</v>
      </c>
    </row>
    <row r="636" spans="2:9" x14ac:dyDescent="0.3">
      <c r="B636" s="3" t="s">
        <v>13</v>
      </c>
      <c r="C636" s="3" t="s">
        <v>16</v>
      </c>
      <c r="D636" s="3">
        <v>134221</v>
      </c>
      <c r="E636" s="3" t="s">
        <v>11</v>
      </c>
      <c r="F636" s="3" t="s">
        <v>259</v>
      </c>
      <c r="G636" s="3" t="s">
        <v>191</v>
      </c>
      <c r="H636" s="4">
        <v>45</v>
      </c>
      <c r="I636" s="4">
        <f t="shared" si="9"/>
        <v>26362.3</v>
      </c>
    </row>
    <row r="637" spans="2:9" x14ac:dyDescent="0.3">
      <c r="B637" s="3" t="s">
        <v>13</v>
      </c>
      <c r="C637" s="3" t="s">
        <v>16</v>
      </c>
      <c r="D637" s="3">
        <v>134221</v>
      </c>
      <c r="E637" s="3" t="s">
        <v>11</v>
      </c>
      <c r="F637" s="3" t="s">
        <v>259</v>
      </c>
      <c r="G637" s="3" t="s">
        <v>190</v>
      </c>
      <c r="H637" s="4">
        <v>45</v>
      </c>
      <c r="I637" s="4">
        <f t="shared" si="9"/>
        <v>26407.3</v>
      </c>
    </row>
    <row r="638" spans="2:9" x14ac:dyDescent="0.3">
      <c r="B638" s="3" t="s">
        <v>78</v>
      </c>
      <c r="C638" s="3" t="s">
        <v>16</v>
      </c>
      <c r="D638" s="3">
        <v>134340</v>
      </c>
      <c r="E638" s="3" t="s">
        <v>11</v>
      </c>
      <c r="F638" s="3" t="s">
        <v>259</v>
      </c>
      <c r="G638" s="3" t="s">
        <v>191</v>
      </c>
      <c r="H638" s="4">
        <v>45</v>
      </c>
      <c r="I638" s="4">
        <f t="shared" si="9"/>
        <v>26452.3</v>
      </c>
    </row>
    <row r="639" spans="2:9" x14ac:dyDescent="0.3">
      <c r="B639" s="3" t="s">
        <v>78</v>
      </c>
      <c r="C639" s="3" t="s">
        <v>16</v>
      </c>
      <c r="D639" s="3">
        <v>134340</v>
      </c>
      <c r="E639" s="3" t="s">
        <v>11</v>
      </c>
      <c r="F639" s="3" t="s">
        <v>259</v>
      </c>
      <c r="G639" s="3" t="s">
        <v>190</v>
      </c>
      <c r="H639" s="4">
        <v>45</v>
      </c>
      <c r="I639" s="4">
        <f t="shared" si="9"/>
        <v>26497.3</v>
      </c>
    </row>
    <row r="640" spans="2:9" x14ac:dyDescent="0.3">
      <c r="B640" s="3" t="s">
        <v>17</v>
      </c>
      <c r="C640" s="3" t="s">
        <v>16</v>
      </c>
      <c r="D640" s="3">
        <v>134653</v>
      </c>
      <c r="E640" s="3" t="s">
        <v>11</v>
      </c>
      <c r="F640" s="3" t="s">
        <v>259</v>
      </c>
      <c r="G640" s="3" t="s">
        <v>191</v>
      </c>
      <c r="H640" s="4">
        <v>45</v>
      </c>
      <c r="I640" s="4">
        <f t="shared" si="9"/>
        <v>26542.3</v>
      </c>
    </row>
    <row r="641" spans="2:9" x14ac:dyDescent="0.3">
      <c r="B641" s="3" t="s">
        <v>17</v>
      </c>
      <c r="C641" s="3" t="s">
        <v>16</v>
      </c>
      <c r="D641" s="3">
        <v>134653</v>
      </c>
      <c r="E641" s="3" t="s">
        <v>11</v>
      </c>
      <c r="F641" s="3" t="s">
        <v>259</v>
      </c>
      <c r="G641" s="3" t="s">
        <v>190</v>
      </c>
      <c r="H641" s="4">
        <v>45</v>
      </c>
      <c r="I641" s="4">
        <f t="shared" si="9"/>
        <v>26587.3</v>
      </c>
    </row>
    <row r="642" spans="2:9" x14ac:dyDescent="0.3">
      <c r="B642" s="3" t="s">
        <v>58</v>
      </c>
      <c r="C642" s="3" t="s">
        <v>16</v>
      </c>
      <c r="D642" s="3">
        <v>135098</v>
      </c>
      <c r="E642" s="3" t="s">
        <v>11</v>
      </c>
      <c r="F642" s="3" t="s">
        <v>259</v>
      </c>
      <c r="G642" s="3" t="s">
        <v>191</v>
      </c>
      <c r="H642" s="4">
        <v>45</v>
      </c>
      <c r="I642" s="4">
        <f t="shared" si="9"/>
        <v>26632.3</v>
      </c>
    </row>
    <row r="643" spans="2:9" x14ac:dyDescent="0.3">
      <c r="B643" s="3" t="s">
        <v>58</v>
      </c>
      <c r="C643" s="3" t="s">
        <v>16</v>
      </c>
      <c r="D643" s="3">
        <v>135098</v>
      </c>
      <c r="E643" s="3" t="s">
        <v>11</v>
      </c>
      <c r="F643" s="3" t="s">
        <v>259</v>
      </c>
      <c r="G643" s="3" t="s">
        <v>190</v>
      </c>
      <c r="H643" s="4">
        <v>45</v>
      </c>
      <c r="I643" s="4">
        <f t="shared" si="9"/>
        <v>26677.3</v>
      </c>
    </row>
    <row r="644" spans="2:9" x14ac:dyDescent="0.3">
      <c r="B644" s="3" t="s">
        <v>53</v>
      </c>
      <c r="C644" s="3" t="s">
        <v>16</v>
      </c>
      <c r="D644" s="3">
        <v>135350</v>
      </c>
      <c r="E644" s="3" t="s">
        <v>11</v>
      </c>
      <c r="F644" s="3" t="s">
        <v>259</v>
      </c>
      <c r="G644" s="3" t="s">
        <v>191</v>
      </c>
      <c r="H644" s="4">
        <v>45</v>
      </c>
      <c r="I644" s="4">
        <f t="shared" si="9"/>
        <v>26722.3</v>
      </c>
    </row>
    <row r="645" spans="2:9" x14ac:dyDescent="0.3">
      <c r="B645" s="3" t="s">
        <v>53</v>
      </c>
      <c r="C645" s="3" t="s">
        <v>16</v>
      </c>
      <c r="D645" s="3">
        <v>135350</v>
      </c>
      <c r="E645" s="3" t="s">
        <v>11</v>
      </c>
      <c r="F645" s="3" t="s">
        <v>259</v>
      </c>
      <c r="G645" s="3" t="s">
        <v>190</v>
      </c>
      <c r="H645" s="4">
        <v>45</v>
      </c>
      <c r="I645" s="4">
        <f t="shared" si="9"/>
        <v>26767.3</v>
      </c>
    </row>
    <row r="646" spans="2:9" x14ac:dyDescent="0.3">
      <c r="B646" s="3" t="s">
        <v>209</v>
      </c>
      <c r="C646" s="3" t="s">
        <v>16</v>
      </c>
      <c r="D646" s="3">
        <v>135597</v>
      </c>
      <c r="E646" s="3" t="s">
        <v>11</v>
      </c>
      <c r="F646" s="3" t="s">
        <v>259</v>
      </c>
      <c r="G646" s="3" t="s">
        <v>191</v>
      </c>
      <c r="H646" s="4">
        <v>45</v>
      </c>
      <c r="I646" s="4">
        <f t="shared" si="9"/>
        <v>26812.3</v>
      </c>
    </row>
    <row r="647" spans="2:9" x14ac:dyDescent="0.3">
      <c r="B647" s="3" t="s">
        <v>209</v>
      </c>
      <c r="C647" s="3" t="s">
        <v>16</v>
      </c>
      <c r="D647" s="3">
        <v>135597</v>
      </c>
      <c r="E647" s="3" t="s">
        <v>11</v>
      </c>
      <c r="F647" s="3" t="s">
        <v>259</v>
      </c>
      <c r="G647" s="3" t="s">
        <v>190</v>
      </c>
      <c r="H647" s="4">
        <v>45</v>
      </c>
      <c r="I647" s="4">
        <f t="shared" si="9"/>
        <v>26857.3</v>
      </c>
    </row>
    <row r="648" spans="2:9" x14ac:dyDescent="0.3">
      <c r="B648" s="3" t="s">
        <v>42</v>
      </c>
      <c r="C648" s="3" t="s">
        <v>16</v>
      </c>
      <c r="D648" s="3">
        <v>136060</v>
      </c>
      <c r="E648" s="3" t="s">
        <v>11</v>
      </c>
      <c r="F648" s="3" t="s">
        <v>259</v>
      </c>
      <c r="G648" s="3" t="s">
        <v>191</v>
      </c>
      <c r="H648" s="4">
        <v>45</v>
      </c>
      <c r="I648" s="4">
        <f t="shared" ref="I648:I711" si="10">I647+H648</f>
        <v>26902.3</v>
      </c>
    </row>
    <row r="649" spans="2:9" x14ac:dyDescent="0.3">
      <c r="B649" s="3" t="s">
        <v>42</v>
      </c>
      <c r="C649" s="3" t="s">
        <v>16</v>
      </c>
      <c r="D649" s="3">
        <v>136060</v>
      </c>
      <c r="E649" s="3" t="s">
        <v>11</v>
      </c>
      <c r="F649" s="3" t="s">
        <v>259</v>
      </c>
      <c r="G649" s="3" t="s">
        <v>190</v>
      </c>
      <c r="H649" s="4">
        <v>45</v>
      </c>
      <c r="I649" s="4">
        <f t="shared" si="10"/>
        <v>26947.3</v>
      </c>
    </row>
    <row r="650" spans="2:9" x14ac:dyDescent="0.3">
      <c r="B650" s="3" t="s">
        <v>40</v>
      </c>
      <c r="C650" s="3" t="s">
        <v>16</v>
      </c>
      <c r="D650" s="3">
        <v>136180</v>
      </c>
      <c r="E650" s="3" t="s">
        <v>11</v>
      </c>
      <c r="F650" s="3" t="s">
        <v>259</v>
      </c>
      <c r="G650" s="3" t="s">
        <v>191</v>
      </c>
      <c r="H650" s="4">
        <v>45</v>
      </c>
      <c r="I650" s="4">
        <f t="shared" si="10"/>
        <v>26992.3</v>
      </c>
    </row>
    <row r="651" spans="2:9" x14ac:dyDescent="0.3">
      <c r="B651" s="3" t="s">
        <v>40</v>
      </c>
      <c r="C651" s="3" t="s">
        <v>16</v>
      </c>
      <c r="D651" s="3">
        <v>136180</v>
      </c>
      <c r="E651" s="3" t="s">
        <v>11</v>
      </c>
      <c r="F651" s="3" t="s">
        <v>259</v>
      </c>
      <c r="G651" s="3" t="s">
        <v>190</v>
      </c>
      <c r="H651" s="4">
        <v>45</v>
      </c>
      <c r="I651" s="4">
        <f t="shared" si="10"/>
        <v>27037.3</v>
      </c>
    </row>
    <row r="652" spans="2:9" x14ac:dyDescent="0.3">
      <c r="B652" s="3" t="s">
        <v>9</v>
      </c>
      <c r="C652" s="3" t="s">
        <v>16</v>
      </c>
      <c r="D652" s="3">
        <v>134120</v>
      </c>
      <c r="E652" s="3" t="s">
        <v>11</v>
      </c>
      <c r="F652" s="3" t="s">
        <v>250</v>
      </c>
      <c r="G652" s="3" t="s">
        <v>191</v>
      </c>
      <c r="H652" s="4">
        <v>45</v>
      </c>
      <c r="I652" s="4">
        <f t="shared" si="10"/>
        <v>27082.3</v>
      </c>
    </row>
    <row r="653" spans="2:9" x14ac:dyDescent="0.3">
      <c r="B653" s="3" t="s">
        <v>9</v>
      </c>
      <c r="C653" s="3" t="s">
        <v>16</v>
      </c>
      <c r="D653" s="3">
        <v>134120</v>
      </c>
      <c r="E653" s="3" t="s">
        <v>11</v>
      </c>
      <c r="F653" s="3" t="s">
        <v>250</v>
      </c>
      <c r="G653" s="3" t="s">
        <v>190</v>
      </c>
      <c r="H653" s="4">
        <v>45</v>
      </c>
      <c r="I653" s="4">
        <f t="shared" si="10"/>
        <v>27127.3</v>
      </c>
    </row>
    <row r="654" spans="2:9" x14ac:dyDescent="0.3">
      <c r="B654" s="3" t="s">
        <v>258</v>
      </c>
      <c r="C654" s="3" t="s">
        <v>16</v>
      </c>
      <c r="D654" s="3">
        <v>134251</v>
      </c>
      <c r="E654" s="3" t="s">
        <v>11</v>
      </c>
      <c r="F654" s="3" t="s">
        <v>250</v>
      </c>
      <c r="G654" s="3" t="s">
        <v>191</v>
      </c>
      <c r="H654" s="4">
        <v>45</v>
      </c>
      <c r="I654" s="4">
        <f t="shared" si="10"/>
        <v>27172.3</v>
      </c>
    </row>
    <row r="655" spans="2:9" x14ac:dyDescent="0.3">
      <c r="B655" s="3" t="s">
        <v>258</v>
      </c>
      <c r="C655" s="3" t="s">
        <v>16</v>
      </c>
      <c r="D655" s="3">
        <v>134251</v>
      </c>
      <c r="E655" s="3" t="s">
        <v>11</v>
      </c>
      <c r="F655" s="3" t="s">
        <v>250</v>
      </c>
      <c r="G655" s="3" t="s">
        <v>190</v>
      </c>
      <c r="H655" s="4">
        <v>45</v>
      </c>
      <c r="I655" s="4">
        <f t="shared" si="10"/>
        <v>27217.3</v>
      </c>
    </row>
    <row r="656" spans="2:9" x14ac:dyDescent="0.3">
      <c r="B656" s="3" t="s">
        <v>128</v>
      </c>
      <c r="C656" s="3" t="s">
        <v>16</v>
      </c>
      <c r="D656" s="3">
        <v>134374</v>
      </c>
      <c r="E656" s="3" t="s">
        <v>11</v>
      </c>
      <c r="F656" s="3" t="s">
        <v>250</v>
      </c>
      <c r="G656" s="3" t="s">
        <v>191</v>
      </c>
      <c r="H656" s="4">
        <v>45</v>
      </c>
      <c r="I656" s="4">
        <f t="shared" si="10"/>
        <v>27262.3</v>
      </c>
    </row>
    <row r="657" spans="2:9" x14ac:dyDescent="0.3">
      <c r="B657" s="3" t="s">
        <v>128</v>
      </c>
      <c r="C657" s="3" t="s">
        <v>16</v>
      </c>
      <c r="D657" s="3">
        <v>134374</v>
      </c>
      <c r="E657" s="3" t="s">
        <v>11</v>
      </c>
      <c r="F657" s="3" t="s">
        <v>250</v>
      </c>
      <c r="G657" s="3" t="s">
        <v>190</v>
      </c>
      <c r="H657" s="4">
        <v>45</v>
      </c>
      <c r="I657" s="4">
        <f t="shared" si="10"/>
        <v>27307.3</v>
      </c>
    </row>
    <row r="658" spans="2:9" x14ac:dyDescent="0.3">
      <c r="B658" s="3" t="s">
        <v>257</v>
      </c>
      <c r="C658" s="3" t="s">
        <v>16</v>
      </c>
      <c r="D658" s="3">
        <v>134498</v>
      </c>
      <c r="E658" s="3" t="s">
        <v>11</v>
      </c>
      <c r="F658" s="3" t="s">
        <v>250</v>
      </c>
      <c r="G658" s="3" t="s">
        <v>191</v>
      </c>
      <c r="H658" s="4">
        <v>45</v>
      </c>
      <c r="I658" s="4">
        <f t="shared" si="10"/>
        <v>27352.3</v>
      </c>
    </row>
    <row r="659" spans="2:9" x14ac:dyDescent="0.3">
      <c r="B659" s="3" t="s">
        <v>257</v>
      </c>
      <c r="C659" s="3" t="s">
        <v>16</v>
      </c>
      <c r="D659" s="3">
        <v>134498</v>
      </c>
      <c r="E659" s="3" t="s">
        <v>11</v>
      </c>
      <c r="F659" s="3" t="s">
        <v>250</v>
      </c>
      <c r="G659" s="3" t="s">
        <v>190</v>
      </c>
      <c r="H659" s="4">
        <v>45</v>
      </c>
      <c r="I659" s="4">
        <f t="shared" si="10"/>
        <v>27397.3</v>
      </c>
    </row>
    <row r="660" spans="2:9" x14ac:dyDescent="0.3">
      <c r="B660" s="3" t="s">
        <v>256</v>
      </c>
      <c r="C660" s="3" t="s">
        <v>16</v>
      </c>
      <c r="D660" s="3">
        <v>134732</v>
      </c>
      <c r="E660" s="3" t="s">
        <v>11</v>
      </c>
      <c r="F660" s="3" t="s">
        <v>250</v>
      </c>
      <c r="G660" s="3" t="s">
        <v>191</v>
      </c>
      <c r="H660" s="4">
        <v>45</v>
      </c>
      <c r="I660" s="4">
        <f t="shared" si="10"/>
        <v>27442.3</v>
      </c>
    </row>
    <row r="661" spans="2:9" x14ac:dyDescent="0.3">
      <c r="B661" s="3" t="s">
        <v>256</v>
      </c>
      <c r="C661" s="3" t="s">
        <v>16</v>
      </c>
      <c r="D661" s="3">
        <v>134732</v>
      </c>
      <c r="E661" s="3" t="s">
        <v>11</v>
      </c>
      <c r="F661" s="3" t="s">
        <v>250</v>
      </c>
      <c r="G661" s="3" t="s">
        <v>190</v>
      </c>
      <c r="H661" s="4">
        <v>45</v>
      </c>
      <c r="I661" s="4">
        <f t="shared" si="10"/>
        <v>27487.3</v>
      </c>
    </row>
    <row r="662" spans="2:9" x14ac:dyDescent="0.3">
      <c r="B662" s="3" t="s">
        <v>255</v>
      </c>
      <c r="C662" s="3" t="s">
        <v>16</v>
      </c>
      <c r="D662" s="3">
        <v>134937</v>
      </c>
      <c r="E662" s="3" t="s">
        <v>11</v>
      </c>
      <c r="F662" s="3" t="s">
        <v>250</v>
      </c>
      <c r="G662" s="3" t="s">
        <v>191</v>
      </c>
      <c r="H662" s="4">
        <v>45</v>
      </c>
      <c r="I662" s="4">
        <f t="shared" si="10"/>
        <v>27532.3</v>
      </c>
    </row>
    <row r="663" spans="2:9" x14ac:dyDescent="0.3">
      <c r="B663" s="3" t="s">
        <v>255</v>
      </c>
      <c r="C663" s="3" t="s">
        <v>16</v>
      </c>
      <c r="D663" s="3">
        <v>134937</v>
      </c>
      <c r="E663" s="3" t="s">
        <v>11</v>
      </c>
      <c r="F663" s="3" t="s">
        <v>250</v>
      </c>
      <c r="G663" s="3" t="s">
        <v>190</v>
      </c>
      <c r="H663" s="4">
        <v>45</v>
      </c>
      <c r="I663" s="4">
        <f t="shared" si="10"/>
        <v>27577.3</v>
      </c>
    </row>
    <row r="664" spans="2:9" x14ac:dyDescent="0.3">
      <c r="B664" s="3" t="s">
        <v>58</v>
      </c>
      <c r="C664" s="3" t="s">
        <v>16</v>
      </c>
      <c r="D664" s="3">
        <v>135175</v>
      </c>
      <c r="E664" s="3" t="s">
        <v>11</v>
      </c>
      <c r="F664" s="3" t="s">
        <v>250</v>
      </c>
      <c r="G664" s="3" t="s">
        <v>191</v>
      </c>
      <c r="H664" s="4">
        <v>45</v>
      </c>
      <c r="I664" s="4">
        <f t="shared" si="10"/>
        <v>27622.3</v>
      </c>
    </row>
    <row r="665" spans="2:9" x14ac:dyDescent="0.3">
      <c r="B665" s="3" t="s">
        <v>58</v>
      </c>
      <c r="C665" s="3" t="s">
        <v>16</v>
      </c>
      <c r="D665" s="3">
        <v>135175</v>
      </c>
      <c r="E665" s="3" t="s">
        <v>11</v>
      </c>
      <c r="F665" s="3" t="s">
        <v>250</v>
      </c>
      <c r="G665" s="3" t="s">
        <v>190</v>
      </c>
      <c r="H665" s="4">
        <v>45</v>
      </c>
      <c r="I665" s="4">
        <f t="shared" si="10"/>
        <v>27667.3</v>
      </c>
    </row>
    <row r="666" spans="2:9" x14ac:dyDescent="0.3">
      <c r="B666" s="3" t="s">
        <v>254</v>
      </c>
      <c r="C666" s="3" t="s">
        <v>16</v>
      </c>
      <c r="D666" s="3">
        <v>135428</v>
      </c>
      <c r="E666" s="3" t="s">
        <v>11</v>
      </c>
      <c r="F666" s="3" t="s">
        <v>250</v>
      </c>
      <c r="G666" s="3" t="s">
        <v>191</v>
      </c>
      <c r="H666" s="4">
        <v>45</v>
      </c>
      <c r="I666" s="4">
        <f t="shared" si="10"/>
        <v>27712.3</v>
      </c>
    </row>
    <row r="667" spans="2:9" x14ac:dyDescent="0.3">
      <c r="B667" s="3" t="s">
        <v>254</v>
      </c>
      <c r="C667" s="3" t="s">
        <v>16</v>
      </c>
      <c r="D667" s="3">
        <v>135428</v>
      </c>
      <c r="E667" s="3" t="s">
        <v>11</v>
      </c>
      <c r="F667" s="3" t="s">
        <v>250</v>
      </c>
      <c r="G667" s="3" t="s">
        <v>190</v>
      </c>
      <c r="H667" s="4">
        <v>45</v>
      </c>
      <c r="I667" s="4">
        <f t="shared" si="10"/>
        <v>27757.3</v>
      </c>
    </row>
    <row r="668" spans="2:9" x14ac:dyDescent="0.3">
      <c r="B668" s="3" t="s">
        <v>253</v>
      </c>
      <c r="C668" s="3" t="s">
        <v>16</v>
      </c>
      <c r="D668" s="3">
        <v>135675</v>
      </c>
      <c r="E668" s="3" t="s">
        <v>11</v>
      </c>
      <c r="F668" s="3" t="s">
        <v>250</v>
      </c>
      <c r="G668" s="3" t="s">
        <v>191</v>
      </c>
      <c r="H668" s="4">
        <v>45</v>
      </c>
      <c r="I668" s="4">
        <f t="shared" si="10"/>
        <v>27802.3</v>
      </c>
    </row>
    <row r="669" spans="2:9" x14ac:dyDescent="0.3">
      <c r="B669" s="3" t="s">
        <v>253</v>
      </c>
      <c r="C669" s="3" t="s">
        <v>16</v>
      </c>
      <c r="D669" s="3">
        <v>135675</v>
      </c>
      <c r="E669" s="3" t="s">
        <v>11</v>
      </c>
      <c r="F669" s="3" t="s">
        <v>250</v>
      </c>
      <c r="G669" s="3" t="s">
        <v>190</v>
      </c>
      <c r="H669" s="4">
        <v>45</v>
      </c>
      <c r="I669" s="4">
        <f t="shared" si="10"/>
        <v>27847.3</v>
      </c>
    </row>
    <row r="670" spans="2:9" x14ac:dyDescent="0.3">
      <c r="B670" s="3" t="s">
        <v>252</v>
      </c>
      <c r="C670" s="3" t="s">
        <v>16</v>
      </c>
      <c r="D670" s="3">
        <v>135917</v>
      </c>
      <c r="E670" s="3" t="s">
        <v>11</v>
      </c>
      <c r="F670" s="3" t="s">
        <v>250</v>
      </c>
      <c r="G670" s="3" t="s">
        <v>191</v>
      </c>
      <c r="H670" s="4">
        <v>45</v>
      </c>
      <c r="I670" s="4">
        <f t="shared" si="10"/>
        <v>27892.3</v>
      </c>
    </row>
    <row r="671" spans="2:9" x14ac:dyDescent="0.3">
      <c r="B671" s="3" t="s">
        <v>252</v>
      </c>
      <c r="C671" s="3" t="s">
        <v>16</v>
      </c>
      <c r="D671" s="3">
        <v>135917</v>
      </c>
      <c r="E671" s="3" t="s">
        <v>11</v>
      </c>
      <c r="F671" s="3" t="s">
        <v>250</v>
      </c>
      <c r="G671" s="3" t="s">
        <v>190</v>
      </c>
      <c r="H671" s="4">
        <v>45</v>
      </c>
      <c r="I671" s="4">
        <f t="shared" si="10"/>
        <v>27937.3</v>
      </c>
    </row>
    <row r="672" spans="2:9" x14ac:dyDescent="0.3">
      <c r="B672" s="3" t="s">
        <v>251</v>
      </c>
      <c r="C672" s="3" t="s">
        <v>16</v>
      </c>
      <c r="D672" s="3">
        <v>136088</v>
      </c>
      <c r="E672" s="3" t="s">
        <v>11</v>
      </c>
      <c r="F672" s="3" t="s">
        <v>250</v>
      </c>
      <c r="G672" s="3" t="s">
        <v>191</v>
      </c>
      <c r="H672" s="4">
        <v>45</v>
      </c>
      <c r="I672" s="4">
        <f t="shared" si="10"/>
        <v>27982.3</v>
      </c>
    </row>
    <row r="673" spans="2:9" x14ac:dyDescent="0.3">
      <c r="B673" s="3" t="s">
        <v>251</v>
      </c>
      <c r="C673" s="3" t="s">
        <v>16</v>
      </c>
      <c r="D673" s="3">
        <v>136088</v>
      </c>
      <c r="E673" s="3" t="s">
        <v>11</v>
      </c>
      <c r="F673" s="3" t="s">
        <v>250</v>
      </c>
      <c r="G673" s="3" t="s">
        <v>190</v>
      </c>
      <c r="H673" s="4">
        <v>45</v>
      </c>
      <c r="I673" s="4">
        <f t="shared" si="10"/>
        <v>28027.3</v>
      </c>
    </row>
    <row r="674" spans="2:9" x14ac:dyDescent="0.3">
      <c r="B674" s="3" t="s">
        <v>24</v>
      </c>
      <c r="C674" s="3" t="s">
        <v>16</v>
      </c>
      <c r="D674" s="3">
        <v>136209</v>
      </c>
      <c r="E674" s="3" t="s">
        <v>11</v>
      </c>
      <c r="F674" s="3" t="s">
        <v>250</v>
      </c>
      <c r="G674" s="3" t="s">
        <v>191</v>
      </c>
      <c r="H674" s="4">
        <v>45</v>
      </c>
      <c r="I674" s="4">
        <f t="shared" si="10"/>
        <v>28072.3</v>
      </c>
    </row>
    <row r="675" spans="2:9" x14ac:dyDescent="0.3">
      <c r="B675" s="3" t="s">
        <v>24</v>
      </c>
      <c r="C675" s="3" t="s">
        <v>16</v>
      </c>
      <c r="D675" s="3">
        <v>136209</v>
      </c>
      <c r="E675" s="3" t="s">
        <v>11</v>
      </c>
      <c r="F675" s="3" t="s">
        <v>250</v>
      </c>
      <c r="G675" s="3" t="s">
        <v>190</v>
      </c>
      <c r="H675" s="4">
        <v>45</v>
      </c>
      <c r="I675" s="4">
        <f t="shared" si="10"/>
        <v>28117.3</v>
      </c>
    </row>
    <row r="676" spans="2:9" x14ac:dyDescent="0.3">
      <c r="B676" s="3" t="s">
        <v>249</v>
      </c>
      <c r="C676" s="3" t="s">
        <v>16</v>
      </c>
      <c r="D676" s="3">
        <v>134115</v>
      </c>
      <c r="E676" s="3" t="s">
        <v>11</v>
      </c>
      <c r="F676" s="3" t="s">
        <v>245</v>
      </c>
      <c r="G676" s="3" t="s">
        <v>190</v>
      </c>
      <c r="H676" s="4">
        <v>45</v>
      </c>
      <c r="I676" s="4">
        <f t="shared" si="10"/>
        <v>28162.3</v>
      </c>
    </row>
    <row r="677" spans="2:9" x14ac:dyDescent="0.3">
      <c r="B677" s="3" t="s">
        <v>249</v>
      </c>
      <c r="C677" s="3" t="s">
        <v>16</v>
      </c>
      <c r="D677" s="3">
        <v>134115</v>
      </c>
      <c r="E677" s="3" t="s">
        <v>11</v>
      </c>
      <c r="F677" s="3" t="s">
        <v>245</v>
      </c>
      <c r="G677" s="3" t="s">
        <v>191</v>
      </c>
      <c r="H677" s="4">
        <v>45</v>
      </c>
      <c r="I677" s="4">
        <f t="shared" si="10"/>
        <v>28207.3</v>
      </c>
    </row>
    <row r="678" spans="2:9" x14ac:dyDescent="0.3">
      <c r="B678" s="3" t="s">
        <v>248</v>
      </c>
      <c r="C678" s="3" t="s">
        <v>16</v>
      </c>
      <c r="D678" s="3">
        <v>134247</v>
      </c>
      <c r="E678" s="3" t="s">
        <v>11</v>
      </c>
      <c r="F678" s="3" t="s">
        <v>245</v>
      </c>
      <c r="G678" s="3" t="s">
        <v>190</v>
      </c>
      <c r="H678" s="4">
        <v>45</v>
      </c>
      <c r="I678" s="4">
        <f t="shared" si="10"/>
        <v>28252.3</v>
      </c>
    </row>
    <row r="679" spans="2:9" x14ac:dyDescent="0.3">
      <c r="B679" s="3" t="s">
        <v>248</v>
      </c>
      <c r="C679" s="3" t="s">
        <v>16</v>
      </c>
      <c r="D679" s="3">
        <v>134247</v>
      </c>
      <c r="E679" s="3" t="s">
        <v>11</v>
      </c>
      <c r="F679" s="3" t="s">
        <v>245</v>
      </c>
      <c r="G679" s="3" t="s">
        <v>191</v>
      </c>
      <c r="H679" s="4">
        <v>45</v>
      </c>
      <c r="I679" s="4">
        <f t="shared" si="10"/>
        <v>28297.3</v>
      </c>
    </row>
    <row r="680" spans="2:9" x14ac:dyDescent="0.3">
      <c r="B680" s="3" t="s">
        <v>78</v>
      </c>
      <c r="C680" s="3" t="s">
        <v>16</v>
      </c>
      <c r="D680" s="3">
        <v>134369</v>
      </c>
      <c r="E680" s="3" t="s">
        <v>11</v>
      </c>
      <c r="F680" s="3" t="s">
        <v>245</v>
      </c>
      <c r="G680" s="3" t="s">
        <v>190</v>
      </c>
      <c r="H680" s="4">
        <v>45</v>
      </c>
      <c r="I680" s="4">
        <f t="shared" si="10"/>
        <v>28342.3</v>
      </c>
    </row>
    <row r="681" spans="2:9" x14ac:dyDescent="0.3">
      <c r="B681" s="3" t="s">
        <v>78</v>
      </c>
      <c r="C681" s="3" t="s">
        <v>16</v>
      </c>
      <c r="D681" s="3">
        <v>134369</v>
      </c>
      <c r="E681" s="3" t="s">
        <v>11</v>
      </c>
      <c r="F681" s="3" t="s">
        <v>245</v>
      </c>
      <c r="G681" s="3" t="s">
        <v>191</v>
      </c>
      <c r="H681" s="4">
        <v>45</v>
      </c>
      <c r="I681" s="4">
        <f t="shared" si="10"/>
        <v>28387.3</v>
      </c>
    </row>
    <row r="682" spans="2:9" x14ac:dyDescent="0.3">
      <c r="B682" s="3" t="s">
        <v>221</v>
      </c>
      <c r="C682" s="3" t="s">
        <v>16</v>
      </c>
      <c r="D682" s="3">
        <v>134500</v>
      </c>
      <c r="E682" s="3" t="s">
        <v>11</v>
      </c>
      <c r="F682" s="3" t="s">
        <v>245</v>
      </c>
      <c r="G682" s="3" t="s">
        <v>190</v>
      </c>
      <c r="H682" s="4">
        <v>45</v>
      </c>
      <c r="I682" s="4">
        <f t="shared" si="10"/>
        <v>28432.3</v>
      </c>
    </row>
    <row r="683" spans="2:9" x14ac:dyDescent="0.3">
      <c r="B683" s="3" t="s">
        <v>221</v>
      </c>
      <c r="C683" s="3" t="s">
        <v>16</v>
      </c>
      <c r="D683" s="3">
        <v>134500</v>
      </c>
      <c r="E683" s="3" t="s">
        <v>11</v>
      </c>
      <c r="F683" s="3" t="s">
        <v>245</v>
      </c>
      <c r="G683" s="3" t="s">
        <v>191</v>
      </c>
      <c r="H683" s="4">
        <v>45</v>
      </c>
      <c r="I683" s="4">
        <f t="shared" si="10"/>
        <v>28477.3</v>
      </c>
    </row>
    <row r="684" spans="2:9" x14ac:dyDescent="0.3">
      <c r="B684" s="3" t="s">
        <v>68</v>
      </c>
      <c r="C684" s="3" t="s">
        <v>16</v>
      </c>
      <c r="D684" s="3">
        <v>134717</v>
      </c>
      <c r="E684" s="3" t="s">
        <v>11</v>
      </c>
      <c r="F684" s="3" t="s">
        <v>245</v>
      </c>
      <c r="G684" s="3" t="s">
        <v>190</v>
      </c>
      <c r="H684" s="4">
        <v>45</v>
      </c>
      <c r="I684" s="4">
        <f t="shared" si="10"/>
        <v>28522.3</v>
      </c>
    </row>
    <row r="685" spans="2:9" x14ac:dyDescent="0.3">
      <c r="B685" s="3" t="s">
        <v>68</v>
      </c>
      <c r="C685" s="3" t="s">
        <v>16</v>
      </c>
      <c r="D685" s="3">
        <v>134717</v>
      </c>
      <c r="E685" s="3" t="s">
        <v>11</v>
      </c>
      <c r="F685" s="3" t="s">
        <v>245</v>
      </c>
      <c r="G685" s="3" t="s">
        <v>191</v>
      </c>
      <c r="H685" s="4">
        <v>45</v>
      </c>
      <c r="I685" s="4">
        <f t="shared" si="10"/>
        <v>28567.3</v>
      </c>
    </row>
    <row r="686" spans="2:9" x14ac:dyDescent="0.3">
      <c r="B686" s="3" t="s">
        <v>61</v>
      </c>
      <c r="C686" s="3" t="s">
        <v>16</v>
      </c>
      <c r="D686" s="3">
        <v>134918</v>
      </c>
      <c r="E686" s="3" t="s">
        <v>11</v>
      </c>
      <c r="F686" s="3" t="s">
        <v>245</v>
      </c>
      <c r="G686" s="3" t="s">
        <v>190</v>
      </c>
      <c r="H686" s="4">
        <v>45</v>
      </c>
      <c r="I686" s="4">
        <f t="shared" si="10"/>
        <v>28612.3</v>
      </c>
    </row>
    <row r="687" spans="2:9" x14ac:dyDescent="0.3">
      <c r="B687" s="3" t="s">
        <v>61</v>
      </c>
      <c r="C687" s="3" t="s">
        <v>16</v>
      </c>
      <c r="D687" s="3">
        <v>134918</v>
      </c>
      <c r="E687" s="3" t="s">
        <v>11</v>
      </c>
      <c r="F687" s="3" t="s">
        <v>245</v>
      </c>
      <c r="G687" s="3" t="s">
        <v>191</v>
      </c>
      <c r="H687" s="4">
        <v>45</v>
      </c>
      <c r="I687" s="4">
        <f t="shared" si="10"/>
        <v>28657.3</v>
      </c>
    </row>
    <row r="688" spans="2:9" x14ac:dyDescent="0.3">
      <c r="B688" s="3" t="s">
        <v>247</v>
      </c>
      <c r="C688" s="3" t="s">
        <v>16</v>
      </c>
      <c r="D688" s="3">
        <v>135156</v>
      </c>
      <c r="E688" s="3" t="s">
        <v>11</v>
      </c>
      <c r="F688" s="3" t="s">
        <v>245</v>
      </c>
      <c r="G688" s="3" t="s">
        <v>190</v>
      </c>
      <c r="H688" s="4">
        <v>45</v>
      </c>
      <c r="I688" s="4">
        <f t="shared" si="10"/>
        <v>28702.3</v>
      </c>
    </row>
    <row r="689" spans="2:9" x14ac:dyDescent="0.3">
      <c r="B689" s="3" t="s">
        <v>247</v>
      </c>
      <c r="C689" s="3" t="s">
        <v>16</v>
      </c>
      <c r="D689" s="3">
        <v>135156</v>
      </c>
      <c r="E689" s="3" t="s">
        <v>11</v>
      </c>
      <c r="F689" s="3" t="s">
        <v>245</v>
      </c>
      <c r="G689" s="3" t="s">
        <v>191</v>
      </c>
      <c r="H689" s="4">
        <v>45</v>
      </c>
      <c r="I689" s="4">
        <f t="shared" si="10"/>
        <v>28747.3</v>
      </c>
    </row>
    <row r="690" spans="2:9" x14ac:dyDescent="0.3">
      <c r="B690" s="3" t="s">
        <v>179</v>
      </c>
      <c r="C690" s="3" t="s">
        <v>16</v>
      </c>
      <c r="D690" s="3">
        <v>135409</v>
      </c>
      <c r="E690" s="3" t="s">
        <v>11</v>
      </c>
      <c r="F690" s="3" t="s">
        <v>245</v>
      </c>
      <c r="G690" s="3" t="s">
        <v>190</v>
      </c>
      <c r="H690" s="4">
        <v>45</v>
      </c>
      <c r="I690" s="4">
        <f t="shared" si="10"/>
        <v>28792.3</v>
      </c>
    </row>
    <row r="691" spans="2:9" x14ac:dyDescent="0.3">
      <c r="B691" s="3" t="s">
        <v>179</v>
      </c>
      <c r="C691" s="3" t="s">
        <v>16</v>
      </c>
      <c r="D691" s="3">
        <v>135409</v>
      </c>
      <c r="E691" s="3" t="s">
        <v>11</v>
      </c>
      <c r="F691" s="3" t="s">
        <v>245</v>
      </c>
      <c r="G691" s="3" t="s">
        <v>191</v>
      </c>
      <c r="H691" s="4">
        <v>45</v>
      </c>
      <c r="I691" s="4">
        <f t="shared" si="10"/>
        <v>28837.3</v>
      </c>
    </row>
    <row r="692" spans="2:9" x14ac:dyDescent="0.3">
      <c r="B692" s="3" t="s">
        <v>50</v>
      </c>
      <c r="C692" s="3" t="s">
        <v>16</v>
      </c>
      <c r="D692" s="3">
        <v>135656</v>
      </c>
      <c r="E692" s="3" t="s">
        <v>11</v>
      </c>
      <c r="F692" s="3" t="s">
        <v>245</v>
      </c>
      <c r="G692" s="3" t="s">
        <v>190</v>
      </c>
      <c r="H692" s="4">
        <v>45</v>
      </c>
      <c r="I692" s="4">
        <f t="shared" si="10"/>
        <v>28882.3</v>
      </c>
    </row>
    <row r="693" spans="2:9" x14ac:dyDescent="0.3">
      <c r="B693" s="3" t="s">
        <v>50</v>
      </c>
      <c r="C693" s="3" t="s">
        <v>16</v>
      </c>
      <c r="D693" s="3">
        <v>135656</v>
      </c>
      <c r="E693" s="3" t="s">
        <v>11</v>
      </c>
      <c r="F693" s="3" t="s">
        <v>245</v>
      </c>
      <c r="G693" s="3" t="s">
        <v>191</v>
      </c>
      <c r="H693" s="4">
        <v>45</v>
      </c>
      <c r="I693" s="4">
        <f t="shared" si="10"/>
        <v>28927.3</v>
      </c>
    </row>
    <row r="694" spans="2:9" x14ac:dyDescent="0.3">
      <c r="B694" s="3" t="s">
        <v>230</v>
      </c>
      <c r="C694" s="3" t="s">
        <v>16</v>
      </c>
      <c r="D694" s="3">
        <v>135898</v>
      </c>
      <c r="E694" s="3" t="s">
        <v>11</v>
      </c>
      <c r="F694" s="3" t="s">
        <v>245</v>
      </c>
      <c r="G694" s="3" t="s">
        <v>190</v>
      </c>
      <c r="H694" s="4">
        <v>45</v>
      </c>
      <c r="I694" s="4">
        <f t="shared" si="10"/>
        <v>28972.3</v>
      </c>
    </row>
    <row r="695" spans="2:9" x14ac:dyDescent="0.3">
      <c r="B695" s="3" t="s">
        <v>230</v>
      </c>
      <c r="C695" s="3" t="s">
        <v>16</v>
      </c>
      <c r="D695" s="3">
        <v>135898</v>
      </c>
      <c r="E695" s="3" t="s">
        <v>11</v>
      </c>
      <c r="F695" s="3" t="s">
        <v>245</v>
      </c>
      <c r="G695" s="3" t="s">
        <v>191</v>
      </c>
      <c r="H695" s="4">
        <v>45</v>
      </c>
      <c r="I695" s="4">
        <f t="shared" si="10"/>
        <v>29017.3</v>
      </c>
    </row>
    <row r="696" spans="2:9" x14ac:dyDescent="0.3">
      <c r="B696" s="3" t="s">
        <v>246</v>
      </c>
      <c r="C696" s="3" t="s">
        <v>16</v>
      </c>
      <c r="D696" s="3">
        <v>136083</v>
      </c>
      <c r="E696" s="3" t="s">
        <v>11</v>
      </c>
      <c r="F696" s="3" t="s">
        <v>245</v>
      </c>
      <c r="G696" s="3" t="s">
        <v>190</v>
      </c>
      <c r="H696" s="4">
        <v>45</v>
      </c>
      <c r="I696" s="4">
        <f t="shared" si="10"/>
        <v>29062.3</v>
      </c>
    </row>
    <row r="697" spans="2:9" x14ac:dyDescent="0.3">
      <c r="B697" s="3" t="s">
        <v>246</v>
      </c>
      <c r="C697" s="3" t="s">
        <v>16</v>
      </c>
      <c r="D697" s="3">
        <v>136083</v>
      </c>
      <c r="E697" s="3" t="s">
        <v>11</v>
      </c>
      <c r="F697" s="3" t="s">
        <v>245</v>
      </c>
      <c r="G697" s="3" t="s">
        <v>191</v>
      </c>
      <c r="H697" s="4">
        <v>45</v>
      </c>
      <c r="I697" s="4">
        <f t="shared" si="10"/>
        <v>29107.3</v>
      </c>
    </row>
    <row r="698" spans="2:9" x14ac:dyDescent="0.3">
      <c r="B698" s="3" t="s">
        <v>207</v>
      </c>
      <c r="C698" s="3" t="s">
        <v>16</v>
      </c>
      <c r="D698" s="3">
        <v>136204</v>
      </c>
      <c r="E698" s="3" t="s">
        <v>11</v>
      </c>
      <c r="F698" s="3" t="s">
        <v>245</v>
      </c>
      <c r="G698" s="3" t="s">
        <v>190</v>
      </c>
      <c r="H698" s="4">
        <v>45</v>
      </c>
      <c r="I698" s="4">
        <f t="shared" si="10"/>
        <v>29152.3</v>
      </c>
    </row>
    <row r="699" spans="2:9" x14ac:dyDescent="0.3">
      <c r="B699" s="3" t="s">
        <v>207</v>
      </c>
      <c r="C699" s="3" t="s">
        <v>16</v>
      </c>
      <c r="D699" s="3">
        <v>136204</v>
      </c>
      <c r="E699" s="3" t="s">
        <v>11</v>
      </c>
      <c r="F699" s="3" t="s">
        <v>245</v>
      </c>
      <c r="G699" s="3" t="s">
        <v>191</v>
      </c>
      <c r="H699" s="4">
        <v>45</v>
      </c>
      <c r="I699" s="4">
        <f t="shared" si="10"/>
        <v>29197.3</v>
      </c>
    </row>
    <row r="700" spans="2:9" x14ac:dyDescent="0.3">
      <c r="B700" s="3" t="s">
        <v>84</v>
      </c>
      <c r="C700" s="3" t="s">
        <v>10</v>
      </c>
      <c r="D700" s="3">
        <v>134011</v>
      </c>
      <c r="E700" s="3" t="s">
        <v>11</v>
      </c>
      <c r="F700" s="3" t="s">
        <v>244</v>
      </c>
      <c r="G700" s="3" t="s">
        <v>190</v>
      </c>
      <c r="H700" s="4">
        <v>45</v>
      </c>
      <c r="I700" s="4">
        <f t="shared" si="10"/>
        <v>29242.3</v>
      </c>
    </row>
    <row r="701" spans="2:9" x14ac:dyDescent="0.3">
      <c r="B701" s="3" t="s">
        <v>84</v>
      </c>
      <c r="C701" s="3" t="s">
        <v>10</v>
      </c>
      <c r="D701" s="3">
        <v>134011</v>
      </c>
      <c r="E701" s="3" t="s">
        <v>11</v>
      </c>
      <c r="F701" s="3" t="s">
        <v>244</v>
      </c>
      <c r="G701" s="3" t="s">
        <v>191</v>
      </c>
      <c r="H701" s="4">
        <v>45</v>
      </c>
      <c r="I701" s="4">
        <f t="shared" si="10"/>
        <v>29287.3</v>
      </c>
    </row>
    <row r="702" spans="2:9" x14ac:dyDescent="0.3">
      <c r="B702" s="3" t="s">
        <v>13</v>
      </c>
      <c r="C702" s="3" t="s">
        <v>10</v>
      </c>
      <c r="D702" s="3">
        <v>134144</v>
      </c>
      <c r="E702" s="3" t="s">
        <v>11</v>
      </c>
      <c r="F702" s="3" t="s">
        <v>244</v>
      </c>
      <c r="G702" s="3" t="s">
        <v>190</v>
      </c>
      <c r="H702" s="4">
        <v>45</v>
      </c>
      <c r="I702" s="4">
        <f t="shared" si="10"/>
        <v>29332.3</v>
      </c>
    </row>
    <row r="703" spans="2:9" x14ac:dyDescent="0.3">
      <c r="B703" s="3" t="s">
        <v>13</v>
      </c>
      <c r="C703" s="3" t="s">
        <v>10</v>
      </c>
      <c r="D703" s="3">
        <v>134144</v>
      </c>
      <c r="E703" s="3" t="s">
        <v>11</v>
      </c>
      <c r="F703" s="3" t="s">
        <v>244</v>
      </c>
      <c r="G703" s="3" t="s">
        <v>191</v>
      </c>
      <c r="H703" s="4">
        <v>45</v>
      </c>
      <c r="I703" s="4">
        <f t="shared" si="10"/>
        <v>29377.3</v>
      </c>
    </row>
    <row r="704" spans="2:9" x14ac:dyDescent="0.3">
      <c r="B704" s="3" t="s">
        <v>78</v>
      </c>
      <c r="C704" s="3" t="s">
        <v>10</v>
      </c>
      <c r="D704" s="3">
        <v>134265</v>
      </c>
      <c r="E704" s="3" t="s">
        <v>11</v>
      </c>
      <c r="F704" s="3" t="s">
        <v>244</v>
      </c>
      <c r="G704" s="3" t="s">
        <v>190</v>
      </c>
      <c r="H704" s="4">
        <v>45</v>
      </c>
      <c r="I704" s="4">
        <f t="shared" si="10"/>
        <v>29422.3</v>
      </c>
    </row>
    <row r="705" spans="2:9" x14ac:dyDescent="0.3">
      <c r="B705" s="3" t="s">
        <v>78</v>
      </c>
      <c r="C705" s="3" t="s">
        <v>10</v>
      </c>
      <c r="D705" s="3">
        <v>134265</v>
      </c>
      <c r="E705" s="3" t="s">
        <v>11</v>
      </c>
      <c r="F705" s="3" t="s">
        <v>244</v>
      </c>
      <c r="G705" s="3" t="s">
        <v>191</v>
      </c>
      <c r="H705" s="4">
        <v>45</v>
      </c>
      <c r="I705" s="4">
        <f t="shared" si="10"/>
        <v>29467.3</v>
      </c>
    </row>
    <row r="706" spans="2:9" x14ac:dyDescent="0.3">
      <c r="B706" s="3" t="s">
        <v>70</v>
      </c>
      <c r="C706" s="3" t="s">
        <v>10</v>
      </c>
      <c r="D706" s="3">
        <v>134393</v>
      </c>
      <c r="E706" s="3" t="s">
        <v>11</v>
      </c>
      <c r="F706" s="3" t="s">
        <v>244</v>
      </c>
      <c r="G706" s="3" t="s">
        <v>190</v>
      </c>
      <c r="H706" s="4">
        <v>45</v>
      </c>
      <c r="I706" s="4">
        <f t="shared" si="10"/>
        <v>29512.3</v>
      </c>
    </row>
    <row r="707" spans="2:9" x14ac:dyDescent="0.3">
      <c r="B707" s="3" t="s">
        <v>70</v>
      </c>
      <c r="C707" s="3" t="s">
        <v>10</v>
      </c>
      <c r="D707" s="3">
        <v>134393</v>
      </c>
      <c r="E707" s="3" t="s">
        <v>11</v>
      </c>
      <c r="F707" s="3" t="s">
        <v>244</v>
      </c>
      <c r="G707" s="3" t="s">
        <v>191</v>
      </c>
      <c r="H707" s="4">
        <v>45</v>
      </c>
      <c r="I707" s="4">
        <f t="shared" si="10"/>
        <v>29557.3</v>
      </c>
    </row>
    <row r="708" spans="2:9" x14ac:dyDescent="0.3">
      <c r="B708" s="3" t="s">
        <v>68</v>
      </c>
      <c r="C708" s="3" t="s">
        <v>10</v>
      </c>
      <c r="D708" s="3">
        <v>134526</v>
      </c>
      <c r="E708" s="3" t="s">
        <v>11</v>
      </c>
      <c r="F708" s="3" t="s">
        <v>244</v>
      </c>
      <c r="G708" s="3" t="s">
        <v>190</v>
      </c>
      <c r="H708" s="4">
        <v>45</v>
      </c>
      <c r="I708" s="4">
        <f t="shared" si="10"/>
        <v>29602.3</v>
      </c>
    </row>
    <row r="709" spans="2:9" x14ac:dyDescent="0.3">
      <c r="B709" s="3" t="s">
        <v>68</v>
      </c>
      <c r="C709" s="3" t="s">
        <v>10</v>
      </c>
      <c r="D709" s="3">
        <v>134526</v>
      </c>
      <c r="E709" s="3" t="s">
        <v>11</v>
      </c>
      <c r="F709" s="3" t="s">
        <v>244</v>
      </c>
      <c r="G709" s="3" t="s">
        <v>191</v>
      </c>
      <c r="H709" s="4">
        <v>45</v>
      </c>
      <c r="I709" s="4">
        <f t="shared" si="10"/>
        <v>29647.3</v>
      </c>
    </row>
    <row r="710" spans="2:9" x14ac:dyDescent="0.3">
      <c r="B710" s="3" t="s">
        <v>62</v>
      </c>
      <c r="C710" s="3" t="s">
        <v>10</v>
      </c>
      <c r="D710" s="3">
        <v>134773</v>
      </c>
      <c r="E710" s="3" t="s">
        <v>11</v>
      </c>
      <c r="F710" s="3" t="s">
        <v>244</v>
      </c>
      <c r="G710" s="3" t="s">
        <v>190</v>
      </c>
      <c r="H710" s="4">
        <v>45</v>
      </c>
      <c r="I710" s="4">
        <f t="shared" si="10"/>
        <v>29692.3</v>
      </c>
    </row>
    <row r="711" spans="2:9" x14ac:dyDescent="0.3">
      <c r="B711" s="3" t="s">
        <v>62</v>
      </c>
      <c r="C711" s="3" t="s">
        <v>10</v>
      </c>
      <c r="D711" s="3">
        <v>134773</v>
      </c>
      <c r="E711" s="3" t="s">
        <v>11</v>
      </c>
      <c r="F711" s="3" t="s">
        <v>244</v>
      </c>
      <c r="G711" s="3" t="s">
        <v>191</v>
      </c>
      <c r="H711" s="4">
        <v>45</v>
      </c>
      <c r="I711" s="4">
        <f t="shared" si="10"/>
        <v>29737.3</v>
      </c>
    </row>
    <row r="712" spans="2:9" x14ac:dyDescent="0.3">
      <c r="B712" s="3" t="s">
        <v>83</v>
      </c>
      <c r="C712" s="3" t="s">
        <v>16</v>
      </c>
      <c r="D712" s="3">
        <v>133834</v>
      </c>
      <c r="E712" s="3" t="s">
        <v>11</v>
      </c>
      <c r="F712" s="3" t="s">
        <v>45</v>
      </c>
      <c r="G712" s="3" t="s">
        <v>191</v>
      </c>
      <c r="H712" s="4">
        <v>37.89</v>
      </c>
      <c r="I712" s="4">
        <f t="shared" ref="I712:I775" si="11">I711+H712</f>
        <v>29775.19</v>
      </c>
    </row>
    <row r="713" spans="2:9" x14ac:dyDescent="0.3">
      <c r="B713" s="3" t="s">
        <v>83</v>
      </c>
      <c r="C713" s="3" t="s">
        <v>16</v>
      </c>
      <c r="D713" s="3">
        <v>133834</v>
      </c>
      <c r="E713" s="3" t="s">
        <v>11</v>
      </c>
      <c r="F713" s="3" t="s">
        <v>45</v>
      </c>
      <c r="G713" s="3" t="s">
        <v>190</v>
      </c>
      <c r="H713" s="4">
        <v>37.9</v>
      </c>
      <c r="I713" s="4">
        <f t="shared" si="11"/>
        <v>29813.09</v>
      </c>
    </row>
    <row r="714" spans="2:9" x14ac:dyDescent="0.3">
      <c r="B714" s="3" t="s">
        <v>83</v>
      </c>
      <c r="C714" s="3" t="s">
        <v>16</v>
      </c>
      <c r="D714" s="3">
        <v>133964</v>
      </c>
      <c r="E714" s="3" t="s">
        <v>11</v>
      </c>
      <c r="F714" s="3" t="s">
        <v>45</v>
      </c>
      <c r="G714" s="3" t="s">
        <v>191</v>
      </c>
      <c r="H714" s="4">
        <v>4.74</v>
      </c>
      <c r="I714" s="4">
        <f t="shared" si="11"/>
        <v>29817.83</v>
      </c>
    </row>
    <row r="715" spans="2:9" x14ac:dyDescent="0.3">
      <c r="B715" s="3" t="s">
        <v>83</v>
      </c>
      <c r="C715" s="3" t="s">
        <v>16</v>
      </c>
      <c r="D715" s="3">
        <v>133964</v>
      </c>
      <c r="E715" s="3" t="s">
        <v>11</v>
      </c>
      <c r="F715" s="3" t="s">
        <v>45</v>
      </c>
      <c r="G715" s="3" t="s">
        <v>190</v>
      </c>
      <c r="H715" s="4">
        <v>4.7300000000000004</v>
      </c>
      <c r="I715" s="4">
        <f t="shared" si="11"/>
        <v>29822.560000000001</v>
      </c>
    </row>
    <row r="716" spans="2:9" x14ac:dyDescent="0.3">
      <c r="B716" s="3" t="s">
        <v>13</v>
      </c>
      <c r="C716" s="3" t="s">
        <v>16</v>
      </c>
      <c r="D716" s="3">
        <v>133964</v>
      </c>
      <c r="E716" s="3" t="s">
        <v>11</v>
      </c>
      <c r="F716" s="3" t="s">
        <v>45</v>
      </c>
      <c r="G716" s="3" t="s">
        <v>191</v>
      </c>
      <c r="H716" s="4">
        <v>40.26</v>
      </c>
      <c r="I716" s="4">
        <f t="shared" si="11"/>
        <v>29862.82</v>
      </c>
    </row>
    <row r="717" spans="2:9" x14ac:dyDescent="0.3">
      <c r="B717" s="3" t="s">
        <v>13</v>
      </c>
      <c r="C717" s="3" t="s">
        <v>16</v>
      </c>
      <c r="D717" s="3">
        <v>133964</v>
      </c>
      <c r="E717" s="3" t="s">
        <v>11</v>
      </c>
      <c r="F717" s="3" t="s">
        <v>45</v>
      </c>
      <c r="G717" s="3" t="s">
        <v>190</v>
      </c>
      <c r="H717" s="4">
        <v>40.270000000000003</v>
      </c>
      <c r="I717" s="4">
        <f t="shared" si="11"/>
        <v>29903.09</v>
      </c>
    </row>
    <row r="718" spans="2:9" x14ac:dyDescent="0.3">
      <c r="B718" s="3" t="s">
        <v>13</v>
      </c>
      <c r="C718" s="3" t="s">
        <v>16</v>
      </c>
      <c r="D718" s="3">
        <v>134222</v>
      </c>
      <c r="E718" s="3" t="s">
        <v>11</v>
      </c>
      <c r="F718" s="3" t="s">
        <v>45</v>
      </c>
      <c r="G718" s="3" t="s">
        <v>191</v>
      </c>
      <c r="H718" s="4">
        <v>2.31</v>
      </c>
      <c r="I718" s="4">
        <f t="shared" si="11"/>
        <v>29905.4</v>
      </c>
    </row>
    <row r="719" spans="2:9" x14ac:dyDescent="0.3">
      <c r="B719" s="3" t="s">
        <v>13</v>
      </c>
      <c r="C719" s="3" t="s">
        <v>16</v>
      </c>
      <c r="D719" s="3">
        <v>134222</v>
      </c>
      <c r="E719" s="3" t="s">
        <v>11</v>
      </c>
      <c r="F719" s="3" t="s">
        <v>45</v>
      </c>
      <c r="G719" s="3" t="s">
        <v>190</v>
      </c>
      <c r="H719" s="4">
        <v>2.31</v>
      </c>
      <c r="I719" s="4">
        <f t="shared" si="11"/>
        <v>29907.710000000003</v>
      </c>
    </row>
    <row r="720" spans="2:9" x14ac:dyDescent="0.3">
      <c r="B720" s="3" t="s">
        <v>128</v>
      </c>
      <c r="C720" s="3" t="s">
        <v>16</v>
      </c>
      <c r="D720" s="3">
        <v>134089</v>
      </c>
      <c r="E720" s="3" t="s">
        <v>11</v>
      </c>
      <c r="F720" s="3" t="s">
        <v>45</v>
      </c>
      <c r="G720" s="3" t="s">
        <v>191</v>
      </c>
      <c r="H720" s="4">
        <v>42.63</v>
      </c>
      <c r="I720" s="4">
        <f t="shared" si="11"/>
        <v>29950.340000000004</v>
      </c>
    </row>
    <row r="721" spans="2:9" x14ac:dyDescent="0.3">
      <c r="B721" s="3" t="s">
        <v>128</v>
      </c>
      <c r="C721" s="3" t="s">
        <v>16</v>
      </c>
      <c r="D721" s="3">
        <v>134089</v>
      </c>
      <c r="E721" s="3" t="s">
        <v>11</v>
      </c>
      <c r="F721" s="3" t="s">
        <v>45</v>
      </c>
      <c r="G721" s="3" t="s">
        <v>190</v>
      </c>
      <c r="H721" s="4">
        <v>42.63</v>
      </c>
      <c r="I721" s="4">
        <f t="shared" si="11"/>
        <v>29992.970000000005</v>
      </c>
    </row>
    <row r="722" spans="2:9" x14ac:dyDescent="0.3">
      <c r="B722" s="3" t="s">
        <v>70</v>
      </c>
      <c r="C722" s="3" t="s">
        <v>16</v>
      </c>
      <c r="D722" s="3">
        <v>134089</v>
      </c>
      <c r="E722" s="3" t="s">
        <v>11</v>
      </c>
      <c r="F722" s="3" t="s">
        <v>45</v>
      </c>
      <c r="G722" s="3" t="s">
        <v>191</v>
      </c>
      <c r="H722" s="4">
        <v>2.37</v>
      </c>
      <c r="I722" s="4">
        <f t="shared" si="11"/>
        <v>29995.340000000004</v>
      </c>
    </row>
    <row r="723" spans="2:9" x14ac:dyDescent="0.3">
      <c r="B723" s="3" t="s">
        <v>70</v>
      </c>
      <c r="C723" s="3" t="s">
        <v>16</v>
      </c>
      <c r="D723" s="3">
        <v>134089</v>
      </c>
      <c r="E723" s="3" t="s">
        <v>11</v>
      </c>
      <c r="F723" s="3" t="s">
        <v>45</v>
      </c>
      <c r="G723" s="3" t="s">
        <v>190</v>
      </c>
      <c r="H723" s="4">
        <v>2.37</v>
      </c>
      <c r="I723" s="4">
        <f t="shared" si="11"/>
        <v>29997.710000000003</v>
      </c>
    </row>
    <row r="724" spans="2:9" x14ac:dyDescent="0.3">
      <c r="B724" s="3" t="s">
        <v>70</v>
      </c>
      <c r="C724" s="3" t="s">
        <v>16</v>
      </c>
      <c r="D724" s="3">
        <v>134222</v>
      </c>
      <c r="E724" s="3" t="s">
        <v>11</v>
      </c>
      <c r="F724" s="3" t="s">
        <v>45</v>
      </c>
      <c r="G724" s="3" t="s">
        <v>191</v>
      </c>
      <c r="H724" s="4">
        <v>39.229999999999997</v>
      </c>
      <c r="I724" s="4">
        <f t="shared" si="11"/>
        <v>30036.940000000002</v>
      </c>
    </row>
    <row r="725" spans="2:9" x14ac:dyDescent="0.3">
      <c r="B725" s="3" t="s">
        <v>70</v>
      </c>
      <c r="C725" s="3" t="s">
        <v>16</v>
      </c>
      <c r="D725" s="3">
        <v>134222</v>
      </c>
      <c r="E725" s="3" t="s">
        <v>11</v>
      </c>
      <c r="F725" s="3" t="s">
        <v>45</v>
      </c>
      <c r="G725" s="3" t="s">
        <v>190</v>
      </c>
      <c r="H725" s="4">
        <v>39.229999999999997</v>
      </c>
      <c r="I725" s="4">
        <f t="shared" si="11"/>
        <v>30076.170000000002</v>
      </c>
    </row>
    <row r="726" spans="2:9" x14ac:dyDescent="0.3">
      <c r="B726" s="3" t="s">
        <v>67</v>
      </c>
      <c r="C726" s="3" t="s">
        <v>16</v>
      </c>
      <c r="D726" s="3">
        <v>134222</v>
      </c>
      <c r="E726" s="3" t="s">
        <v>11</v>
      </c>
      <c r="F726" s="3" t="s">
        <v>45</v>
      </c>
      <c r="G726" s="3" t="s">
        <v>191</v>
      </c>
      <c r="H726" s="4">
        <v>3.46</v>
      </c>
      <c r="I726" s="4">
        <f t="shared" si="11"/>
        <v>30079.63</v>
      </c>
    </row>
    <row r="727" spans="2:9" x14ac:dyDescent="0.3">
      <c r="B727" s="3" t="s">
        <v>67</v>
      </c>
      <c r="C727" s="3" t="s">
        <v>16</v>
      </c>
      <c r="D727" s="3">
        <v>134222</v>
      </c>
      <c r="E727" s="3" t="s">
        <v>11</v>
      </c>
      <c r="F727" s="3" t="s">
        <v>45</v>
      </c>
      <c r="G727" s="3" t="s">
        <v>190</v>
      </c>
      <c r="H727" s="4">
        <v>3.46</v>
      </c>
      <c r="I727" s="4">
        <f t="shared" si="11"/>
        <v>30083.09</v>
      </c>
    </row>
    <row r="728" spans="2:9" x14ac:dyDescent="0.3">
      <c r="B728" s="3" t="s">
        <v>67</v>
      </c>
      <c r="C728" s="3" t="s">
        <v>16</v>
      </c>
      <c r="D728" s="3">
        <v>134341</v>
      </c>
      <c r="E728" s="3" t="s">
        <v>11</v>
      </c>
      <c r="F728" s="3" t="s">
        <v>45</v>
      </c>
      <c r="G728" s="3" t="s">
        <v>191</v>
      </c>
      <c r="H728" s="4">
        <v>38.08</v>
      </c>
      <c r="I728" s="4">
        <f t="shared" si="11"/>
        <v>30121.170000000002</v>
      </c>
    </row>
    <row r="729" spans="2:9" x14ac:dyDescent="0.3">
      <c r="B729" s="3" t="s">
        <v>67</v>
      </c>
      <c r="C729" s="3" t="s">
        <v>16</v>
      </c>
      <c r="D729" s="3">
        <v>134341</v>
      </c>
      <c r="E729" s="3" t="s">
        <v>11</v>
      </c>
      <c r="F729" s="3" t="s">
        <v>45</v>
      </c>
      <c r="G729" s="3" t="s">
        <v>190</v>
      </c>
      <c r="H729" s="4">
        <v>38.07</v>
      </c>
      <c r="I729" s="4">
        <f t="shared" si="11"/>
        <v>30159.24</v>
      </c>
    </row>
    <row r="730" spans="2:9" x14ac:dyDescent="0.3">
      <c r="B730" s="3" t="s">
        <v>60</v>
      </c>
      <c r="C730" s="3" t="s">
        <v>16</v>
      </c>
      <c r="D730" s="3">
        <v>134341</v>
      </c>
      <c r="E730" s="3" t="s">
        <v>11</v>
      </c>
      <c r="F730" s="3" t="s">
        <v>45</v>
      </c>
      <c r="G730" s="3" t="s">
        <v>191</v>
      </c>
      <c r="H730" s="4">
        <v>6.92</v>
      </c>
      <c r="I730" s="4">
        <f t="shared" si="11"/>
        <v>30166.16</v>
      </c>
    </row>
    <row r="731" spans="2:9" x14ac:dyDescent="0.3">
      <c r="B731" s="3" t="s">
        <v>60</v>
      </c>
      <c r="C731" s="3" t="s">
        <v>16</v>
      </c>
      <c r="D731" s="3">
        <v>134341</v>
      </c>
      <c r="E731" s="3" t="s">
        <v>11</v>
      </c>
      <c r="F731" s="3" t="s">
        <v>45</v>
      </c>
      <c r="G731" s="3" t="s">
        <v>190</v>
      </c>
      <c r="H731" s="4">
        <v>6.93</v>
      </c>
      <c r="I731" s="4">
        <f t="shared" si="11"/>
        <v>30173.09</v>
      </c>
    </row>
    <row r="732" spans="2:9" x14ac:dyDescent="0.3">
      <c r="B732" s="3" t="s">
        <v>60</v>
      </c>
      <c r="C732" s="3" t="s">
        <v>16</v>
      </c>
      <c r="D732" s="3">
        <v>134469</v>
      </c>
      <c r="E732" s="3" t="s">
        <v>11</v>
      </c>
      <c r="F732" s="3" t="s">
        <v>45</v>
      </c>
      <c r="G732" s="3" t="s">
        <v>191</v>
      </c>
      <c r="H732" s="4">
        <v>34.619999999999997</v>
      </c>
      <c r="I732" s="4">
        <f t="shared" si="11"/>
        <v>30207.71</v>
      </c>
    </row>
    <row r="733" spans="2:9" x14ac:dyDescent="0.3">
      <c r="B733" s="3" t="s">
        <v>60</v>
      </c>
      <c r="C733" s="3" t="s">
        <v>16</v>
      </c>
      <c r="D733" s="3">
        <v>134469</v>
      </c>
      <c r="E733" s="3" t="s">
        <v>11</v>
      </c>
      <c r="F733" s="3" t="s">
        <v>45</v>
      </c>
      <c r="G733" s="3" t="s">
        <v>190</v>
      </c>
      <c r="H733" s="4">
        <v>34.61</v>
      </c>
      <c r="I733" s="4">
        <f t="shared" si="11"/>
        <v>30242.32</v>
      </c>
    </row>
    <row r="734" spans="2:9" x14ac:dyDescent="0.3">
      <c r="B734" s="3" t="s">
        <v>18</v>
      </c>
      <c r="C734" s="3" t="s">
        <v>16</v>
      </c>
      <c r="D734" s="3">
        <v>134469</v>
      </c>
      <c r="E734" s="3" t="s">
        <v>11</v>
      </c>
      <c r="F734" s="3" t="s">
        <v>45</v>
      </c>
      <c r="G734" s="3" t="s">
        <v>191</v>
      </c>
      <c r="H734" s="4">
        <v>10.38</v>
      </c>
      <c r="I734" s="4">
        <f t="shared" si="11"/>
        <v>30252.7</v>
      </c>
    </row>
    <row r="735" spans="2:9" x14ac:dyDescent="0.3">
      <c r="B735" s="3" t="s">
        <v>18</v>
      </c>
      <c r="C735" s="3" t="s">
        <v>16</v>
      </c>
      <c r="D735" s="3">
        <v>134469</v>
      </c>
      <c r="E735" s="3" t="s">
        <v>11</v>
      </c>
      <c r="F735" s="3" t="s">
        <v>45</v>
      </c>
      <c r="G735" s="3" t="s">
        <v>190</v>
      </c>
      <c r="H735" s="4">
        <v>10.39</v>
      </c>
      <c r="I735" s="4">
        <f t="shared" si="11"/>
        <v>30263.09</v>
      </c>
    </row>
    <row r="736" spans="2:9" x14ac:dyDescent="0.3">
      <c r="B736" s="3" t="s">
        <v>18</v>
      </c>
      <c r="C736" s="3" t="s">
        <v>16</v>
      </c>
      <c r="D736" s="3">
        <v>134654</v>
      </c>
      <c r="E736" s="3" t="s">
        <v>11</v>
      </c>
      <c r="F736" s="3" t="s">
        <v>45</v>
      </c>
      <c r="G736" s="3" t="s">
        <v>191</v>
      </c>
      <c r="H736" s="4">
        <v>28.93</v>
      </c>
      <c r="I736" s="4">
        <f t="shared" si="11"/>
        <v>30292.02</v>
      </c>
    </row>
    <row r="737" spans="2:9" x14ac:dyDescent="0.3">
      <c r="B737" s="3" t="s">
        <v>18</v>
      </c>
      <c r="C737" s="3" t="s">
        <v>16</v>
      </c>
      <c r="D737" s="3">
        <v>134654</v>
      </c>
      <c r="E737" s="3" t="s">
        <v>11</v>
      </c>
      <c r="F737" s="3" t="s">
        <v>45</v>
      </c>
      <c r="G737" s="3" t="s">
        <v>190</v>
      </c>
      <c r="H737" s="4">
        <v>28.93</v>
      </c>
      <c r="I737" s="4">
        <f t="shared" si="11"/>
        <v>30320.95</v>
      </c>
    </row>
    <row r="738" spans="2:9" x14ac:dyDescent="0.3">
      <c r="B738" s="3" t="s">
        <v>53</v>
      </c>
      <c r="C738" s="3" t="s">
        <v>16</v>
      </c>
      <c r="D738" s="3">
        <v>135353</v>
      </c>
      <c r="E738" s="3" t="s">
        <v>11</v>
      </c>
      <c r="F738" s="3" t="s">
        <v>45</v>
      </c>
      <c r="G738" s="3" t="s">
        <v>191</v>
      </c>
      <c r="H738" s="4">
        <v>45</v>
      </c>
      <c r="I738" s="4">
        <f t="shared" si="11"/>
        <v>30365.95</v>
      </c>
    </row>
    <row r="739" spans="2:9" x14ac:dyDescent="0.3">
      <c r="B739" s="3" t="s">
        <v>53</v>
      </c>
      <c r="C739" s="3" t="s">
        <v>16</v>
      </c>
      <c r="D739" s="3">
        <v>135353</v>
      </c>
      <c r="E739" s="3" t="s">
        <v>11</v>
      </c>
      <c r="F739" s="3" t="s">
        <v>45</v>
      </c>
      <c r="G739" s="3" t="s">
        <v>190</v>
      </c>
      <c r="H739" s="4">
        <v>45</v>
      </c>
      <c r="I739" s="4">
        <f t="shared" si="11"/>
        <v>30410.95</v>
      </c>
    </row>
    <row r="740" spans="2:9" x14ac:dyDescent="0.3">
      <c r="B740" s="3" t="s">
        <v>49</v>
      </c>
      <c r="C740" s="3" t="s">
        <v>16</v>
      </c>
      <c r="D740" s="3">
        <v>135600</v>
      </c>
      <c r="E740" s="3" t="s">
        <v>11</v>
      </c>
      <c r="F740" s="3" t="s">
        <v>45</v>
      </c>
      <c r="G740" s="3" t="s">
        <v>191</v>
      </c>
      <c r="H740" s="4">
        <v>41.4</v>
      </c>
      <c r="I740" s="4">
        <f t="shared" si="11"/>
        <v>30452.350000000002</v>
      </c>
    </row>
    <row r="741" spans="2:9" x14ac:dyDescent="0.3">
      <c r="B741" s="3" t="s">
        <v>49</v>
      </c>
      <c r="C741" s="3" t="s">
        <v>16</v>
      </c>
      <c r="D741" s="3">
        <v>135600</v>
      </c>
      <c r="E741" s="3" t="s">
        <v>11</v>
      </c>
      <c r="F741" s="3" t="s">
        <v>45</v>
      </c>
      <c r="G741" s="3" t="s">
        <v>190</v>
      </c>
      <c r="H741" s="4">
        <v>41.4</v>
      </c>
      <c r="I741" s="4">
        <f t="shared" si="11"/>
        <v>30493.750000000004</v>
      </c>
    </row>
    <row r="742" spans="2:9" x14ac:dyDescent="0.3">
      <c r="B742" s="3" t="s">
        <v>44</v>
      </c>
      <c r="C742" s="3" t="s">
        <v>16</v>
      </c>
      <c r="D742" s="3">
        <v>135846</v>
      </c>
      <c r="E742" s="3" t="s">
        <v>11</v>
      </c>
      <c r="F742" s="3" t="s">
        <v>45</v>
      </c>
      <c r="G742" s="3" t="s">
        <v>191</v>
      </c>
      <c r="H742" s="4">
        <v>42.24</v>
      </c>
      <c r="I742" s="4">
        <f t="shared" si="11"/>
        <v>30535.990000000005</v>
      </c>
    </row>
    <row r="743" spans="2:9" x14ac:dyDescent="0.3">
      <c r="B743" s="3" t="s">
        <v>44</v>
      </c>
      <c r="C743" s="3" t="s">
        <v>16</v>
      </c>
      <c r="D743" s="3">
        <v>135846</v>
      </c>
      <c r="E743" s="3" t="s">
        <v>11</v>
      </c>
      <c r="F743" s="3" t="s">
        <v>45</v>
      </c>
      <c r="G743" s="3" t="s">
        <v>190</v>
      </c>
      <c r="H743" s="4">
        <v>42.23</v>
      </c>
      <c r="I743" s="4">
        <f t="shared" si="11"/>
        <v>30578.220000000005</v>
      </c>
    </row>
    <row r="744" spans="2:9" x14ac:dyDescent="0.3">
      <c r="B744" s="3" t="s">
        <v>41</v>
      </c>
      <c r="C744" s="3" t="s">
        <v>16</v>
      </c>
      <c r="D744" s="3">
        <v>134654</v>
      </c>
      <c r="E744" s="3" t="s">
        <v>11</v>
      </c>
      <c r="F744" s="3" t="s">
        <v>45</v>
      </c>
      <c r="G744" s="3" t="s">
        <v>191</v>
      </c>
      <c r="H744" s="4">
        <v>16.07</v>
      </c>
      <c r="I744" s="4">
        <f t="shared" si="11"/>
        <v>30594.290000000005</v>
      </c>
    </row>
    <row r="745" spans="2:9" x14ac:dyDescent="0.3">
      <c r="B745" s="3" t="s">
        <v>41</v>
      </c>
      <c r="C745" s="3" t="s">
        <v>16</v>
      </c>
      <c r="D745" s="3">
        <v>134654</v>
      </c>
      <c r="E745" s="3" t="s">
        <v>11</v>
      </c>
      <c r="F745" s="3" t="s">
        <v>45</v>
      </c>
      <c r="G745" s="3" t="s">
        <v>190</v>
      </c>
      <c r="H745" s="4">
        <v>16.07</v>
      </c>
      <c r="I745" s="4">
        <f t="shared" si="11"/>
        <v>30610.360000000004</v>
      </c>
    </row>
    <row r="746" spans="2:9" x14ac:dyDescent="0.3">
      <c r="B746" s="3" t="s">
        <v>41</v>
      </c>
      <c r="C746" s="3" t="s">
        <v>16</v>
      </c>
      <c r="D746" s="3">
        <v>134861</v>
      </c>
      <c r="E746" s="3" t="s">
        <v>11</v>
      </c>
      <c r="F746" s="3" t="s">
        <v>45</v>
      </c>
      <c r="G746" s="3" t="s">
        <v>191</v>
      </c>
      <c r="H746" s="4">
        <v>33.64</v>
      </c>
      <c r="I746" s="4">
        <f t="shared" si="11"/>
        <v>30644.000000000004</v>
      </c>
    </row>
    <row r="747" spans="2:9" x14ac:dyDescent="0.3">
      <c r="B747" s="3" t="s">
        <v>41</v>
      </c>
      <c r="C747" s="3" t="s">
        <v>16</v>
      </c>
      <c r="D747" s="3">
        <v>134861</v>
      </c>
      <c r="E747" s="3" t="s">
        <v>11</v>
      </c>
      <c r="F747" s="3" t="s">
        <v>45</v>
      </c>
      <c r="G747" s="3" t="s">
        <v>190</v>
      </c>
      <c r="H747" s="4">
        <v>33.65</v>
      </c>
      <c r="I747" s="4">
        <f t="shared" si="11"/>
        <v>30677.650000000005</v>
      </c>
    </row>
    <row r="748" spans="2:9" x14ac:dyDescent="0.3">
      <c r="B748" s="3" t="s">
        <v>24</v>
      </c>
      <c r="C748" s="3" t="s">
        <v>16</v>
      </c>
      <c r="D748" s="3">
        <v>134861</v>
      </c>
      <c r="E748" s="3" t="s">
        <v>11</v>
      </c>
      <c r="F748" s="3" t="s">
        <v>45</v>
      </c>
      <c r="G748" s="3" t="s">
        <v>191</v>
      </c>
      <c r="H748" s="4">
        <v>11.36</v>
      </c>
      <c r="I748" s="4">
        <f t="shared" si="11"/>
        <v>30689.010000000006</v>
      </c>
    </row>
    <row r="749" spans="2:9" x14ac:dyDescent="0.3">
      <c r="B749" s="3" t="s">
        <v>24</v>
      </c>
      <c r="C749" s="3" t="s">
        <v>16</v>
      </c>
      <c r="D749" s="3">
        <v>134861</v>
      </c>
      <c r="E749" s="3" t="s">
        <v>11</v>
      </c>
      <c r="F749" s="3" t="s">
        <v>45</v>
      </c>
      <c r="G749" s="3" t="s">
        <v>190</v>
      </c>
      <c r="H749" s="4">
        <v>11.35</v>
      </c>
      <c r="I749" s="4">
        <f t="shared" si="11"/>
        <v>30700.360000000004</v>
      </c>
    </row>
    <row r="750" spans="2:9" x14ac:dyDescent="0.3">
      <c r="B750" s="3" t="s">
        <v>24</v>
      </c>
      <c r="C750" s="3" t="s">
        <v>16</v>
      </c>
      <c r="D750" s="3">
        <v>135101</v>
      </c>
      <c r="E750" s="3" t="s">
        <v>11</v>
      </c>
      <c r="F750" s="3" t="s">
        <v>45</v>
      </c>
      <c r="G750" s="3" t="s">
        <v>191</v>
      </c>
      <c r="H750" s="4">
        <v>30.72</v>
      </c>
      <c r="I750" s="4">
        <f t="shared" si="11"/>
        <v>30731.080000000005</v>
      </c>
    </row>
    <row r="751" spans="2:9" x14ac:dyDescent="0.3">
      <c r="B751" s="3" t="s">
        <v>24</v>
      </c>
      <c r="C751" s="3" t="s">
        <v>16</v>
      </c>
      <c r="D751" s="3">
        <v>135101</v>
      </c>
      <c r="E751" s="3" t="s">
        <v>11</v>
      </c>
      <c r="F751" s="3" t="s">
        <v>45</v>
      </c>
      <c r="G751" s="3" t="s">
        <v>190</v>
      </c>
      <c r="H751" s="4">
        <v>30.73</v>
      </c>
      <c r="I751" s="4">
        <f t="shared" si="11"/>
        <v>30761.810000000005</v>
      </c>
    </row>
    <row r="752" spans="2:9" x14ac:dyDescent="0.3">
      <c r="B752" s="3" t="s">
        <v>47</v>
      </c>
      <c r="C752" s="3" t="s">
        <v>16</v>
      </c>
      <c r="D752" s="3">
        <v>135443</v>
      </c>
      <c r="E752" s="3" t="s">
        <v>11</v>
      </c>
      <c r="F752" s="3" t="s">
        <v>19</v>
      </c>
      <c r="G752" s="3" t="s">
        <v>191</v>
      </c>
      <c r="H752" s="4">
        <v>45</v>
      </c>
      <c r="I752" s="4">
        <f t="shared" si="11"/>
        <v>30806.810000000005</v>
      </c>
    </row>
    <row r="753" spans="2:9" x14ac:dyDescent="0.3">
      <c r="B753" s="3" t="s">
        <v>47</v>
      </c>
      <c r="C753" s="3" t="s">
        <v>16</v>
      </c>
      <c r="D753" s="3">
        <v>135443</v>
      </c>
      <c r="E753" s="3" t="s">
        <v>11</v>
      </c>
      <c r="F753" s="3" t="s">
        <v>19</v>
      </c>
      <c r="G753" s="3" t="s">
        <v>190</v>
      </c>
      <c r="H753" s="4">
        <v>45</v>
      </c>
      <c r="I753" s="4">
        <f t="shared" si="11"/>
        <v>30851.810000000005</v>
      </c>
    </row>
    <row r="754" spans="2:9" x14ac:dyDescent="0.3">
      <c r="B754" s="3" t="s">
        <v>47</v>
      </c>
      <c r="C754" s="3" t="s">
        <v>16</v>
      </c>
      <c r="D754" s="3">
        <v>135443</v>
      </c>
      <c r="E754" s="3" t="s">
        <v>11</v>
      </c>
      <c r="F754" s="3" t="s">
        <v>19</v>
      </c>
      <c r="G754" s="3" t="s">
        <v>243</v>
      </c>
      <c r="H754" s="4">
        <v>5</v>
      </c>
      <c r="I754" s="4">
        <f t="shared" si="11"/>
        <v>30856.810000000005</v>
      </c>
    </row>
    <row r="755" spans="2:9" x14ac:dyDescent="0.3">
      <c r="B755" s="3" t="s">
        <v>47</v>
      </c>
      <c r="C755" s="3" t="s">
        <v>16</v>
      </c>
      <c r="D755" s="3">
        <v>135689</v>
      </c>
      <c r="E755" s="3" t="s">
        <v>11</v>
      </c>
      <c r="F755" s="3" t="s">
        <v>19</v>
      </c>
      <c r="G755" s="3" t="s">
        <v>191</v>
      </c>
      <c r="H755" s="4">
        <v>45</v>
      </c>
      <c r="I755" s="4">
        <f t="shared" si="11"/>
        <v>30901.810000000005</v>
      </c>
    </row>
    <row r="756" spans="2:9" x14ac:dyDescent="0.3">
      <c r="B756" s="3" t="s">
        <v>47</v>
      </c>
      <c r="C756" s="3" t="s">
        <v>16</v>
      </c>
      <c r="D756" s="3">
        <v>135689</v>
      </c>
      <c r="E756" s="3" t="s">
        <v>11</v>
      </c>
      <c r="F756" s="3" t="s">
        <v>19</v>
      </c>
      <c r="G756" s="3" t="s">
        <v>190</v>
      </c>
      <c r="H756" s="4">
        <v>45</v>
      </c>
      <c r="I756" s="4">
        <f t="shared" si="11"/>
        <v>30946.810000000005</v>
      </c>
    </row>
    <row r="757" spans="2:9" x14ac:dyDescent="0.3">
      <c r="B757" s="3" t="s">
        <v>242</v>
      </c>
      <c r="C757" s="3" t="s">
        <v>16</v>
      </c>
      <c r="D757" s="3">
        <v>135930</v>
      </c>
      <c r="E757" s="3" t="s">
        <v>11</v>
      </c>
      <c r="F757" s="3" t="s">
        <v>19</v>
      </c>
      <c r="G757" s="3" t="s">
        <v>191</v>
      </c>
      <c r="H757" s="4">
        <v>45</v>
      </c>
      <c r="I757" s="4">
        <f t="shared" si="11"/>
        <v>30991.810000000005</v>
      </c>
    </row>
    <row r="758" spans="2:9" x14ac:dyDescent="0.3">
      <c r="B758" s="3" t="s">
        <v>242</v>
      </c>
      <c r="C758" s="3" t="s">
        <v>16</v>
      </c>
      <c r="D758" s="3">
        <v>135930</v>
      </c>
      <c r="E758" s="3" t="s">
        <v>11</v>
      </c>
      <c r="F758" s="3" t="s">
        <v>19</v>
      </c>
      <c r="G758" s="3" t="s">
        <v>190</v>
      </c>
      <c r="H758" s="4">
        <v>45</v>
      </c>
      <c r="I758" s="4">
        <f t="shared" si="11"/>
        <v>31036.810000000005</v>
      </c>
    </row>
    <row r="759" spans="2:9" x14ac:dyDescent="0.3">
      <c r="B759" s="3" t="s">
        <v>42</v>
      </c>
      <c r="C759" s="3" t="s">
        <v>160</v>
      </c>
      <c r="D759" s="3">
        <v>135742</v>
      </c>
      <c r="E759" s="3" t="s">
        <v>11</v>
      </c>
      <c r="F759" s="3" t="s">
        <v>19</v>
      </c>
      <c r="G759" s="3" t="s">
        <v>241</v>
      </c>
      <c r="H759" s="4">
        <v>-5</v>
      </c>
      <c r="I759" s="4">
        <f t="shared" si="11"/>
        <v>31031.810000000005</v>
      </c>
    </row>
    <row r="760" spans="2:9" x14ac:dyDescent="0.3">
      <c r="B760" s="3" t="s">
        <v>42</v>
      </c>
      <c r="C760" s="3" t="s">
        <v>160</v>
      </c>
      <c r="D760" s="3">
        <v>135985</v>
      </c>
      <c r="E760" s="3" t="s">
        <v>11</v>
      </c>
      <c r="F760" s="3" t="s">
        <v>19</v>
      </c>
      <c r="G760" s="3" t="s">
        <v>240</v>
      </c>
      <c r="H760" s="4">
        <v>-42.5</v>
      </c>
      <c r="I760" s="4">
        <f t="shared" si="11"/>
        <v>30989.310000000005</v>
      </c>
    </row>
    <row r="761" spans="2:9" x14ac:dyDescent="0.3">
      <c r="B761" s="3" t="s">
        <v>42</v>
      </c>
      <c r="C761" s="3" t="s">
        <v>160</v>
      </c>
      <c r="D761" s="3">
        <v>135985</v>
      </c>
      <c r="E761" s="3" t="s">
        <v>11</v>
      </c>
      <c r="F761" s="3" t="s">
        <v>19</v>
      </c>
      <c r="G761" s="3" t="s">
        <v>239</v>
      </c>
      <c r="H761" s="4">
        <v>-42.5</v>
      </c>
      <c r="I761" s="4">
        <f t="shared" si="11"/>
        <v>30946.810000000005</v>
      </c>
    </row>
    <row r="762" spans="2:9" x14ac:dyDescent="0.3">
      <c r="B762" s="3" t="s">
        <v>42</v>
      </c>
      <c r="C762" s="3" t="s">
        <v>16</v>
      </c>
      <c r="D762" s="3">
        <v>136106</v>
      </c>
      <c r="E762" s="3" t="s">
        <v>11</v>
      </c>
      <c r="F762" s="3" t="s">
        <v>19</v>
      </c>
      <c r="G762" s="3" t="s">
        <v>191</v>
      </c>
      <c r="H762" s="4">
        <v>2.5</v>
      </c>
      <c r="I762" s="4">
        <f t="shared" si="11"/>
        <v>30949.310000000005</v>
      </c>
    </row>
    <row r="763" spans="2:9" x14ac:dyDescent="0.3">
      <c r="B763" s="3" t="s">
        <v>42</v>
      </c>
      <c r="C763" s="3" t="s">
        <v>16</v>
      </c>
      <c r="D763" s="3">
        <v>136106</v>
      </c>
      <c r="E763" s="3" t="s">
        <v>11</v>
      </c>
      <c r="F763" s="3" t="s">
        <v>19</v>
      </c>
      <c r="G763" s="3" t="s">
        <v>191</v>
      </c>
      <c r="H763" s="4">
        <v>42.5</v>
      </c>
      <c r="I763" s="4">
        <f t="shared" si="11"/>
        <v>30991.810000000005</v>
      </c>
    </row>
    <row r="764" spans="2:9" x14ac:dyDescent="0.3">
      <c r="B764" s="3" t="s">
        <v>42</v>
      </c>
      <c r="C764" s="3" t="s">
        <v>16</v>
      </c>
      <c r="D764" s="3">
        <v>136106</v>
      </c>
      <c r="E764" s="3" t="s">
        <v>11</v>
      </c>
      <c r="F764" s="3" t="s">
        <v>19</v>
      </c>
      <c r="G764" s="3" t="s">
        <v>190</v>
      </c>
      <c r="H764" s="4">
        <v>2.5</v>
      </c>
      <c r="I764" s="4">
        <f t="shared" si="11"/>
        <v>30994.310000000005</v>
      </c>
    </row>
    <row r="765" spans="2:9" x14ac:dyDescent="0.3">
      <c r="B765" s="3" t="s">
        <v>42</v>
      </c>
      <c r="C765" s="3" t="s">
        <v>16</v>
      </c>
      <c r="D765" s="3">
        <v>136106</v>
      </c>
      <c r="E765" s="3" t="s">
        <v>11</v>
      </c>
      <c r="F765" s="3" t="s">
        <v>19</v>
      </c>
      <c r="G765" s="3" t="s">
        <v>190</v>
      </c>
      <c r="H765" s="4">
        <v>42.5</v>
      </c>
      <c r="I765" s="4">
        <f t="shared" si="11"/>
        <v>31036.810000000005</v>
      </c>
    </row>
    <row r="766" spans="2:9" x14ac:dyDescent="0.3">
      <c r="B766" s="3" t="s">
        <v>40</v>
      </c>
      <c r="C766" s="3" t="s">
        <v>160</v>
      </c>
      <c r="D766" s="3">
        <v>135985</v>
      </c>
      <c r="E766" s="3" t="s">
        <v>11</v>
      </c>
      <c r="F766" s="3" t="s">
        <v>19</v>
      </c>
      <c r="G766" s="3" t="s">
        <v>240</v>
      </c>
      <c r="H766" s="4">
        <v>-2.5</v>
      </c>
      <c r="I766" s="4">
        <f t="shared" si="11"/>
        <v>31034.310000000005</v>
      </c>
    </row>
    <row r="767" spans="2:9" x14ac:dyDescent="0.3">
      <c r="B767" s="3" t="s">
        <v>40</v>
      </c>
      <c r="C767" s="3" t="s">
        <v>160</v>
      </c>
      <c r="D767" s="3">
        <v>135985</v>
      </c>
      <c r="E767" s="3" t="s">
        <v>11</v>
      </c>
      <c r="F767" s="3" t="s">
        <v>19</v>
      </c>
      <c r="G767" s="3" t="s">
        <v>239</v>
      </c>
      <c r="H767" s="4">
        <v>-2.5</v>
      </c>
      <c r="I767" s="4">
        <f t="shared" si="11"/>
        <v>31031.810000000005</v>
      </c>
    </row>
    <row r="768" spans="2:9" x14ac:dyDescent="0.3">
      <c r="B768" s="3" t="s">
        <v>40</v>
      </c>
      <c r="C768" s="3" t="s">
        <v>16</v>
      </c>
      <c r="D768" s="3">
        <v>136218</v>
      </c>
      <c r="E768" s="3" t="s">
        <v>11</v>
      </c>
      <c r="F768" s="3" t="s">
        <v>19</v>
      </c>
      <c r="G768" s="3" t="s">
        <v>191</v>
      </c>
      <c r="H768" s="4">
        <v>2.35</v>
      </c>
      <c r="I768" s="4">
        <f t="shared" si="11"/>
        <v>31034.160000000003</v>
      </c>
    </row>
    <row r="769" spans="2:9" x14ac:dyDescent="0.3">
      <c r="B769" s="3" t="s">
        <v>40</v>
      </c>
      <c r="C769" s="3" t="s">
        <v>16</v>
      </c>
      <c r="D769" s="3">
        <v>136218</v>
      </c>
      <c r="E769" s="3" t="s">
        <v>11</v>
      </c>
      <c r="F769" s="3" t="s">
        <v>19</v>
      </c>
      <c r="G769" s="3" t="s">
        <v>190</v>
      </c>
      <c r="H769" s="4">
        <v>2.34</v>
      </c>
      <c r="I769" s="4">
        <f t="shared" si="11"/>
        <v>31036.500000000004</v>
      </c>
    </row>
    <row r="770" spans="2:9" x14ac:dyDescent="0.3">
      <c r="B770" s="3" t="s">
        <v>84</v>
      </c>
      <c r="C770" s="3" t="s">
        <v>10</v>
      </c>
      <c r="D770" s="3">
        <v>134034</v>
      </c>
      <c r="E770" s="3" t="s">
        <v>11</v>
      </c>
      <c r="F770" s="3" t="s">
        <v>54</v>
      </c>
      <c r="G770" s="3" t="s">
        <v>190</v>
      </c>
      <c r="H770" s="4">
        <v>45</v>
      </c>
      <c r="I770" s="4">
        <f t="shared" si="11"/>
        <v>31081.500000000004</v>
      </c>
    </row>
    <row r="771" spans="2:9" x14ac:dyDescent="0.3">
      <c r="B771" s="3" t="s">
        <v>84</v>
      </c>
      <c r="C771" s="3" t="s">
        <v>10</v>
      </c>
      <c r="D771" s="3">
        <v>134034</v>
      </c>
      <c r="E771" s="3" t="s">
        <v>11</v>
      </c>
      <c r="F771" s="3" t="s">
        <v>54</v>
      </c>
      <c r="G771" s="3" t="s">
        <v>191</v>
      </c>
      <c r="H771" s="4">
        <v>45</v>
      </c>
      <c r="I771" s="4">
        <f t="shared" si="11"/>
        <v>31126.500000000004</v>
      </c>
    </row>
    <row r="772" spans="2:9" x14ac:dyDescent="0.3">
      <c r="B772" s="3" t="s">
        <v>13</v>
      </c>
      <c r="C772" s="3" t="s">
        <v>10</v>
      </c>
      <c r="D772" s="3">
        <v>134166</v>
      </c>
      <c r="E772" s="3" t="s">
        <v>11</v>
      </c>
      <c r="F772" s="3" t="s">
        <v>54</v>
      </c>
      <c r="G772" s="3" t="s">
        <v>190</v>
      </c>
      <c r="H772" s="4">
        <v>45</v>
      </c>
      <c r="I772" s="4">
        <f t="shared" si="11"/>
        <v>31171.500000000004</v>
      </c>
    </row>
    <row r="773" spans="2:9" x14ac:dyDescent="0.3">
      <c r="B773" s="3" t="s">
        <v>13</v>
      </c>
      <c r="C773" s="3" t="s">
        <v>10</v>
      </c>
      <c r="D773" s="3">
        <v>134166</v>
      </c>
      <c r="E773" s="3" t="s">
        <v>11</v>
      </c>
      <c r="F773" s="3" t="s">
        <v>54</v>
      </c>
      <c r="G773" s="3" t="s">
        <v>191</v>
      </c>
      <c r="H773" s="4">
        <v>45</v>
      </c>
      <c r="I773" s="4">
        <f t="shared" si="11"/>
        <v>31216.500000000004</v>
      </c>
    </row>
    <row r="774" spans="2:9" x14ac:dyDescent="0.3">
      <c r="B774" s="3" t="s">
        <v>78</v>
      </c>
      <c r="C774" s="3" t="s">
        <v>10</v>
      </c>
      <c r="D774" s="3">
        <v>134287</v>
      </c>
      <c r="E774" s="3" t="s">
        <v>11</v>
      </c>
      <c r="F774" s="3" t="s">
        <v>54</v>
      </c>
      <c r="G774" s="3" t="s">
        <v>190</v>
      </c>
      <c r="H774" s="4">
        <v>45</v>
      </c>
      <c r="I774" s="4">
        <f t="shared" si="11"/>
        <v>31261.500000000004</v>
      </c>
    </row>
    <row r="775" spans="2:9" x14ac:dyDescent="0.3">
      <c r="B775" s="3" t="s">
        <v>78</v>
      </c>
      <c r="C775" s="3" t="s">
        <v>10</v>
      </c>
      <c r="D775" s="3">
        <v>134287</v>
      </c>
      <c r="E775" s="3" t="s">
        <v>11</v>
      </c>
      <c r="F775" s="3" t="s">
        <v>54</v>
      </c>
      <c r="G775" s="3" t="s">
        <v>191</v>
      </c>
      <c r="H775" s="4">
        <v>45</v>
      </c>
      <c r="I775" s="4">
        <f t="shared" si="11"/>
        <v>31306.500000000004</v>
      </c>
    </row>
    <row r="776" spans="2:9" x14ac:dyDescent="0.3">
      <c r="B776" s="3" t="s">
        <v>70</v>
      </c>
      <c r="C776" s="3" t="s">
        <v>10</v>
      </c>
      <c r="D776" s="3">
        <v>134414</v>
      </c>
      <c r="E776" s="3" t="s">
        <v>11</v>
      </c>
      <c r="F776" s="3" t="s">
        <v>54</v>
      </c>
      <c r="G776" s="3" t="s">
        <v>190</v>
      </c>
      <c r="H776" s="4">
        <v>45</v>
      </c>
      <c r="I776" s="4">
        <f t="shared" ref="I776:I839" si="12">I775+H776</f>
        <v>31351.500000000004</v>
      </c>
    </row>
    <row r="777" spans="2:9" x14ac:dyDescent="0.3">
      <c r="B777" s="3" t="s">
        <v>70</v>
      </c>
      <c r="C777" s="3" t="s">
        <v>10</v>
      </c>
      <c r="D777" s="3">
        <v>134414</v>
      </c>
      <c r="E777" s="3" t="s">
        <v>11</v>
      </c>
      <c r="F777" s="3" t="s">
        <v>54</v>
      </c>
      <c r="G777" s="3" t="s">
        <v>191</v>
      </c>
      <c r="H777" s="4">
        <v>45</v>
      </c>
      <c r="I777" s="4">
        <f t="shared" si="12"/>
        <v>31396.500000000004</v>
      </c>
    </row>
    <row r="778" spans="2:9" x14ac:dyDescent="0.3">
      <c r="B778" s="3" t="s">
        <v>68</v>
      </c>
      <c r="C778" s="3" t="s">
        <v>10</v>
      </c>
      <c r="D778" s="3">
        <v>134546</v>
      </c>
      <c r="E778" s="3" t="s">
        <v>11</v>
      </c>
      <c r="F778" s="3" t="s">
        <v>54</v>
      </c>
      <c r="G778" s="3" t="s">
        <v>190</v>
      </c>
      <c r="H778" s="4">
        <v>45</v>
      </c>
      <c r="I778" s="4">
        <f t="shared" si="12"/>
        <v>31441.500000000004</v>
      </c>
    </row>
    <row r="779" spans="2:9" x14ac:dyDescent="0.3">
      <c r="B779" s="3" t="s">
        <v>68</v>
      </c>
      <c r="C779" s="3" t="s">
        <v>10</v>
      </c>
      <c r="D779" s="3">
        <v>134546</v>
      </c>
      <c r="E779" s="3" t="s">
        <v>11</v>
      </c>
      <c r="F779" s="3" t="s">
        <v>54</v>
      </c>
      <c r="G779" s="3" t="s">
        <v>191</v>
      </c>
      <c r="H779" s="4">
        <v>45</v>
      </c>
      <c r="I779" s="4">
        <f t="shared" si="12"/>
        <v>31486.500000000004</v>
      </c>
    </row>
    <row r="780" spans="2:9" x14ac:dyDescent="0.3">
      <c r="B780" s="3" t="s">
        <v>62</v>
      </c>
      <c r="C780" s="3" t="s">
        <v>10</v>
      </c>
      <c r="D780" s="3">
        <v>134795</v>
      </c>
      <c r="E780" s="3" t="s">
        <v>11</v>
      </c>
      <c r="F780" s="3" t="s">
        <v>54</v>
      </c>
      <c r="G780" s="3" t="s">
        <v>190</v>
      </c>
      <c r="H780" s="4">
        <v>45</v>
      </c>
      <c r="I780" s="4">
        <f t="shared" si="12"/>
        <v>31531.500000000004</v>
      </c>
    </row>
    <row r="781" spans="2:9" x14ac:dyDescent="0.3">
      <c r="B781" s="3" t="s">
        <v>62</v>
      </c>
      <c r="C781" s="3" t="s">
        <v>10</v>
      </c>
      <c r="D781" s="3">
        <v>134795</v>
      </c>
      <c r="E781" s="3" t="s">
        <v>11</v>
      </c>
      <c r="F781" s="3" t="s">
        <v>54</v>
      </c>
      <c r="G781" s="3" t="s">
        <v>191</v>
      </c>
      <c r="H781" s="4">
        <v>45</v>
      </c>
      <c r="I781" s="4">
        <f t="shared" si="12"/>
        <v>31576.500000000004</v>
      </c>
    </row>
    <row r="782" spans="2:9" x14ac:dyDescent="0.3">
      <c r="B782" s="3" t="s">
        <v>56</v>
      </c>
      <c r="C782" s="3" t="s">
        <v>16</v>
      </c>
      <c r="D782" s="3">
        <v>135200</v>
      </c>
      <c r="E782" s="3" t="s">
        <v>11</v>
      </c>
      <c r="F782" s="3" t="s">
        <v>54</v>
      </c>
      <c r="G782" s="3" t="s">
        <v>191</v>
      </c>
      <c r="H782" s="4">
        <v>45</v>
      </c>
      <c r="I782" s="4">
        <f t="shared" si="12"/>
        <v>31621.500000000004</v>
      </c>
    </row>
    <row r="783" spans="2:9" x14ac:dyDescent="0.3">
      <c r="B783" s="3" t="s">
        <v>56</v>
      </c>
      <c r="C783" s="3" t="s">
        <v>16</v>
      </c>
      <c r="D783" s="3">
        <v>135200</v>
      </c>
      <c r="E783" s="3" t="s">
        <v>11</v>
      </c>
      <c r="F783" s="3" t="s">
        <v>54</v>
      </c>
      <c r="G783" s="3" t="s">
        <v>190</v>
      </c>
      <c r="H783" s="4">
        <v>45</v>
      </c>
      <c r="I783" s="4">
        <f t="shared" si="12"/>
        <v>31666.500000000004</v>
      </c>
    </row>
    <row r="784" spans="2:9" x14ac:dyDescent="0.3">
      <c r="B784" s="3" t="s">
        <v>53</v>
      </c>
      <c r="C784" s="3" t="s">
        <v>16</v>
      </c>
      <c r="D784" s="3">
        <v>135433</v>
      </c>
      <c r="E784" s="3" t="s">
        <v>11</v>
      </c>
      <c r="F784" s="3" t="s">
        <v>54</v>
      </c>
      <c r="G784" s="3" t="s">
        <v>191</v>
      </c>
      <c r="H784" s="4">
        <v>45</v>
      </c>
      <c r="I784" s="4">
        <f t="shared" si="12"/>
        <v>31711.500000000004</v>
      </c>
    </row>
    <row r="785" spans="2:9" x14ac:dyDescent="0.3">
      <c r="B785" s="3" t="s">
        <v>53</v>
      </c>
      <c r="C785" s="3" t="s">
        <v>16</v>
      </c>
      <c r="D785" s="3">
        <v>135433</v>
      </c>
      <c r="E785" s="3" t="s">
        <v>11</v>
      </c>
      <c r="F785" s="3" t="s">
        <v>54</v>
      </c>
      <c r="G785" s="3" t="s">
        <v>190</v>
      </c>
      <c r="H785" s="4">
        <v>45</v>
      </c>
      <c r="I785" s="4">
        <f t="shared" si="12"/>
        <v>31756.500000000004</v>
      </c>
    </row>
    <row r="786" spans="2:9" x14ac:dyDescent="0.3">
      <c r="B786" s="3" t="s">
        <v>50</v>
      </c>
      <c r="C786" s="3" t="s">
        <v>10</v>
      </c>
      <c r="D786" s="3">
        <v>135500</v>
      </c>
      <c r="E786" s="3" t="s">
        <v>11</v>
      </c>
      <c r="F786" s="3" t="s">
        <v>54</v>
      </c>
      <c r="G786" s="3" t="s">
        <v>190</v>
      </c>
      <c r="H786" s="4">
        <v>45</v>
      </c>
      <c r="I786" s="4">
        <f t="shared" si="12"/>
        <v>31801.500000000004</v>
      </c>
    </row>
    <row r="787" spans="2:9" x14ac:dyDescent="0.3">
      <c r="B787" s="3" t="s">
        <v>50</v>
      </c>
      <c r="C787" s="3" t="s">
        <v>10</v>
      </c>
      <c r="D787" s="3">
        <v>135500</v>
      </c>
      <c r="E787" s="3" t="s">
        <v>11</v>
      </c>
      <c r="F787" s="3" t="s">
        <v>54</v>
      </c>
      <c r="G787" s="3" t="s">
        <v>191</v>
      </c>
      <c r="H787" s="4">
        <v>45</v>
      </c>
      <c r="I787" s="4">
        <f t="shared" si="12"/>
        <v>31846.500000000004</v>
      </c>
    </row>
    <row r="788" spans="2:9" x14ac:dyDescent="0.3">
      <c r="B788" s="3" t="s">
        <v>44</v>
      </c>
      <c r="C788" s="3" t="s">
        <v>10</v>
      </c>
      <c r="D788" s="3">
        <v>135744</v>
      </c>
      <c r="E788" s="3" t="s">
        <v>11</v>
      </c>
      <c r="F788" s="3" t="s">
        <v>54</v>
      </c>
      <c r="G788" s="3" t="s">
        <v>190</v>
      </c>
      <c r="H788" s="4">
        <v>45</v>
      </c>
      <c r="I788" s="4">
        <f t="shared" si="12"/>
        <v>31891.500000000004</v>
      </c>
    </row>
    <row r="789" spans="2:9" x14ac:dyDescent="0.3">
      <c r="B789" s="3" t="s">
        <v>44</v>
      </c>
      <c r="C789" s="3" t="s">
        <v>10</v>
      </c>
      <c r="D789" s="3">
        <v>135744</v>
      </c>
      <c r="E789" s="3" t="s">
        <v>11</v>
      </c>
      <c r="F789" s="3" t="s">
        <v>54</v>
      </c>
      <c r="G789" s="3" t="s">
        <v>191</v>
      </c>
      <c r="H789" s="4">
        <v>45</v>
      </c>
      <c r="I789" s="4">
        <f t="shared" si="12"/>
        <v>31936.500000000004</v>
      </c>
    </row>
    <row r="790" spans="2:9" x14ac:dyDescent="0.3">
      <c r="B790" s="3" t="s">
        <v>42</v>
      </c>
      <c r="C790" s="3" t="s">
        <v>10</v>
      </c>
      <c r="D790" s="3">
        <v>135986</v>
      </c>
      <c r="E790" s="3" t="s">
        <v>11</v>
      </c>
      <c r="F790" s="3" t="s">
        <v>54</v>
      </c>
      <c r="G790" s="3" t="s">
        <v>190</v>
      </c>
      <c r="H790" s="4">
        <v>45</v>
      </c>
      <c r="I790" s="4">
        <f t="shared" si="12"/>
        <v>31981.500000000004</v>
      </c>
    </row>
    <row r="791" spans="2:9" x14ac:dyDescent="0.3">
      <c r="B791" s="3" t="s">
        <v>42</v>
      </c>
      <c r="C791" s="3" t="s">
        <v>10</v>
      </c>
      <c r="D791" s="3">
        <v>135986</v>
      </c>
      <c r="E791" s="3" t="s">
        <v>11</v>
      </c>
      <c r="F791" s="3" t="s">
        <v>54</v>
      </c>
      <c r="G791" s="3" t="s">
        <v>191</v>
      </c>
      <c r="H791" s="4">
        <v>45</v>
      </c>
      <c r="I791" s="4">
        <f t="shared" si="12"/>
        <v>32026.500000000004</v>
      </c>
    </row>
    <row r="792" spans="2:9" x14ac:dyDescent="0.3">
      <c r="B792" s="3" t="s">
        <v>40</v>
      </c>
      <c r="C792" s="3" t="s">
        <v>10</v>
      </c>
      <c r="D792" s="3">
        <v>136109</v>
      </c>
      <c r="E792" s="3" t="s">
        <v>11</v>
      </c>
      <c r="F792" s="3" t="s">
        <v>54</v>
      </c>
      <c r="G792" s="3" t="s">
        <v>190</v>
      </c>
      <c r="H792" s="4">
        <v>45</v>
      </c>
      <c r="I792" s="4">
        <f t="shared" si="12"/>
        <v>32071.500000000004</v>
      </c>
    </row>
    <row r="793" spans="2:9" x14ac:dyDescent="0.3">
      <c r="B793" s="3" t="s">
        <v>40</v>
      </c>
      <c r="C793" s="3" t="s">
        <v>10</v>
      </c>
      <c r="D793" s="3">
        <v>136109</v>
      </c>
      <c r="E793" s="3" t="s">
        <v>11</v>
      </c>
      <c r="F793" s="3" t="s">
        <v>54</v>
      </c>
      <c r="G793" s="3" t="s">
        <v>191</v>
      </c>
      <c r="H793" s="4">
        <v>45</v>
      </c>
      <c r="I793" s="4">
        <f t="shared" si="12"/>
        <v>32116.500000000004</v>
      </c>
    </row>
    <row r="794" spans="2:9" x14ac:dyDescent="0.3">
      <c r="B794" s="3" t="s">
        <v>84</v>
      </c>
      <c r="C794" s="3" t="s">
        <v>10</v>
      </c>
      <c r="D794" s="3">
        <v>134017</v>
      </c>
      <c r="E794" s="3" t="s">
        <v>11</v>
      </c>
      <c r="F794" s="3" t="s">
        <v>238</v>
      </c>
      <c r="G794" s="3" t="s">
        <v>190</v>
      </c>
      <c r="H794" s="4">
        <v>45</v>
      </c>
      <c r="I794" s="4">
        <f t="shared" si="12"/>
        <v>32161.500000000004</v>
      </c>
    </row>
    <row r="795" spans="2:9" x14ac:dyDescent="0.3">
      <c r="B795" s="3" t="s">
        <v>84</v>
      </c>
      <c r="C795" s="3" t="s">
        <v>10</v>
      </c>
      <c r="D795" s="3">
        <v>134017</v>
      </c>
      <c r="E795" s="3" t="s">
        <v>11</v>
      </c>
      <c r="F795" s="3" t="s">
        <v>238</v>
      </c>
      <c r="G795" s="3" t="s">
        <v>191</v>
      </c>
      <c r="H795" s="4">
        <v>45</v>
      </c>
      <c r="I795" s="4">
        <f t="shared" si="12"/>
        <v>32206.500000000004</v>
      </c>
    </row>
    <row r="796" spans="2:9" x14ac:dyDescent="0.3">
      <c r="B796" s="3" t="s">
        <v>13</v>
      </c>
      <c r="C796" s="3" t="s">
        <v>10</v>
      </c>
      <c r="D796" s="3">
        <v>134150</v>
      </c>
      <c r="E796" s="3" t="s">
        <v>11</v>
      </c>
      <c r="F796" s="3" t="s">
        <v>238</v>
      </c>
      <c r="G796" s="3" t="s">
        <v>190</v>
      </c>
      <c r="H796" s="4">
        <v>45</v>
      </c>
      <c r="I796" s="4">
        <f t="shared" si="12"/>
        <v>32251.500000000004</v>
      </c>
    </row>
    <row r="797" spans="2:9" x14ac:dyDescent="0.3">
      <c r="B797" s="3" t="s">
        <v>13</v>
      </c>
      <c r="C797" s="3" t="s">
        <v>10</v>
      </c>
      <c r="D797" s="3">
        <v>134150</v>
      </c>
      <c r="E797" s="3" t="s">
        <v>11</v>
      </c>
      <c r="F797" s="3" t="s">
        <v>238</v>
      </c>
      <c r="G797" s="3" t="s">
        <v>191</v>
      </c>
      <c r="H797" s="4">
        <v>45</v>
      </c>
      <c r="I797" s="4">
        <f t="shared" si="12"/>
        <v>32296.500000000004</v>
      </c>
    </row>
    <row r="798" spans="2:9" x14ac:dyDescent="0.3">
      <c r="B798" s="3" t="s">
        <v>78</v>
      </c>
      <c r="C798" s="3" t="s">
        <v>10</v>
      </c>
      <c r="D798" s="3">
        <v>134270</v>
      </c>
      <c r="E798" s="3" t="s">
        <v>11</v>
      </c>
      <c r="F798" s="3" t="s">
        <v>238</v>
      </c>
      <c r="G798" s="3" t="s">
        <v>190</v>
      </c>
      <c r="H798" s="4">
        <v>45</v>
      </c>
      <c r="I798" s="4">
        <f t="shared" si="12"/>
        <v>32341.500000000004</v>
      </c>
    </row>
    <row r="799" spans="2:9" x14ac:dyDescent="0.3">
      <c r="B799" s="3" t="s">
        <v>78</v>
      </c>
      <c r="C799" s="3" t="s">
        <v>10</v>
      </c>
      <c r="D799" s="3">
        <v>134270</v>
      </c>
      <c r="E799" s="3" t="s">
        <v>11</v>
      </c>
      <c r="F799" s="3" t="s">
        <v>238</v>
      </c>
      <c r="G799" s="3" t="s">
        <v>191</v>
      </c>
      <c r="H799" s="4">
        <v>45</v>
      </c>
      <c r="I799" s="4">
        <f t="shared" si="12"/>
        <v>32386.500000000004</v>
      </c>
    </row>
    <row r="800" spans="2:9" x14ac:dyDescent="0.3">
      <c r="B800" s="3" t="s">
        <v>70</v>
      </c>
      <c r="C800" s="3" t="s">
        <v>10</v>
      </c>
      <c r="D800" s="3">
        <v>134399</v>
      </c>
      <c r="E800" s="3" t="s">
        <v>11</v>
      </c>
      <c r="F800" s="3" t="s">
        <v>238</v>
      </c>
      <c r="G800" s="3" t="s">
        <v>190</v>
      </c>
      <c r="H800" s="4">
        <v>45</v>
      </c>
      <c r="I800" s="4">
        <f t="shared" si="12"/>
        <v>32431.500000000004</v>
      </c>
    </row>
    <row r="801" spans="2:9" x14ac:dyDescent="0.3">
      <c r="B801" s="3" t="s">
        <v>70</v>
      </c>
      <c r="C801" s="3" t="s">
        <v>10</v>
      </c>
      <c r="D801" s="3">
        <v>134399</v>
      </c>
      <c r="E801" s="3" t="s">
        <v>11</v>
      </c>
      <c r="F801" s="3" t="s">
        <v>238</v>
      </c>
      <c r="G801" s="3" t="s">
        <v>191</v>
      </c>
      <c r="H801" s="4">
        <v>45</v>
      </c>
      <c r="I801" s="4">
        <f t="shared" si="12"/>
        <v>32476.500000000004</v>
      </c>
    </row>
    <row r="802" spans="2:9" x14ac:dyDescent="0.3">
      <c r="B802" s="3" t="s">
        <v>68</v>
      </c>
      <c r="C802" s="3" t="s">
        <v>16</v>
      </c>
      <c r="D802" s="3">
        <v>134563</v>
      </c>
      <c r="E802" s="3" t="s">
        <v>11</v>
      </c>
      <c r="F802" s="3" t="s">
        <v>238</v>
      </c>
      <c r="G802" s="3" t="s">
        <v>191</v>
      </c>
      <c r="H802" s="4">
        <v>45</v>
      </c>
      <c r="I802" s="4">
        <f t="shared" si="12"/>
        <v>32521.500000000004</v>
      </c>
    </row>
    <row r="803" spans="2:9" x14ac:dyDescent="0.3">
      <c r="B803" s="3" t="s">
        <v>68</v>
      </c>
      <c r="C803" s="3" t="s">
        <v>16</v>
      </c>
      <c r="D803" s="3">
        <v>134563</v>
      </c>
      <c r="E803" s="3" t="s">
        <v>11</v>
      </c>
      <c r="F803" s="3" t="s">
        <v>238</v>
      </c>
      <c r="G803" s="3" t="s">
        <v>190</v>
      </c>
      <c r="H803" s="4">
        <v>45</v>
      </c>
      <c r="I803" s="4">
        <f t="shared" si="12"/>
        <v>32566.500000000004</v>
      </c>
    </row>
    <row r="804" spans="2:9" x14ac:dyDescent="0.3">
      <c r="B804" s="3" t="s">
        <v>62</v>
      </c>
      <c r="C804" s="3" t="s">
        <v>16</v>
      </c>
      <c r="D804" s="3">
        <v>134942</v>
      </c>
      <c r="E804" s="3" t="s">
        <v>11</v>
      </c>
      <c r="F804" s="3" t="s">
        <v>238</v>
      </c>
      <c r="G804" s="3" t="s">
        <v>191</v>
      </c>
      <c r="H804" s="4">
        <v>45</v>
      </c>
      <c r="I804" s="4">
        <f t="shared" si="12"/>
        <v>32611.500000000004</v>
      </c>
    </row>
    <row r="805" spans="2:9" x14ac:dyDescent="0.3">
      <c r="B805" s="3" t="s">
        <v>62</v>
      </c>
      <c r="C805" s="3" t="s">
        <v>16</v>
      </c>
      <c r="D805" s="3">
        <v>134942</v>
      </c>
      <c r="E805" s="3" t="s">
        <v>11</v>
      </c>
      <c r="F805" s="3" t="s">
        <v>238</v>
      </c>
      <c r="G805" s="3" t="s">
        <v>190</v>
      </c>
      <c r="H805" s="4">
        <v>45</v>
      </c>
      <c r="I805" s="4">
        <f t="shared" si="12"/>
        <v>32656.500000000004</v>
      </c>
    </row>
    <row r="806" spans="2:9" x14ac:dyDescent="0.3">
      <c r="B806" s="3" t="s">
        <v>210</v>
      </c>
      <c r="C806" s="3" t="s">
        <v>16</v>
      </c>
      <c r="D806" s="3">
        <v>135182</v>
      </c>
      <c r="E806" s="3" t="s">
        <v>11</v>
      </c>
      <c r="F806" s="3" t="s">
        <v>238</v>
      </c>
      <c r="G806" s="3" t="s">
        <v>191</v>
      </c>
      <c r="H806" s="4">
        <v>45</v>
      </c>
      <c r="I806" s="4">
        <f t="shared" si="12"/>
        <v>32701.500000000004</v>
      </c>
    </row>
    <row r="807" spans="2:9" x14ac:dyDescent="0.3">
      <c r="B807" s="3" t="s">
        <v>210</v>
      </c>
      <c r="C807" s="3" t="s">
        <v>16</v>
      </c>
      <c r="D807" s="3">
        <v>135182</v>
      </c>
      <c r="E807" s="3" t="s">
        <v>11</v>
      </c>
      <c r="F807" s="3" t="s">
        <v>238</v>
      </c>
      <c r="G807" s="3" t="s">
        <v>190</v>
      </c>
      <c r="H807" s="4">
        <v>45</v>
      </c>
      <c r="I807" s="4">
        <f t="shared" si="12"/>
        <v>32746.500000000004</v>
      </c>
    </row>
    <row r="808" spans="2:9" x14ac:dyDescent="0.3">
      <c r="B808" s="3" t="s">
        <v>53</v>
      </c>
      <c r="C808" s="3" t="s">
        <v>16</v>
      </c>
      <c r="D808" s="3">
        <v>135440</v>
      </c>
      <c r="E808" s="3" t="s">
        <v>11</v>
      </c>
      <c r="F808" s="3" t="s">
        <v>238</v>
      </c>
      <c r="G808" s="3" t="s">
        <v>191</v>
      </c>
      <c r="H808" s="4">
        <v>45</v>
      </c>
      <c r="I808" s="4">
        <f t="shared" si="12"/>
        <v>32791.5</v>
      </c>
    </row>
    <row r="809" spans="2:9" x14ac:dyDescent="0.3">
      <c r="B809" s="3" t="s">
        <v>53</v>
      </c>
      <c r="C809" s="3" t="s">
        <v>16</v>
      </c>
      <c r="D809" s="3">
        <v>135440</v>
      </c>
      <c r="E809" s="3" t="s">
        <v>11</v>
      </c>
      <c r="F809" s="3" t="s">
        <v>238</v>
      </c>
      <c r="G809" s="3" t="s">
        <v>190</v>
      </c>
      <c r="H809" s="4">
        <v>45</v>
      </c>
      <c r="I809" s="4">
        <f t="shared" si="12"/>
        <v>32836.5</v>
      </c>
    </row>
    <row r="810" spans="2:9" x14ac:dyDescent="0.3">
      <c r="B810" s="3" t="s">
        <v>209</v>
      </c>
      <c r="C810" s="3" t="s">
        <v>16</v>
      </c>
      <c r="D810" s="3">
        <v>135686</v>
      </c>
      <c r="E810" s="3" t="s">
        <v>11</v>
      </c>
      <c r="F810" s="3" t="s">
        <v>238</v>
      </c>
      <c r="G810" s="3" t="s">
        <v>191</v>
      </c>
      <c r="H810" s="4">
        <v>45</v>
      </c>
      <c r="I810" s="4">
        <f t="shared" si="12"/>
        <v>32881.5</v>
      </c>
    </row>
    <row r="811" spans="2:9" x14ac:dyDescent="0.3">
      <c r="B811" s="3" t="s">
        <v>209</v>
      </c>
      <c r="C811" s="3" t="s">
        <v>16</v>
      </c>
      <c r="D811" s="3">
        <v>135686</v>
      </c>
      <c r="E811" s="3" t="s">
        <v>11</v>
      </c>
      <c r="F811" s="3" t="s">
        <v>238</v>
      </c>
      <c r="G811" s="3" t="s">
        <v>190</v>
      </c>
      <c r="H811" s="4">
        <v>45</v>
      </c>
      <c r="I811" s="4">
        <f t="shared" si="12"/>
        <v>32926.5</v>
      </c>
    </row>
    <row r="812" spans="2:9" x14ac:dyDescent="0.3">
      <c r="B812" s="3" t="s">
        <v>44</v>
      </c>
      <c r="C812" s="3" t="s">
        <v>16</v>
      </c>
      <c r="D812" s="3">
        <v>135927</v>
      </c>
      <c r="E812" s="3" t="s">
        <v>11</v>
      </c>
      <c r="F812" s="3" t="s">
        <v>238</v>
      </c>
      <c r="G812" s="3" t="s">
        <v>191</v>
      </c>
      <c r="H812" s="4">
        <v>45</v>
      </c>
      <c r="I812" s="4">
        <f t="shared" si="12"/>
        <v>32971.5</v>
      </c>
    </row>
    <row r="813" spans="2:9" x14ac:dyDescent="0.3">
      <c r="B813" s="3" t="s">
        <v>44</v>
      </c>
      <c r="C813" s="3" t="s">
        <v>16</v>
      </c>
      <c r="D813" s="3">
        <v>135927</v>
      </c>
      <c r="E813" s="3" t="s">
        <v>11</v>
      </c>
      <c r="F813" s="3" t="s">
        <v>238</v>
      </c>
      <c r="G813" s="3" t="s">
        <v>190</v>
      </c>
      <c r="H813" s="4">
        <v>45</v>
      </c>
      <c r="I813" s="4">
        <f t="shared" si="12"/>
        <v>33016.5</v>
      </c>
    </row>
    <row r="814" spans="2:9" x14ac:dyDescent="0.3">
      <c r="B814" s="3" t="s">
        <v>42</v>
      </c>
      <c r="C814" s="3" t="s">
        <v>16</v>
      </c>
      <c r="D814" s="3">
        <v>136093</v>
      </c>
      <c r="E814" s="3" t="s">
        <v>11</v>
      </c>
      <c r="F814" s="3" t="s">
        <v>238</v>
      </c>
      <c r="G814" s="3" t="s">
        <v>191</v>
      </c>
      <c r="H814" s="4">
        <v>45</v>
      </c>
      <c r="I814" s="4">
        <f t="shared" si="12"/>
        <v>33061.5</v>
      </c>
    </row>
    <row r="815" spans="2:9" x14ac:dyDescent="0.3">
      <c r="B815" s="3" t="s">
        <v>42</v>
      </c>
      <c r="C815" s="3" t="s">
        <v>16</v>
      </c>
      <c r="D815" s="3">
        <v>136093</v>
      </c>
      <c r="E815" s="3" t="s">
        <v>11</v>
      </c>
      <c r="F815" s="3" t="s">
        <v>238</v>
      </c>
      <c r="G815" s="3" t="s">
        <v>190</v>
      </c>
      <c r="H815" s="4">
        <v>45</v>
      </c>
      <c r="I815" s="4">
        <f t="shared" si="12"/>
        <v>33106.5</v>
      </c>
    </row>
    <row r="816" spans="2:9" x14ac:dyDescent="0.3">
      <c r="B816" s="3" t="s">
        <v>40</v>
      </c>
      <c r="C816" s="3" t="s">
        <v>16</v>
      </c>
      <c r="D816" s="3">
        <v>136215</v>
      </c>
      <c r="E816" s="3" t="s">
        <v>11</v>
      </c>
      <c r="F816" s="3" t="s">
        <v>238</v>
      </c>
      <c r="G816" s="3" t="s">
        <v>191</v>
      </c>
      <c r="H816" s="4">
        <v>45</v>
      </c>
      <c r="I816" s="4">
        <f t="shared" si="12"/>
        <v>33151.5</v>
      </c>
    </row>
    <row r="817" spans="2:9" x14ac:dyDescent="0.3">
      <c r="B817" s="3" t="s">
        <v>40</v>
      </c>
      <c r="C817" s="3" t="s">
        <v>16</v>
      </c>
      <c r="D817" s="3">
        <v>136215</v>
      </c>
      <c r="E817" s="3" t="s">
        <v>11</v>
      </c>
      <c r="F817" s="3" t="s">
        <v>238</v>
      </c>
      <c r="G817" s="3" t="s">
        <v>190</v>
      </c>
      <c r="H817" s="4">
        <v>45</v>
      </c>
      <c r="I817" s="4">
        <f t="shared" si="12"/>
        <v>33196.5</v>
      </c>
    </row>
    <row r="818" spans="2:9" x14ac:dyDescent="0.3">
      <c r="B818" s="3" t="s">
        <v>84</v>
      </c>
      <c r="C818" s="3" t="s">
        <v>10</v>
      </c>
      <c r="D818" s="3">
        <v>134004</v>
      </c>
      <c r="E818" s="3" t="s">
        <v>11</v>
      </c>
      <c r="F818" s="3" t="s">
        <v>118</v>
      </c>
      <c r="G818" s="3" t="s">
        <v>191</v>
      </c>
      <c r="H818" s="4">
        <v>45</v>
      </c>
      <c r="I818" s="4">
        <f t="shared" si="12"/>
        <v>33241.5</v>
      </c>
    </row>
    <row r="819" spans="2:9" x14ac:dyDescent="0.3">
      <c r="B819" s="3" t="s">
        <v>84</v>
      </c>
      <c r="C819" s="3" t="s">
        <v>10</v>
      </c>
      <c r="D819" s="3">
        <v>134004</v>
      </c>
      <c r="E819" s="3" t="s">
        <v>11</v>
      </c>
      <c r="F819" s="3" t="s">
        <v>118</v>
      </c>
      <c r="G819" s="3" t="s">
        <v>190</v>
      </c>
      <c r="H819" s="4">
        <v>45</v>
      </c>
      <c r="I819" s="4">
        <f t="shared" si="12"/>
        <v>33286.5</v>
      </c>
    </row>
    <row r="820" spans="2:9" x14ac:dyDescent="0.3">
      <c r="B820" s="3" t="s">
        <v>13</v>
      </c>
      <c r="C820" s="3" t="s">
        <v>10</v>
      </c>
      <c r="D820" s="3">
        <v>134137</v>
      </c>
      <c r="E820" s="3" t="s">
        <v>11</v>
      </c>
      <c r="F820" s="3" t="s">
        <v>118</v>
      </c>
      <c r="G820" s="3" t="s">
        <v>191</v>
      </c>
      <c r="H820" s="4">
        <v>45</v>
      </c>
      <c r="I820" s="4">
        <f t="shared" si="12"/>
        <v>33331.5</v>
      </c>
    </row>
    <row r="821" spans="2:9" x14ac:dyDescent="0.3">
      <c r="B821" s="3" t="s">
        <v>13</v>
      </c>
      <c r="C821" s="3" t="s">
        <v>10</v>
      </c>
      <c r="D821" s="3">
        <v>134137</v>
      </c>
      <c r="E821" s="3" t="s">
        <v>11</v>
      </c>
      <c r="F821" s="3" t="s">
        <v>118</v>
      </c>
      <c r="G821" s="3" t="s">
        <v>190</v>
      </c>
      <c r="H821" s="4">
        <v>45</v>
      </c>
      <c r="I821" s="4">
        <f t="shared" si="12"/>
        <v>33376.5</v>
      </c>
    </row>
    <row r="822" spans="2:9" x14ac:dyDescent="0.3">
      <c r="B822" s="3" t="s">
        <v>78</v>
      </c>
      <c r="C822" s="3" t="s">
        <v>10</v>
      </c>
      <c r="D822" s="3">
        <v>134258</v>
      </c>
      <c r="E822" s="3" t="s">
        <v>11</v>
      </c>
      <c r="F822" s="3" t="s">
        <v>118</v>
      </c>
      <c r="G822" s="3" t="s">
        <v>191</v>
      </c>
      <c r="H822" s="4">
        <v>45</v>
      </c>
      <c r="I822" s="4">
        <f t="shared" si="12"/>
        <v>33421.5</v>
      </c>
    </row>
    <row r="823" spans="2:9" x14ac:dyDescent="0.3">
      <c r="B823" s="3" t="s">
        <v>78</v>
      </c>
      <c r="C823" s="3" t="s">
        <v>10</v>
      </c>
      <c r="D823" s="3">
        <v>134258</v>
      </c>
      <c r="E823" s="3" t="s">
        <v>11</v>
      </c>
      <c r="F823" s="3" t="s">
        <v>118</v>
      </c>
      <c r="G823" s="3" t="s">
        <v>190</v>
      </c>
      <c r="H823" s="4">
        <v>45</v>
      </c>
      <c r="I823" s="4">
        <f t="shared" si="12"/>
        <v>33466.5</v>
      </c>
    </row>
    <row r="824" spans="2:9" x14ac:dyDescent="0.3">
      <c r="B824" s="3" t="s">
        <v>70</v>
      </c>
      <c r="C824" s="3" t="s">
        <v>10</v>
      </c>
      <c r="D824" s="3">
        <v>134386</v>
      </c>
      <c r="E824" s="3" t="s">
        <v>11</v>
      </c>
      <c r="F824" s="3" t="s">
        <v>118</v>
      </c>
      <c r="G824" s="3" t="s">
        <v>191</v>
      </c>
      <c r="H824" s="4">
        <v>45</v>
      </c>
      <c r="I824" s="4">
        <f t="shared" si="12"/>
        <v>33511.5</v>
      </c>
    </row>
    <row r="825" spans="2:9" x14ac:dyDescent="0.3">
      <c r="B825" s="3" t="s">
        <v>70</v>
      </c>
      <c r="C825" s="3" t="s">
        <v>10</v>
      </c>
      <c r="D825" s="3">
        <v>134386</v>
      </c>
      <c r="E825" s="3" t="s">
        <v>11</v>
      </c>
      <c r="F825" s="3" t="s">
        <v>118</v>
      </c>
      <c r="G825" s="3" t="s">
        <v>190</v>
      </c>
      <c r="H825" s="4">
        <v>45</v>
      </c>
      <c r="I825" s="4">
        <f t="shared" si="12"/>
        <v>33556.5</v>
      </c>
    </row>
    <row r="826" spans="2:9" x14ac:dyDescent="0.3">
      <c r="B826" s="3" t="s">
        <v>68</v>
      </c>
      <c r="C826" s="3" t="s">
        <v>10</v>
      </c>
      <c r="D826" s="3">
        <v>134519</v>
      </c>
      <c r="E826" s="3" t="s">
        <v>11</v>
      </c>
      <c r="F826" s="3" t="s">
        <v>118</v>
      </c>
      <c r="G826" s="3" t="s">
        <v>191</v>
      </c>
      <c r="H826" s="4">
        <v>45</v>
      </c>
      <c r="I826" s="4">
        <f t="shared" si="12"/>
        <v>33601.5</v>
      </c>
    </row>
    <row r="827" spans="2:9" x14ac:dyDescent="0.3">
      <c r="B827" s="3" t="s">
        <v>68</v>
      </c>
      <c r="C827" s="3" t="s">
        <v>10</v>
      </c>
      <c r="D827" s="3">
        <v>134519</v>
      </c>
      <c r="E827" s="3" t="s">
        <v>11</v>
      </c>
      <c r="F827" s="3" t="s">
        <v>118</v>
      </c>
      <c r="G827" s="3" t="s">
        <v>190</v>
      </c>
      <c r="H827" s="4">
        <v>45</v>
      </c>
      <c r="I827" s="4">
        <f t="shared" si="12"/>
        <v>33646.5</v>
      </c>
    </row>
    <row r="828" spans="2:9" x14ac:dyDescent="0.3">
      <c r="B828" s="3" t="s">
        <v>62</v>
      </c>
      <c r="C828" s="3" t="s">
        <v>10</v>
      </c>
      <c r="D828" s="3">
        <v>134765</v>
      </c>
      <c r="E828" s="3" t="s">
        <v>11</v>
      </c>
      <c r="F828" s="3" t="s">
        <v>118</v>
      </c>
      <c r="G828" s="3" t="s">
        <v>191</v>
      </c>
      <c r="H828" s="4">
        <v>45</v>
      </c>
      <c r="I828" s="4">
        <f t="shared" si="12"/>
        <v>33691.5</v>
      </c>
    </row>
    <row r="829" spans="2:9" x14ac:dyDescent="0.3">
      <c r="B829" s="3" t="s">
        <v>62</v>
      </c>
      <c r="C829" s="3" t="s">
        <v>10</v>
      </c>
      <c r="D829" s="3">
        <v>134765</v>
      </c>
      <c r="E829" s="3" t="s">
        <v>11</v>
      </c>
      <c r="F829" s="3" t="s">
        <v>118</v>
      </c>
      <c r="G829" s="3" t="s">
        <v>190</v>
      </c>
      <c r="H829" s="4">
        <v>45</v>
      </c>
      <c r="I829" s="4">
        <f t="shared" si="12"/>
        <v>33736.5</v>
      </c>
    </row>
    <row r="830" spans="2:9" x14ac:dyDescent="0.3">
      <c r="B830" s="3" t="s">
        <v>183</v>
      </c>
      <c r="C830" s="3" t="s">
        <v>16</v>
      </c>
      <c r="D830" s="3">
        <v>135434</v>
      </c>
      <c r="E830" s="3" t="s">
        <v>11</v>
      </c>
      <c r="F830" s="3" t="s">
        <v>118</v>
      </c>
      <c r="G830" s="3" t="s">
        <v>191</v>
      </c>
      <c r="H830" s="4">
        <v>45</v>
      </c>
      <c r="I830" s="4">
        <f t="shared" si="12"/>
        <v>33781.5</v>
      </c>
    </row>
    <row r="831" spans="2:9" x14ac:dyDescent="0.3">
      <c r="B831" s="3" t="s">
        <v>183</v>
      </c>
      <c r="C831" s="3" t="s">
        <v>16</v>
      </c>
      <c r="D831" s="3">
        <v>135434</v>
      </c>
      <c r="E831" s="3" t="s">
        <v>11</v>
      </c>
      <c r="F831" s="3" t="s">
        <v>118</v>
      </c>
      <c r="G831" s="3" t="s">
        <v>190</v>
      </c>
      <c r="H831" s="4">
        <v>45</v>
      </c>
      <c r="I831" s="4">
        <f t="shared" si="12"/>
        <v>33826.5</v>
      </c>
    </row>
    <row r="832" spans="2:9" x14ac:dyDescent="0.3">
      <c r="B832" s="3" t="s">
        <v>237</v>
      </c>
      <c r="C832" s="3" t="s">
        <v>16</v>
      </c>
      <c r="D832" s="3">
        <v>135680</v>
      </c>
      <c r="E832" s="3" t="s">
        <v>11</v>
      </c>
      <c r="F832" s="3" t="s">
        <v>118</v>
      </c>
      <c r="G832" s="3" t="s">
        <v>191</v>
      </c>
      <c r="H832" s="4">
        <v>45</v>
      </c>
      <c r="I832" s="4">
        <f t="shared" si="12"/>
        <v>33871.5</v>
      </c>
    </row>
    <row r="833" spans="2:9" x14ac:dyDescent="0.3">
      <c r="B833" s="3" t="s">
        <v>237</v>
      </c>
      <c r="C833" s="3" t="s">
        <v>16</v>
      </c>
      <c r="D833" s="3">
        <v>135680</v>
      </c>
      <c r="E833" s="3" t="s">
        <v>11</v>
      </c>
      <c r="F833" s="3" t="s">
        <v>118</v>
      </c>
      <c r="G833" s="3" t="s">
        <v>190</v>
      </c>
      <c r="H833" s="4">
        <v>45</v>
      </c>
      <c r="I833" s="4">
        <f t="shared" si="12"/>
        <v>33916.5</v>
      </c>
    </row>
    <row r="834" spans="2:9" x14ac:dyDescent="0.3">
      <c r="B834" s="3" t="s">
        <v>236</v>
      </c>
      <c r="C834" s="3" t="s">
        <v>16</v>
      </c>
      <c r="D834" s="3">
        <v>135922</v>
      </c>
      <c r="E834" s="3" t="s">
        <v>11</v>
      </c>
      <c r="F834" s="3" t="s">
        <v>118</v>
      </c>
      <c r="G834" s="3" t="s">
        <v>191</v>
      </c>
      <c r="H834" s="4">
        <v>45</v>
      </c>
      <c r="I834" s="4">
        <f t="shared" si="12"/>
        <v>33961.5</v>
      </c>
    </row>
    <row r="835" spans="2:9" x14ac:dyDescent="0.3">
      <c r="B835" s="3" t="s">
        <v>236</v>
      </c>
      <c r="C835" s="3" t="s">
        <v>16</v>
      </c>
      <c r="D835" s="3">
        <v>135922</v>
      </c>
      <c r="E835" s="3" t="s">
        <v>11</v>
      </c>
      <c r="F835" s="3" t="s">
        <v>118</v>
      </c>
      <c r="G835" s="3" t="s">
        <v>190</v>
      </c>
      <c r="H835" s="4">
        <v>45</v>
      </c>
      <c r="I835" s="4">
        <f t="shared" si="12"/>
        <v>34006.5</v>
      </c>
    </row>
    <row r="836" spans="2:9" x14ac:dyDescent="0.3">
      <c r="B836" s="3" t="s">
        <v>119</v>
      </c>
      <c r="C836" s="3" t="s">
        <v>16</v>
      </c>
      <c r="D836" s="3">
        <v>135213</v>
      </c>
      <c r="E836" s="3" t="s">
        <v>11</v>
      </c>
      <c r="F836" s="3" t="s">
        <v>118</v>
      </c>
      <c r="G836" s="3" t="s">
        <v>191</v>
      </c>
      <c r="H836" s="4">
        <v>45</v>
      </c>
      <c r="I836" s="4">
        <f t="shared" si="12"/>
        <v>34051.5</v>
      </c>
    </row>
    <row r="837" spans="2:9" x14ac:dyDescent="0.3">
      <c r="B837" s="3" t="s">
        <v>119</v>
      </c>
      <c r="C837" s="3" t="s">
        <v>16</v>
      </c>
      <c r="D837" s="3">
        <v>135213</v>
      </c>
      <c r="E837" s="3" t="s">
        <v>11</v>
      </c>
      <c r="F837" s="3" t="s">
        <v>118</v>
      </c>
      <c r="G837" s="3" t="s">
        <v>190</v>
      </c>
      <c r="H837" s="4">
        <v>45</v>
      </c>
      <c r="I837" s="4">
        <f t="shared" si="12"/>
        <v>34096.5</v>
      </c>
    </row>
    <row r="838" spans="2:9" x14ac:dyDescent="0.3">
      <c r="B838" s="3" t="s">
        <v>119</v>
      </c>
      <c r="C838" s="3" t="s">
        <v>16</v>
      </c>
      <c r="D838" s="3">
        <v>136090</v>
      </c>
      <c r="E838" s="3" t="s">
        <v>11</v>
      </c>
      <c r="F838" s="3" t="s">
        <v>118</v>
      </c>
      <c r="G838" s="3" t="s">
        <v>191</v>
      </c>
      <c r="H838" s="4">
        <v>45</v>
      </c>
      <c r="I838" s="4">
        <f t="shared" si="12"/>
        <v>34141.5</v>
      </c>
    </row>
    <row r="839" spans="2:9" x14ac:dyDescent="0.3">
      <c r="B839" s="3" t="s">
        <v>119</v>
      </c>
      <c r="C839" s="3" t="s">
        <v>16</v>
      </c>
      <c r="D839" s="3">
        <v>136090</v>
      </c>
      <c r="E839" s="3" t="s">
        <v>11</v>
      </c>
      <c r="F839" s="3" t="s">
        <v>118</v>
      </c>
      <c r="G839" s="3" t="s">
        <v>190</v>
      </c>
      <c r="H839" s="4">
        <v>45</v>
      </c>
      <c r="I839" s="4">
        <f t="shared" si="12"/>
        <v>34186.5</v>
      </c>
    </row>
    <row r="840" spans="2:9" x14ac:dyDescent="0.3">
      <c r="B840" s="3" t="s">
        <v>235</v>
      </c>
      <c r="C840" s="3" t="s">
        <v>16</v>
      </c>
      <c r="D840" s="3">
        <v>136211</v>
      </c>
      <c r="E840" s="3" t="s">
        <v>11</v>
      </c>
      <c r="F840" s="3" t="s">
        <v>118</v>
      </c>
      <c r="G840" s="3" t="s">
        <v>191</v>
      </c>
      <c r="H840" s="4">
        <v>45</v>
      </c>
      <c r="I840" s="4">
        <f t="shared" ref="I840:I903" si="13">I839+H840</f>
        <v>34231.5</v>
      </c>
    </row>
    <row r="841" spans="2:9" x14ac:dyDescent="0.3">
      <c r="B841" s="3" t="s">
        <v>235</v>
      </c>
      <c r="C841" s="3" t="s">
        <v>16</v>
      </c>
      <c r="D841" s="3">
        <v>136211</v>
      </c>
      <c r="E841" s="3" t="s">
        <v>11</v>
      </c>
      <c r="F841" s="3" t="s">
        <v>118</v>
      </c>
      <c r="G841" s="3" t="s">
        <v>190</v>
      </c>
      <c r="H841" s="4">
        <v>45</v>
      </c>
      <c r="I841" s="4">
        <f t="shared" si="13"/>
        <v>34276.5</v>
      </c>
    </row>
    <row r="842" spans="2:9" x14ac:dyDescent="0.3">
      <c r="B842" s="3" t="s">
        <v>234</v>
      </c>
      <c r="C842" s="3" t="s">
        <v>16</v>
      </c>
      <c r="D842" s="3">
        <v>134090</v>
      </c>
      <c r="E842" s="3" t="s">
        <v>11</v>
      </c>
      <c r="F842" s="3" t="s">
        <v>228</v>
      </c>
      <c r="G842" s="3" t="s">
        <v>191</v>
      </c>
      <c r="H842" s="4">
        <v>45</v>
      </c>
      <c r="I842" s="4">
        <f t="shared" si="13"/>
        <v>34321.5</v>
      </c>
    </row>
    <row r="843" spans="2:9" x14ac:dyDescent="0.3">
      <c r="B843" s="3" t="s">
        <v>234</v>
      </c>
      <c r="C843" s="3" t="s">
        <v>16</v>
      </c>
      <c r="D843" s="3">
        <v>134090</v>
      </c>
      <c r="E843" s="3" t="s">
        <v>11</v>
      </c>
      <c r="F843" s="3" t="s">
        <v>228</v>
      </c>
      <c r="G843" s="3" t="s">
        <v>190</v>
      </c>
      <c r="H843" s="4">
        <v>45</v>
      </c>
      <c r="I843" s="4">
        <f t="shared" si="13"/>
        <v>34366.5</v>
      </c>
    </row>
    <row r="844" spans="2:9" x14ac:dyDescent="0.3">
      <c r="B844" s="3" t="s">
        <v>233</v>
      </c>
      <c r="C844" s="3" t="s">
        <v>16</v>
      </c>
      <c r="D844" s="3">
        <v>134223</v>
      </c>
      <c r="E844" s="3" t="s">
        <v>11</v>
      </c>
      <c r="F844" s="3" t="s">
        <v>228</v>
      </c>
      <c r="G844" s="3" t="s">
        <v>191</v>
      </c>
      <c r="H844" s="4">
        <v>45</v>
      </c>
      <c r="I844" s="4">
        <f t="shared" si="13"/>
        <v>34411.5</v>
      </c>
    </row>
    <row r="845" spans="2:9" x14ac:dyDescent="0.3">
      <c r="B845" s="3" t="s">
        <v>233</v>
      </c>
      <c r="C845" s="3" t="s">
        <v>16</v>
      </c>
      <c r="D845" s="3">
        <v>134223</v>
      </c>
      <c r="E845" s="3" t="s">
        <v>11</v>
      </c>
      <c r="F845" s="3" t="s">
        <v>228</v>
      </c>
      <c r="G845" s="3" t="s">
        <v>190</v>
      </c>
      <c r="H845" s="4">
        <v>45</v>
      </c>
      <c r="I845" s="4">
        <f t="shared" si="13"/>
        <v>34456.5</v>
      </c>
    </row>
    <row r="846" spans="2:9" x14ac:dyDescent="0.3">
      <c r="B846" s="3" t="s">
        <v>78</v>
      </c>
      <c r="C846" s="3" t="s">
        <v>16</v>
      </c>
      <c r="D846" s="3">
        <v>134342</v>
      </c>
      <c r="E846" s="3" t="s">
        <v>11</v>
      </c>
      <c r="F846" s="3" t="s">
        <v>228</v>
      </c>
      <c r="G846" s="3" t="s">
        <v>191</v>
      </c>
      <c r="H846" s="4">
        <v>45</v>
      </c>
      <c r="I846" s="4">
        <f t="shared" si="13"/>
        <v>34501.5</v>
      </c>
    </row>
    <row r="847" spans="2:9" x14ac:dyDescent="0.3">
      <c r="B847" s="3" t="s">
        <v>78</v>
      </c>
      <c r="C847" s="3" t="s">
        <v>16</v>
      </c>
      <c r="D847" s="3">
        <v>134342</v>
      </c>
      <c r="E847" s="3" t="s">
        <v>11</v>
      </c>
      <c r="F847" s="3" t="s">
        <v>228</v>
      </c>
      <c r="G847" s="3" t="s">
        <v>190</v>
      </c>
      <c r="H847" s="4">
        <v>45</v>
      </c>
      <c r="I847" s="4">
        <f t="shared" si="13"/>
        <v>34546.5</v>
      </c>
    </row>
    <row r="848" spans="2:9" x14ac:dyDescent="0.3">
      <c r="B848" s="3" t="s">
        <v>221</v>
      </c>
      <c r="C848" s="3" t="s">
        <v>16</v>
      </c>
      <c r="D848" s="3">
        <v>134470</v>
      </c>
      <c r="E848" s="3" t="s">
        <v>11</v>
      </c>
      <c r="F848" s="3" t="s">
        <v>228</v>
      </c>
      <c r="G848" s="3" t="s">
        <v>191</v>
      </c>
      <c r="H848" s="4">
        <v>45</v>
      </c>
      <c r="I848" s="4">
        <f t="shared" si="13"/>
        <v>34591.5</v>
      </c>
    </row>
    <row r="849" spans="2:9" x14ac:dyDescent="0.3">
      <c r="B849" s="3" t="s">
        <v>221</v>
      </c>
      <c r="C849" s="3" t="s">
        <v>16</v>
      </c>
      <c r="D849" s="3">
        <v>134470</v>
      </c>
      <c r="E849" s="3" t="s">
        <v>11</v>
      </c>
      <c r="F849" s="3" t="s">
        <v>228</v>
      </c>
      <c r="G849" s="3" t="s">
        <v>190</v>
      </c>
      <c r="H849" s="4">
        <v>45</v>
      </c>
      <c r="I849" s="4">
        <f t="shared" si="13"/>
        <v>34636.5</v>
      </c>
    </row>
    <row r="850" spans="2:9" x14ac:dyDescent="0.3">
      <c r="B850" s="3" t="s">
        <v>68</v>
      </c>
      <c r="C850" s="3" t="s">
        <v>16</v>
      </c>
      <c r="D850" s="3">
        <v>134655</v>
      </c>
      <c r="E850" s="3" t="s">
        <v>11</v>
      </c>
      <c r="F850" s="3" t="s">
        <v>228</v>
      </c>
      <c r="G850" s="3" t="s">
        <v>191</v>
      </c>
      <c r="H850" s="4">
        <v>45</v>
      </c>
      <c r="I850" s="4">
        <f t="shared" si="13"/>
        <v>34681.5</v>
      </c>
    </row>
    <row r="851" spans="2:9" x14ac:dyDescent="0.3">
      <c r="B851" s="3" t="s">
        <v>68</v>
      </c>
      <c r="C851" s="3" t="s">
        <v>16</v>
      </c>
      <c r="D851" s="3">
        <v>134655</v>
      </c>
      <c r="E851" s="3" t="s">
        <v>11</v>
      </c>
      <c r="F851" s="3" t="s">
        <v>228</v>
      </c>
      <c r="G851" s="3" t="s">
        <v>190</v>
      </c>
      <c r="H851" s="4">
        <v>45</v>
      </c>
      <c r="I851" s="4">
        <f t="shared" si="13"/>
        <v>34726.5</v>
      </c>
    </row>
    <row r="852" spans="2:9" x14ac:dyDescent="0.3">
      <c r="B852" s="3" t="s">
        <v>171</v>
      </c>
      <c r="C852" s="3" t="s">
        <v>16</v>
      </c>
      <c r="D852" s="3">
        <v>134862</v>
      </c>
      <c r="E852" s="3" t="s">
        <v>11</v>
      </c>
      <c r="F852" s="3" t="s">
        <v>228</v>
      </c>
      <c r="G852" s="3" t="s">
        <v>191</v>
      </c>
      <c r="H852" s="4">
        <v>45</v>
      </c>
      <c r="I852" s="4">
        <f t="shared" si="13"/>
        <v>34771.5</v>
      </c>
    </row>
    <row r="853" spans="2:9" x14ac:dyDescent="0.3">
      <c r="B853" s="3" t="s">
        <v>171</v>
      </c>
      <c r="C853" s="3" t="s">
        <v>16</v>
      </c>
      <c r="D853" s="3">
        <v>134862</v>
      </c>
      <c r="E853" s="3" t="s">
        <v>11</v>
      </c>
      <c r="F853" s="3" t="s">
        <v>228</v>
      </c>
      <c r="G853" s="3" t="s">
        <v>190</v>
      </c>
      <c r="H853" s="4">
        <v>45</v>
      </c>
      <c r="I853" s="4">
        <f t="shared" si="13"/>
        <v>34816.5</v>
      </c>
    </row>
    <row r="854" spans="2:9" x14ac:dyDescent="0.3">
      <c r="B854" s="3" t="s">
        <v>232</v>
      </c>
      <c r="C854" s="3" t="s">
        <v>16</v>
      </c>
      <c r="D854" s="3">
        <v>135099</v>
      </c>
      <c r="E854" s="3" t="s">
        <v>11</v>
      </c>
      <c r="F854" s="3" t="s">
        <v>228</v>
      </c>
      <c r="G854" s="3" t="s">
        <v>191</v>
      </c>
      <c r="H854" s="4">
        <v>45</v>
      </c>
      <c r="I854" s="4">
        <f t="shared" si="13"/>
        <v>34861.5</v>
      </c>
    </row>
    <row r="855" spans="2:9" x14ac:dyDescent="0.3">
      <c r="B855" s="3" t="s">
        <v>232</v>
      </c>
      <c r="C855" s="3" t="s">
        <v>16</v>
      </c>
      <c r="D855" s="3">
        <v>135099</v>
      </c>
      <c r="E855" s="3" t="s">
        <v>11</v>
      </c>
      <c r="F855" s="3" t="s">
        <v>228</v>
      </c>
      <c r="G855" s="3" t="s">
        <v>190</v>
      </c>
      <c r="H855" s="4">
        <v>45</v>
      </c>
      <c r="I855" s="4">
        <f t="shared" si="13"/>
        <v>34906.5</v>
      </c>
    </row>
    <row r="856" spans="2:9" x14ac:dyDescent="0.3">
      <c r="B856" s="3" t="s">
        <v>53</v>
      </c>
      <c r="C856" s="3" t="s">
        <v>16</v>
      </c>
      <c r="D856" s="3">
        <v>135351</v>
      </c>
      <c r="E856" s="3" t="s">
        <v>11</v>
      </c>
      <c r="F856" s="3" t="s">
        <v>228</v>
      </c>
      <c r="G856" s="3" t="s">
        <v>191</v>
      </c>
      <c r="H856" s="4">
        <v>45</v>
      </c>
      <c r="I856" s="4">
        <f t="shared" si="13"/>
        <v>34951.5</v>
      </c>
    </row>
    <row r="857" spans="2:9" x14ac:dyDescent="0.3">
      <c r="B857" s="3" t="s">
        <v>53</v>
      </c>
      <c r="C857" s="3" t="s">
        <v>16</v>
      </c>
      <c r="D857" s="3">
        <v>135351</v>
      </c>
      <c r="E857" s="3" t="s">
        <v>11</v>
      </c>
      <c r="F857" s="3" t="s">
        <v>228</v>
      </c>
      <c r="G857" s="3" t="s">
        <v>190</v>
      </c>
      <c r="H857" s="4">
        <v>45</v>
      </c>
      <c r="I857" s="4">
        <f t="shared" si="13"/>
        <v>34996.5</v>
      </c>
    </row>
    <row r="858" spans="2:9" x14ac:dyDescent="0.3">
      <c r="B858" s="3" t="s">
        <v>231</v>
      </c>
      <c r="C858" s="3" t="s">
        <v>16</v>
      </c>
      <c r="D858" s="3">
        <v>135598</v>
      </c>
      <c r="E858" s="3" t="s">
        <v>11</v>
      </c>
      <c r="F858" s="3" t="s">
        <v>228</v>
      </c>
      <c r="G858" s="3" t="s">
        <v>191</v>
      </c>
      <c r="H858" s="4">
        <v>45</v>
      </c>
      <c r="I858" s="4">
        <f t="shared" si="13"/>
        <v>35041.5</v>
      </c>
    </row>
    <row r="859" spans="2:9" x14ac:dyDescent="0.3">
      <c r="B859" s="3" t="s">
        <v>231</v>
      </c>
      <c r="C859" s="3" t="s">
        <v>16</v>
      </c>
      <c r="D859" s="3">
        <v>135598</v>
      </c>
      <c r="E859" s="3" t="s">
        <v>11</v>
      </c>
      <c r="F859" s="3" t="s">
        <v>228</v>
      </c>
      <c r="G859" s="3" t="s">
        <v>190</v>
      </c>
      <c r="H859" s="4">
        <v>45</v>
      </c>
      <c r="I859" s="4">
        <f t="shared" si="13"/>
        <v>35086.5</v>
      </c>
    </row>
    <row r="860" spans="2:9" x14ac:dyDescent="0.3">
      <c r="B860" s="3" t="s">
        <v>230</v>
      </c>
      <c r="C860" s="3" t="s">
        <v>16</v>
      </c>
      <c r="D860" s="3">
        <v>135844</v>
      </c>
      <c r="E860" s="3" t="s">
        <v>11</v>
      </c>
      <c r="F860" s="3" t="s">
        <v>228</v>
      </c>
      <c r="G860" s="3" t="s">
        <v>191</v>
      </c>
      <c r="H860" s="4">
        <v>45</v>
      </c>
      <c r="I860" s="4">
        <f t="shared" si="13"/>
        <v>35131.5</v>
      </c>
    </row>
    <row r="861" spans="2:9" x14ac:dyDescent="0.3">
      <c r="B861" s="3" t="s">
        <v>230</v>
      </c>
      <c r="C861" s="3" t="s">
        <v>16</v>
      </c>
      <c r="D861" s="3">
        <v>135844</v>
      </c>
      <c r="E861" s="3" t="s">
        <v>11</v>
      </c>
      <c r="F861" s="3" t="s">
        <v>228</v>
      </c>
      <c r="G861" s="3" t="s">
        <v>190</v>
      </c>
      <c r="H861" s="4">
        <v>45</v>
      </c>
      <c r="I861" s="4">
        <f t="shared" si="13"/>
        <v>35176.5</v>
      </c>
    </row>
    <row r="862" spans="2:9" x14ac:dyDescent="0.3">
      <c r="B862" s="3" t="s">
        <v>229</v>
      </c>
      <c r="C862" s="3" t="s">
        <v>16</v>
      </c>
      <c r="D862" s="3">
        <v>136061</v>
      </c>
      <c r="E862" s="3" t="s">
        <v>11</v>
      </c>
      <c r="F862" s="3" t="s">
        <v>228</v>
      </c>
      <c r="G862" s="3" t="s">
        <v>191</v>
      </c>
      <c r="H862" s="4">
        <v>45</v>
      </c>
      <c r="I862" s="4">
        <f t="shared" si="13"/>
        <v>35221.5</v>
      </c>
    </row>
    <row r="863" spans="2:9" x14ac:dyDescent="0.3">
      <c r="B863" s="3" t="s">
        <v>229</v>
      </c>
      <c r="C863" s="3" t="s">
        <v>16</v>
      </c>
      <c r="D863" s="3">
        <v>136061</v>
      </c>
      <c r="E863" s="3" t="s">
        <v>11</v>
      </c>
      <c r="F863" s="3" t="s">
        <v>228</v>
      </c>
      <c r="G863" s="3" t="s">
        <v>190</v>
      </c>
      <c r="H863" s="4">
        <v>45</v>
      </c>
      <c r="I863" s="4">
        <f t="shared" si="13"/>
        <v>35266.5</v>
      </c>
    </row>
    <row r="864" spans="2:9" x14ac:dyDescent="0.3">
      <c r="B864" s="3" t="s">
        <v>207</v>
      </c>
      <c r="C864" s="3" t="s">
        <v>16</v>
      </c>
      <c r="D864" s="3">
        <v>136181</v>
      </c>
      <c r="E864" s="3" t="s">
        <v>11</v>
      </c>
      <c r="F864" s="3" t="s">
        <v>228</v>
      </c>
      <c r="G864" s="3" t="s">
        <v>191</v>
      </c>
      <c r="H864" s="4">
        <v>45</v>
      </c>
      <c r="I864" s="4">
        <f t="shared" si="13"/>
        <v>35311.5</v>
      </c>
    </row>
    <row r="865" spans="2:9" x14ac:dyDescent="0.3">
      <c r="B865" s="3" t="s">
        <v>207</v>
      </c>
      <c r="C865" s="3" t="s">
        <v>16</v>
      </c>
      <c r="D865" s="3">
        <v>136181</v>
      </c>
      <c r="E865" s="3" t="s">
        <v>11</v>
      </c>
      <c r="F865" s="3" t="s">
        <v>228</v>
      </c>
      <c r="G865" s="3" t="s">
        <v>190</v>
      </c>
      <c r="H865" s="4">
        <v>45</v>
      </c>
      <c r="I865" s="4">
        <f t="shared" si="13"/>
        <v>35356.5</v>
      </c>
    </row>
    <row r="866" spans="2:9" x14ac:dyDescent="0.3">
      <c r="B866" s="3" t="s">
        <v>227</v>
      </c>
      <c r="C866" s="3" t="s">
        <v>16</v>
      </c>
      <c r="D866" s="3">
        <v>134091</v>
      </c>
      <c r="E866" s="3" t="s">
        <v>11</v>
      </c>
      <c r="F866" s="3" t="s">
        <v>223</v>
      </c>
      <c r="G866" s="3" t="s">
        <v>191</v>
      </c>
      <c r="H866" s="4">
        <v>45</v>
      </c>
      <c r="I866" s="4">
        <f t="shared" si="13"/>
        <v>35401.5</v>
      </c>
    </row>
    <row r="867" spans="2:9" x14ac:dyDescent="0.3">
      <c r="B867" s="3" t="s">
        <v>227</v>
      </c>
      <c r="C867" s="3" t="s">
        <v>16</v>
      </c>
      <c r="D867" s="3">
        <v>134091</v>
      </c>
      <c r="E867" s="3" t="s">
        <v>11</v>
      </c>
      <c r="F867" s="3" t="s">
        <v>223</v>
      </c>
      <c r="G867" s="3" t="s">
        <v>190</v>
      </c>
      <c r="H867" s="4">
        <v>45</v>
      </c>
      <c r="I867" s="4">
        <f t="shared" si="13"/>
        <v>35446.5</v>
      </c>
    </row>
    <row r="868" spans="2:9" x14ac:dyDescent="0.3">
      <c r="B868" s="3" t="s">
        <v>80</v>
      </c>
      <c r="C868" s="3" t="s">
        <v>16</v>
      </c>
      <c r="D868" s="3">
        <v>134224</v>
      </c>
      <c r="E868" s="3" t="s">
        <v>11</v>
      </c>
      <c r="F868" s="3" t="s">
        <v>223</v>
      </c>
      <c r="G868" s="3" t="s">
        <v>191</v>
      </c>
      <c r="H868" s="4">
        <v>45</v>
      </c>
      <c r="I868" s="4">
        <f t="shared" si="13"/>
        <v>35491.5</v>
      </c>
    </row>
    <row r="869" spans="2:9" x14ac:dyDescent="0.3">
      <c r="B869" s="3" t="s">
        <v>80</v>
      </c>
      <c r="C869" s="3" t="s">
        <v>16</v>
      </c>
      <c r="D869" s="3">
        <v>134224</v>
      </c>
      <c r="E869" s="3" t="s">
        <v>11</v>
      </c>
      <c r="F869" s="3" t="s">
        <v>223</v>
      </c>
      <c r="G869" s="3" t="s">
        <v>190</v>
      </c>
      <c r="H869" s="4">
        <v>45</v>
      </c>
      <c r="I869" s="4">
        <f t="shared" si="13"/>
        <v>35536.5</v>
      </c>
    </row>
    <row r="870" spans="2:9" x14ac:dyDescent="0.3">
      <c r="B870" s="3" t="s">
        <v>77</v>
      </c>
      <c r="C870" s="3" t="s">
        <v>16</v>
      </c>
      <c r="D870" s="3">
        <v>134343</v>
      </c>
      <c r="E870" s="3" t="s">
        <v>11</v>
      </c>
      <c r="F870" s="3" t="s">
        <v>223</v>
      </c>
      <c r="G870" s="3" t="s">
        <v>191</v>
      </c>
      <c r="H870" s="4">
        <v>45</v>
      </c>
      <c r="I870" s="4">
        <f t="shared" si="13"/>
        <v>35581.5</v>
      </c>
    </row>
    <row r="871" spans="2:9" x14ac:dyDescent="0.3">
      <c r="B871" s="3" t="s">
        <v>77</v>
      </c>
      <c r="C871" s="3" t="s">
        <v>16</v>
      </c>
      <c r="D871" s="3">
        <v>134343</v>
      </c>
      <c r="E871" s="3" t="s">
        <v>11</v>
      </c>
      <c r="F871" s="3" t="s">
        <v>223</v>
      </c>
      <c r="G871" s="3" t="s">
        <v>190</v>
      </c>
      <c r="H871" s="4">
        <v>45</v>
      </c>
      <c r="I871" s="4">
        <f t="shared" si="13"/>
        <v>35626.5</v>
      </c>
    </row>
    <row r="872" spans="2:9" x14ac:dyDescent="0.3">
      <c r="B872" s="3" t="s">
        <v>69</v>
      </c>
      <c r="C872" s="3" t="s">
        <v>16</v>
      </c>
      <c r="D872" s="3">
        <v>134471</v>
      </c>
      <c r="E872" s="3" t="s">
        <v>11</v>
      </c>
      <c r="F872" s="3" t="s">
        <v>223</v>
      </c>
      <c r="G872" s="3" t="s">
        <v>191</v>
      </c>
      <c r="H872" s="4">
        <v>45</v>
      </c>
      <c r="I872" s="4">
        <f t="shared" si="13"/>
        <v>35671.5</v>
      </c>
    </row>
    <row r="873" spans="2:9" x14ac:dyDescent="0.3">
      <c r="B873" s="3" t="s">
        <v>69</v>
      </c>
      <c r="C873" s="3" t="s">
        <v>16</v>
      </c>
      <c r="D873" s="3">
        <v>134471</v>
      </c>
      <c r="E873" s="3" t="s">
        <v>11</v>
      </c>
      <c r="F873" s="3" t="s">
        <v>223</v>
      </c>
      <c r="G873" s="3" t="s">
        <v>190</v>
      </c>
      <c r="H873" s="4">
        <v>45</v>
      </c>
      <c r="I873" s="4">
        <f t="shared" si="13"/>
        <v>35716.5</v>
      </c>
    </row>
    <row r="874" spans="2:9" x14ac:dyDescent="0.3">
      <c r="B874" s="3" t="s">
        <v>65</v>
      </c>
      <c r="C874" s="3" t="s">
        <v>16</v>
      </c>
      <c r="D874" s="3">
        <v>134656</v>
      </c>
      <c r="E874" s="3" t="s">
        <v>11</v>
      </c>
      <c r="F874" s="3" t="s">
        <v>223</v>
      </c>
      <c r="G874" s="3" t="s">
        <v>191</v>
      </c>
      <c r="H874" s="4">
        <v>45</v>
      </c>
      <c r="I874" s="4">
        <f t="shared" si="13"/>
        <v>35761.5</v>
      </c>
    </row>
    <row r="875" spans="2:9" x14ac:dyDescent="0.3">
      <c r="B875" s="3" t="s">
        <v>65</v>
      </c>
      <c r="C875" s="3" t="s">
        <v>16</v>
      </c>
      <c r="D875" s="3">
        <v>134656</v>
      </c>
      <c r="E875" s="3" t="s">
        <v>11</v>
      </c>
      <c r="F875" s="3" t="s">
        <v>223</v>
      </c>
      <c r="G875" s="3" t="s">
        <v>190</v>
      </c>
      <c r="H875" s="4">
        <v>45</v>
      </c>
      <c r="I875" s="4">
        <f t="shared" si="13"/>
        <v>35806.5</v>
      </c>
    </row>
    <row r="876" spans="2:9" x14ac:dyDescent="0.3">
      <c r="B876" s="3" t="s">
        <v>226</v>
      </c>
      <c r="C876" s="3" t="s">
        <v>16</v>
      </c>
      <c r="D876" s="3">
        <v>134863</v>
      </c>
      <c r="E876" s="3" t="s">
        <v>11</v>
      </c>
      <c r="F876" s="3" t="s">
        <v>223</v>
      </c>
      <c r="G876" s="3" t="s">
        <v>191</v>
      </c>
      <c r="H876" s="4">
        <v>45</v>
      </c>
      <c r="I876" s="4">
        <f t="shared" si="13"/>
        <v>35851.5</v>
      </c>
    </row>
    <row r="877" spans="2:9" x14ac:dyDescent="0.3">
      <c r="B877" s="3" t="s">
        <v>226</v>
      </c>
      <c r="C877" s="3" t="s">
        <v>16</v>
      </c>
      <c r="D877" s="3">
        <v>134863</v>
      </c>
      <c r="E877" s="3" t="s">
        <v>11</v>
      </c>
      <c r="F877" s="3" t="s">
        <v>223</v>
      </c>
      <c r="G877" s="3" t="s">
        <v>190</v>
      </c>
      <c r="H877" s="4">
        <v>45</v>
      </c>
      <c r="I877" s="4">
        <f t="shared" si="13"/>
        <v>35896.5</v>
      </c>
    </row>
    <row r="878" spans="2:9" x14ac:dyDescent="0.3">
      <c r="B878" s="3" t="s">
        <v>225</v>
      </c>
      <c r="C878" s="3" t="s">
        <v>16</v>
      </c>
      <c r="D878" s="3">
        <v>135100</v>
      </c>
      <c r="E878" s="3" t="s">
        <v>11</v>
      </c>
      <c r="F878" s="3" t="s">
        <v>223</v>
      </c>
      <c r="G878" s="3" t="s">
        <v>191</v>
      </c>
      <c r="H878" s="4">
        <v>45</v>
      </c>
      <c r="I878" s="4">
        <f t="shared" si="13"/>
        <v>35941.5</v>
      </c>
    </row>
    <row r="879" spans="2:9" x14ac:dyDescent="0.3">
      <c r="B879" s="3" t="s">
        <v>225</v>
      </c>
      <c r="C879" s="3" t="s">
        <v>16</v>
      </c>
      <c r="D879" s="3">
        <v>135100</v>
      </c>
      <c r="E879" s="3" t="s">
        <v>11</v>
      </c>
      <c r="F879" s="3" t="s">
        <v>223</v>
      </c>
      <c r="G879" s="3" t="s">
        <v>190</v>
      </c>
      <c r="H879" s="4">
        <v>45</v>
      </c>
      <c r="I879" s="4">
        <f t="shared" si="13"/>
        <v>35986.5</v>
      </c>
    </row>
    <row r="880" spans="2:9" x14ac:dyDescent="0.3">
      <c r="B880" s="3" t="s">
        <v>20</v>
      </c>
      <c r="C880" s="3" t="s">
        <v>16</v>
      </c>
      <c r="D880" s="3">
        <v>135352</v>
      </c>
      <c r="E880" s="3" t="s">
        <v>11</v>
      </c>
      <c r="F880" s="3" t="s">
        <v>223</v>
      </c>
      <c r="G880" s="3" t="s">
        <v>191</v>
      </c>
      <c r="H880" s="4">
        <v>45</v>
      </c>
      <c r="I880" s="4">
        <f t="shared" si="13"/>
        <v>36031.5</v>
      </c>
    </row>
    <row r="881" spans="2:9" x14ac:dyDescent="0.3">
      <c r="B881" s="3" t="s">
        <v>20</v>
      </c>
      <c r="C881" s="3" t="s">
        <v>16</v>
      </c>
      <c r="D881" s="3">
        <v>135352</v>
      </c>
      <c r="E881" s="3" t="s">
        <v>11</v>
      </c>
      <c r="F881" s="3" t="s">
        <v>223</v>
      </c>
      <c r="G881" s="3" t="s">
        <v>190</v>
      </c>
      <c r="H881" s="4">
        <v>45</v>
      </c>
      <c r="I881" s="4">
        <f t="shared" si="13"/>
        <v>36076.5</v>
      </c>
    </row>
    <row r="882" spans="2:9" x14ac:dyDescent="0.3">
      <c r="B882" s="3" t="s">
        <v>50</v>
      </c>
      <c r="C882" s="3" t="s">
        <v>16</v>
      </c>
      <c r="D882" s="3">
        <v>135599</v>
      </c>
      <c r="E882" s="3" t="s">
        <v>11</v>
      </c>
      <c r="F882" s="3" t="s">
        <v>223</v>
      </c>
      <c r="G882" s="3" t="s">
        <v>191</v>
      </c>
      <c r="H882" s="4">
        <v>45</v>
      </c>
      <c r="I882" s="4">
        <f t="shared" si="13"/>
        <v>36121.5</v>
      </c>
    </row>
    <row r="883" spans="2:9" x14ac:dyDescent="0.3">
      <c r="B883" s="3" t="s">
        <v>50</v>
      </c>
      <c r="C883" s="3" t="s">
        <v>16</v>
      </c>
      <c r="D883" s="3">
        <v>135599</v>
      </c>
      <c r="E883" s="3" t="s">
        <v>11</v>
      </c>
      <c r="F883" s="3" t="s">
        <v>223</v>
      </c>
      <c r="G883" s="3" t="s">
        <v>190</v>
      </c>
      <c r="H883" s="4">
        <v>45</v>
      </c>
      <c r="I883" s="4">
        <f t="shared" si="13"/>
        <v>36166.5</v>
      </c>
    </row>
    <row r="884" spans="2:9" x14ac:dyDescent="0.3">
      <c r="B884" s="3" t="s">
        <v>43</v>
      </c>
      <c r="C884" s="3" t="s">
        <v>16</v>
      </c>
      <c r="D884" s="3">
        <v>135845</v>
      </c>
      <c r="E884" s="3" t="s">
        <v>11</v>
      </c>
      <c r="F884" s="3" t="s">
        <v>223</v>
      </c>
      <c r="G884" s="3" t="s">
        <v>191</v>
      </c>
      <c r="H884" s="4">
        <v>45</v>
      </c>
      <c r="I884" s="4">
        <f t="shared" si="13"/>
        <v>36211.5</v>
      </c>
    </row>
    <row r="885" spans="2:9" x14ac:dyDescent="0.3">
      <c r="B885" s="3" t="s">
        <v>43</v>
      </c>
      <c r="C885" s="3" t="s">
        <v>16</v>
      </c>
      <c r="D885" s="3">
        <v>135845</v>
      </c>
      <c r="E885" s="3" t="s">
        <v>11</v>
      </c>
      <c r="F885" s="3" t="s">
        <v>223</v>
      </c>
      <c r="G885" s="3" t="s">
        <v>190</v>
      </c>
      <c r="H885" s="4">
        <v>45</v>
      </c>
      <c r="I885" s="4">
        <f t="shared" si="13"/>
        <v>36256.5</v>
      </c>
    </row>
    <row r="886" spans="2:9" x14ac:dyDescent="0.3">
      <c r="B886" s="3" t="s">
        <v>224</v>
      </c>
      <c r="C886" s="3" t="s">
        <v>16</v>
      </c>
      <c r="D886" s="3">
        <v>136062</v>
      </c>
      <c r="E886" s="3" t="s">
        <v>11</v>
      </c>
      <c r="F886" s="3" t="s">
        <v>223</v>
      </c>
      <c r="G886" s="3" t="s">
        <v>191</v>
      </c>
      <c r="H886" s="4">
        <v>45</v>
      </c>
      <c r="I886" s="4">
        <f t="shared" si="13"/>
        <v>36301.5</v>
      </c>
    </row>
    <row r="887" spans="2:9" x14ac:dyDescent="0.3">
      <c r="B887" s="3" t="s">
        <v>224</v>
      </c>
      <c r="C887" s="3" t="s">
        <v>16</v>
      </c>
      <c r="D887" s="3">
        <v>136062</v>
      </c>
      <c r="E887" s="3" t="s">
        <v>11</v>
      </c>
      <c r="F887" s="3" t="s">
        <v>223</v>
      </c>
      <c r="G887" s="3" t="s">
        <v>190</v>
      </c>
      <c r="H887" s="4">
        <v>45</v>
      </c>
      <c r="I887" s="4">
        <f t="shared" si="13"/>
        <v>36346.5</v>
      </c>
    </row>
    <row r="888" spans="2:9" x14ac:dyDescent="0.3">
      <c r="B888" s="3" t="s">
        <v>182</v>
      </c>
      <c r="C888" s="3" t="s">
        <v>16</v>
      </c>
      <c r="D888" s="3">
        <v>136182</v>
      </c>
      <c r="E888" s="3" t="s">
        <v>11</v>
      </c>
      <c r="F888" s="3" t="s">
        <v>223</v>
      </c>
      <c r="G888" s="3" t="s">
        <v>191</v>
      </c>
      <c r="H888" s="4">
        <v>45</v>
      </c>
      <c r="I888" s="4">
        <f t="shared" si="13"/>
        <v>36391.5</v>
      </c>
    </row>
    <row r="889" spans="2:9" x14ac:dyDescent="0.3">
      <c r="B889" s="3" t="s">
        <v>182</v>
      </c>
      <c r="C889" s="3" t="s">
        <v>16</v>
      </c>
      <c r="D889" s="3">
        <v>136182</v>
      </c>
      <c r="E889" s="3" t="s">
        <v>11</v>
      </c>
      <c r="F889" s="3" t="s">
        <v>223</v>
      </c>
      <c r="G889" s="3" t="s">
        <v>190</v>
      </c>
      <c r="H889" s="4">
        <v>45</v>
      </c>
      <c r="I889" s="4">
        <f t="shared" si="13"/>
        <v>36436.5</v>
      </c>
    </row>
    <row r="890" spans="2:9" x14ac:dyDescent="0.3">
      <c r="B890" s="3" t="s">
        <v>84</v>
      </c>
      <c r="C890" s="3" t="s">
        <v>16</v>
      </c>
      <c r="D890" s="3">
        <v>134094</v>
      </c>
      <c r="E890" s="3" t="s">
        <v>11</v>
      </c>
      <c r="F890" s="3" t="s">
        <v>218</v>
      </c>
      <c r="G890" s="3" t="s">
        <v>191</v>
      </c>
      <c r="H890" s="4">
        <v>45</v>
      </c>
      <c r="I890" s="4">
        <f t="shared" si="13"/>
        <v>36481.5</v>
      </c>
    </row>
    <row r="891" spans="2:9" x14ac:dyDescent="0.3">
      <c r="B891" s="3" t="s">
        <v>84</v>
      </c>
      <c r="C891" s="3" t="s">
        <v>16</v>
      </c>
      <c r="D891" s="3">
        <v>134094</v>
      </c>
      <c r="E891" s="3" t="s">
        <v>11</v>
      </c>
      <c r="F891" s="3" t="s">
        <v>218</v>
      </c>
      <c r="G891" s="3" t="s">
        <v>190</v>
      </c>
      <c r="H891" s="4">
        <v>45</v>
      </c>
      <c r="I891" s="4">
        <f t="shared" si="13"/>
        <v>36526.5</v>
      </c>
    </row>
    <row r="892" spans="2:9" x14ac:dyDescent="0.3">
      <c r="B892" s="3" t="s">
        <v>13</v>
      </c>
      <c r="C892" s="3" t="s">
        <v>16</v>
      </c>
      <c r="D892" s="3">
        <v>134227</v>
      </c>
      <c r="E892" s="3" t="s">
        <v>11</v>
      </c>
      <c r="F892" s="3" t="s">
        <v>218</v>
      </c>
      <c r="G892" s="3" t="s">
        <v>191</v>
      </c>
      <c r="H892" s="4">
        <v>45</v>
      </c>
      <c r="I892" s="4">
        <f t="shared" si="13"/>
        <v>36571.5</v>
      </c>
    </row>
    <row r="893" spans="2:9" x14ac:dyDescent="0.3">
      <c r="B893" s="3" t="s">
        <v>13</v>
      </c>
      <c r="C893" s="3" t="s">
        <v>16</v>
      </c>
      <c r="D893" s="3">
        <v>134227</v>
      </c>
      <c r="E893" s="3" t="s">
        <v>11</v>
      </c>
      <c r="F893" s="3" t="s">
        <v>218</v>
      </c>
      <c r="G893" s="3" t="s">
        <v>190</v>
      </c>
      <c r="H893" s="4">
        <v>45</v>
      </c>
      <c r="I893" s="4">
        <f t="shared" si="13"/>
        <v>36616.5</v>
      </c>
    </row>
    <row r="894" spans="2:9" x14ac:dyDescent="0.3">
      <c r="B894" s="3" t="s">
        <v>222</v>
      </c>
      <c r="C894" s="3" t="s">
        <v>16</v>
      </c>
      <c r="D894" s="3">
        <v>134349</v>
      </c>
      <c r="E894" s="3" t="s">
        <v>11</v>
      </c>
      <c r="F894" s="3" t="s">
        <v>218</v>
      </c>
      <c r="G894" s="3" t="s">
        <v>191</v>
      </c>
      <c r="H894" s="4">
        <v>45</v>
      </c>
      <c r="I894" s="4">
        <f t="shared" si="13"/>
        <v>36661.5</v>
      </c>
    </row>
    <row r="895" spans="2:9" x14ac:dyDescent="0.3">
      <c r="B895" s="3" t="s">
        <v>222</v>
      </c>
      <c r="C895" s="3" t="s">
        <v>16</v>
      </c>
      <c r="D895" s="3">
        <v>134349</v>
      </c>
      <c r="E895" s="3" t="s">
        <v>11</v>
      </c>
      <c r="F895" s="3" t="s">
        <v>218</v>
      </c>
      <c r="G895" s="3" t="s">
        <v>190</v>
      </c>
      <c r="H895" s="4">
        <v>45</v>
      </c>
      <c r="I895" s="4">
        <f t="shared" si="13"/>
        <v>36706.5</v>
      </c>
    </row>
    <row r="896" spans="2:9" x14ac:dyDescent="0.3">
      <c r="B896" s="3" t="s">
        <v>221</v>
      </c>
      <c r="C896" s="3" t="s">
        <v>16</v>
      </c>
      <c r="D896" s="3">
        <v>134474</v>
      </c>
      <c r="E896" s="3" t="s">
        <v>11</v>
      </c>
      <c r="F896" s="3" t="s">
        <v>218</v>
      </c>
      <c r="G896" s="3" t="s">
        <v>191</v>
      </c>
      <c r="H896" s="4">
        <v>45</v>
      </c>
      <c r="I896" s="4">
        <f t="shared" si="13"/>
        <v>36751.5</v>
      </c>
    </row>
    <row r="897" spans="2:9" x14ac:dyDescent="0.3">
      <c r="B897" s="3" t="s">
        <v>221</v>
      </c>
      <c r="C897" s="3" t="s">
        <v>16</v>
      </c>
      <c r="D897" s="3">
        <v>134474</v>
      </c>
      <c r="E897" s="3" t="s">
        <v>11</v>
      </c>
      <c r="F897" s="3" t="s">
        <v>218</v>
      </c>
      <c r="G897" s="3" t="s">
        <v>190</v>
      </c>
      <c r="H897" s="4">
        <v>45</v>
      </c>
      <c r="I897" s="4">
        <f t="shared" si="13"/>
        <v>36796.5</v>
      </c>
    </row>
    <row r="898" spans="2:9" x14ac:dyDescent="0.3">
      <c r="B898" s="3" t="s">
        <v>67</v>
      </c>
      <c r="C898" s="3" t="s">
        <v>16</v>
      </c>
      <c r="D898" s="3">
        <v>134686</v>
      </c>
      <c r="E898" s="3" t="s">
        <v>11</v>
      </c>
      <c r="F898" s="3" t="s">
        <v>218</v>
      </c>
      <c r="G898" s="3" t="s">
        <v>191</v>
      </c>
      <c r="H898" s="4">
        <v>45</v>
      </c>
      <c r="I898" s="4">
        <f t="shared" si="13"/>
        <v>36841.5</v>
      </c>
    </row>
    <row r="899" spans="2:9" x14ac:dyDescent="0.3">
      <c r="B899" s="3" t="s">
        <v>67</v>
      </c>
      <c r="C899" s="3" t="s">
        <v>16</v>
      </c>
      <c r="D899" s="3">
        <v>134686</v>
      </c>
      <c r="E899" s="3" t="s">
        <v>11</v>
      </c>
      <c r="F899" s="3" t="s">
        <v>218</v>
      </c>
      <c r="G899" s="3" t="s">
        <v>190</v>
      </c>
      <c r="H899" s="4">
        <v>45</v>
      </c>
      <c r="I899" s="4">
        <f t="shared" si="13"/>
        <v>36886.5</v>
      </c>
    </row>
    <row r="900" spans="2:9" x14ac:dyDescent="0.3">
      <c r="B900" s="3" t="s">
        <v>62</v>
      </c>
      <c r="C900" s="3" t="s">
        <v>16</v>
      </c>
      <c r="D900" s="3">
        <v>134887</v>
      </c>
      <c r="E900" s="3" t="s">
        <v>11</v>
      </c>
      <c r="F900" s="3" t="s">
        <v>218</v>
      </c>
      <c r="G900" s="3" t="s">
        <v>191</v>
      </c>
      <c r="H900" s="4">
        <v>45</v>
      </c>
      <c r="I900" s="4">
        <f t="shared" si="13"/>
        <v>36931.5</v>
      </c>
    </row>
    <row r="901" spans="2:9" x14ac:dyDescent="0.3">
      <c r="B901" s="3" t="s">
        <v>62</v>
      </c>
      <c r="C901" s="3" t="s">
        <v>16</v>
      </c>
      <c r="D901" s="3">
        <v>134887</v>
      </c>
      <c r="E901" s="3" t="s">
        <v>11</v>
      </c>
      <c r="F901" s="3" t="s">
        <v>218</v>
      </c>
      <c r="G901" s="3" t="s">
        <v>190</v>
      </c>
      <c r="H901" s="4">
        <v>45</v>
      </c>
      <c r="I901" s="4">
        <f t="shared" si="13"/>
        <v>36976.5</v>
      </c>
    </row>
    <row r="902" spans="2:9" x14ac:dyDescent="0.3">
      <c r="B902" s="3" t="s">
        <v>220</v>
      </c>
      <c r="C902" s="3" t="s">
        <v>16</v>
      </c>
      <c r="D902" s="3">
        <v>135125</v>
      </c>
      <c r="E902" s="3" t="s">
        <v>11</v>
      </c>
      <c r="F902" s="3" t="s">
        <v>218</v>
      </c>
      <c r="G902" s="3" t="s">
        <v>191</v>
      </c>
      <c r="H902" s="4">
        <v>45</v>
      </c>
      <c r="I902" s="4">
        <f t="shared" si="13"/>
        <v>37021.5</v>
      </c>
    </row>
    <row r="903" spans="2:9" x14ac:dyDescent="0.3">
      <c r="B903" s="3" t="s">
        <v>220</v>
      </c>
      <c r="C903" s="3" t="s">
        <v>16</v>
      </c>
      <c r="D903" s="3">
        <v>135125</v>
      </c>
      <c r="E903" s="3" t="s">
        <v>11</v>
      </c>
      <c r="F903" s="3" t="s">
        <v>218</v>
      </c>
      <c r="G903" s="3" t="s">
        <v>190</v>
      </c>
      <c r="H903" s="4">
        <v>45</v>
      </c>
      <c r="I903" s="4">
        <f t="shared" si="13"/>
        <v>37066.5</v>
      </c>
    </row>
    <row r="904" spans="2:9" x14ac:dyDescent="0.3">
      <c r="B904" s="3" t="s">
        <v>53</v>
      </c>
      <c r="C904" s="3" t="s">
        <v>16</v>
      </c>
      <c r="D904" s="3">
        <v>135377</v>
      </c>
      <c r="E904" s="3" t="s">
        <v>11</v>
      </c>
      <c r="F904" s="3" t="s">
        <v>218</v>
      </c>
      <c r="G904" s="3" t="s">
        <v>191</v>
      </c>
      <c r="H904" s="4">
        <v>45</v>
      </c>
      <c r="I904" s="4">
        <f t="shared" ref="I904:I967" si="14">I903+H904</f>
        <v>37111.5</v>
      </c>
    </row>
    <row r="905" spans="2:9" x14ac:dyDescent="0.3">
      <c r="B905" s="3" t="s">
        <v>53</v>
      </c>
      <c r="C905" s="3" t="s">
        <v>16</v>
      </c>
      <c r="D905" s="3">
        <v>135377</v>
      </c>
      <c r="E905" s="3" t="s">
        <v>11</v>
      </c>
      <c r="F905" s="3" t="s">
        <v>218</v>
      </c>
      <c r="G905" s="3" t="s">
        <v>190</v>
      </c>
      <c r="H905" s="4">
        <v>45</v>
      </c>
      <c r="I905" s="4">
        <f t="shared" si="14"/>
        <v>37156.5</v>
      </c>
    </row>
    <row r="906" spans="2:9" x14ac:dyDescent="0.3">
      <c r="B906" s="3" t="s">
        <v>50</v>
      </c>
      <c r="C906" s="3" t="s">
        <v>16</v>
      </c>
      <c r="D906" s="3">
        <v>135624</v>
      </c>
      <c r="E906" s="3" t="s">
        <v>11</v>
      </c>
      <c r="F906" s="3" t="s">
        <v>218</v>
      </c>
      <c r="G906" s="3" t="s">
        <v>191</v>
      </c>
      <c r="H906" s="4">
        <v>45</v>
      </c>
      <c r="I906" s="4">
        <f t="shared" si="14"/>
        <v>37201.5</v>
      </c>
    </row>
    <row r="907" spans="2:9" x14ac:dyDescent="0.3">
      <c r="B907" s="3" t="s">
        <v>50</v>
      </c>
      <c r="C907" s="3" t="s">
        <v>16</v>
      </c>
      <c r="D907" s="3">
        <v>135624</v>
      </c>
      <c r="E907" s="3" t="s">
        <v>11</v>
      </c>
      <c r="F907" s="3" t="s">
        <v>218</v>
      </c>
      <c r="G907" s="3" t="s">
        <v>190</v>
      </c>
      <c r="H907" s="4">
        <v>45</v>
      </c>
      <c r="I907" s="4">
        <f t="shared" si="14"/>
        <v>37246.5</v>
      </c>
    </row>
    <row r="908" spans="2:9" x14ac:dyDescent="0.3">
      <c r="B908" s="3" t="s">
        <v>44</v>
      </c>
      <c r="C908" s="3" t="s">
        <v>16</v>
      </c>
      <c r="D908" s="3">
        <v>135869</v>
      </c>
      <c r="E908" s="3" t="s">
        <v>11</v>
      </c>
      <c r="F908" s="3" t="s">
        <v>218</v>
      </c>
      <c r="G908" s="3" t="s">
        <v>191</v>
      </c>
      <c r="H908" s="4">
        <v>45</v>
      </c>
      <c r="I908" s="4">
        <f t="shared" si="14"/>
        <v>37291.5</v>
      </c>
    </row>
    <row r="909" spans="2:9" x14ac:dyDescent="0.3">
      <c r="B909" s="3" t="s">
        <v>44</v>
      </c>
      <c r="C909" s="3" t="s">
        <v>16</v>
      </c>
      <c r="D909" s="3">
        <v>135869</v>
      </c>
      <c r="E909" s="3" t="s">
        <v>11</v>
      </c>
      <c r="F909" s="3" t="s">
        <v>218</v>
      </c>
      <c r="G909" s="3" t="s">
        <v>190</v>
      </c>
      <c r="H909" s="4">
        <v>45</v>
      </c>
      <c r="I909" s="4">
        <f t="shared" si="14"/>
        <v>37336.5</v>
      </c>
    </row>
    <row r="910" spans="2:9" x14ac:dyDescent="0.3">
      <c r="B910" s="3" t="s">
        <v>214</v>
      </c>
      <c r="C910" s="3" t="s">
        <v>16</v>
      </c>
      <c r="D910" s="3">
        <v>136066</v>
      </c>
      <c r="E910" s="3" t="s">
        <v>11</v>
      </c>
      <c r="F910" s="3" t="s">
        <v>218</v>
      </c>
      <c r="G910" s="3" t="s">
        <v>191</v>
      </c>
      <c r="H910" s="4">
        <v>45</v>
      </c>
      <c r="I910" s="4">
        <f t="shared" si="14"/>
        <v>37381.5</v>
      </c>
    </row>
    <row r="911" spans="2:9" x14ac:dyDescent="0.3">
      <c r="B911" s="3" t="s">
        <v>214</v>
      </c>
      <c r="C911" s="3" t="s">
        <v>16</v>
      </c>
      <c r="D911" s="3">
        <v>136066</v>
      </c>
      <c r="E911" s="3" t="s">
        <v>11</v>
      </c>
      <c r="F911" s="3" t="s">
        <v>218</v>
      </c>
      <c r="G911" s="3" t="s">
        <v>190</v>
      </c>
      <c r="H911" s="4">
        <v>45</v>
      </c>
      <c r="I911" s="4">
        <f t="shared" si="14"/>
        <v>37426.5</v>
      </c>
    </row>
    <row r="912" spans="2:9" x14ac:dyDescent="0.3">
      <c r="B912" s="3" t="s">
        <v>219</v>
      </c>
      <c r="C912" s="3" t="s">
        <v>16</v>
      </c>
      <c r="D912" s="3">
        <v>136186</v>
      </c>
      <c r="E912" s="3" t="s">
        <v>11</v>
      </c>
      <c r="F912" s="3" t="s">
        <v>218</v>
      </c>
      <c r="G912" s="3" t="s">
        <v>191</v>
      </c>
      <c r="H912" s="4">
        <v>45</v>
      </c>
      <c r="I912" s="4">
        <f t="shared" si="14"/>
        <v>37471.5</v>
      </c>
    </row>
    <row r="913" spans="2:9" x14ac:dyDescent="0.3">
      <c r="B913" s="3" t="s">
        <v>219</v>
      </c>
      <c r="C913" s="3" t="s">
        <v>16</v>
      </c>
      <c r="D913" s="3">
        <v>136186</v>
      </c>
      <c r="E913" s="3" t="s">
        <v>11</v>
      </c>
      <c r="F913" s="3" t="s">
        <v>218</v>
      </c>
      <c r="G913" s="3" t="s">
        <v>190</v>
      </c>
      <c r="H913" s="4">
        <v>45</v>
      </c>
      <c r="I913" s="4">
        <f t="shared" si="14"/>
        <v>37516.5</v>
      </c>
    </row>
    <row r="914" spans="2:9" x14ac:dyDescent="0.3">
      <c r="B914" s="3" t="s">
        <v>117</v>
      </c>
      <c r="C914" s="3" t="s">
        <v>16</v>
      </c>
      <c r="D914" s="3">
        <v>134095</v>
      </c>
      <c r="E914" s="3" t="s">
        <v>11</v>
      </c>
      <c r="F914" s="3" t="s">
        <v>115</v>
      </c>
      <c r="G914" s="3" t="s">
        <v>191</v>
      </c>
      <c r="H914" s="4">
        <v>45</v>
      </c>
      <c r="I914" s="4">
        <f t="shared" si="14"/>
        <v>37561.5</v>
      </c>
    </row>
    <row r="915" spans="2:9" x14ac:dyDescent="0.3">
      <c r="B915" s="3" t="s">
        <v>117</v>
      </c>
      <c r="C915" s="3" t="s">
        <v>16</v>
      </c>
      <c r="D915" s="3">
        <v>134095</v>
      </c>
      <c r="E915" s="3" t="s">
        <v>11</v>
      </c>
      <c r="F915" s="3" t="s">
        <v>115</v>
      </c>
      <c r="G915" s="3" t="s">
        <v>190</v>
      </c>
      <c r="H915" s="4">
        <v>45</v>
      </c>
      <c r="I915" s="4">
        <f t="shared" si="14"/>
        <v>37606.5</v>
      </c>
    </row>
    <row r="916" spans="2:9" x14ac:dyDescent="0.3">
      <c r="B916" s="3" t="s">
        <v>217</v>
      </c>
      <c r="C916" s="3" t="s">
        <v>16</v>
      </c>
      <c r="D916" s="3">
        <v>134228</v>
      </c>
      <c r="E916" s="3" t="s">
        <v>11</v>
      </c>
      <c r="F916" s="3" t="s">
        <v>115</v>
      </c>
      <c r="G916" s="3" t="s">
        <v>191</v>
      </c>
      <c r="H916" s="4">
        <v>45</v>
      </c>
      <c r="I916" s="4">
        <f t="shared" si="14"/>
        <v>37651.5</v>
      </c>
    </row>
    <row r="917" spans="2:9" x14ac:dyDescent="0.3">
      <c r="B917" s="3" t="s">
        <v>217</v>
      </c>
      <c r="C917" s="3" t="s">
        <v>16</v>
      </c>
      <c r="D917" s="3">
        <v>134228</v>
      </c>
      <c r="E917" s="3" t="s">
        <v>11</v>
      </c>
      <c r="F917" s="3" t="s">
        <v>115</v>
      </c>
      <c r="G917" s="3" t="s">
        <v>190</v>
      </c>
      <c r="H917" s="4">
        <v>45</v>
      </c>
      <c r="I917" s="4">
        <f t="shared" si="14"/>
        <v>37696.5</v>
      </c>
    </row>
    <row r="918" spans="2:9" x14ac:dyDescent="0.3">
      <c r="B918" s="3" t="s">
        <v>187</v>
      </c>
      <c r="C918" s="3" t="s">
        <v>16</v>
      </c>
      <c r="D918" s="3">
        <v>134350</v>
      </c>
      <c r="E918" s="3" t="s">
        <v>11</v>
      </c>
      <c r="F918" s="3" t="s">
        <v>115</v>
      </c>
      <c r="G918" s="3" t="s">
        <v>191</v>
      </c>
      <c r="H918" s="4">
        <v>45</v>
      </c>
      <c r="I918" s="4">
        <f t="shared" si="14"/>
        <v>37741.5</v>
      </c>
    </row>
    <row r="919" spans="2:9" x14ac:dyDescent="0.3">
      <c r="B919" s="3" t="s">
        <v>187</v>
      </c>
      <c r="C919" s="3" t="s">
        <v>16</v>
      </c>
      <c r="D919" s="3">
        <v>134350</v>
      </c>
      <c r="E919" s="3" t="s">
        <v>11</v>
      </c>
      <c r="F919" s="3" t="s">
        <v>115</v>
      </c>
      <c r="G919" s="3" t="s">
        <v>190</v>
      </c>
      <c r="H919" s="4">
        <v>45</v>
      </c>
      <c r="I919" s="4">
        <f t="shared" si="14"/>
        <v>37786.5</v>
      </c>
    </row>
    <row r="920" spans="2:9" x14ac:dyDescent="0.3">
      <c r="B920" s="3" t="s">
        <v>216</v>
      </c>
      <c r="C920" s="3" t="s">
        <v>16</v>
      </c>
      <c r="D920" s="3">
        <v>134475</v>
      </c>
      <c r="E920" s="3" t="s">
        <v>11</v>
      </c>
      <c r="F920" s="3" t="s">
        <v>115</v>
      </c>
      <c r="G920" s="3" t="s">
        <v>191</v>
      </c>
      <c r="H920" s="4">
        <v>45</v>
      </c>
      <c r="I920" s="4">
        <f t="shared" si="14"/>
        <v>37831.5</v>
      </c>
    </row>
    <row r="921" spans="2:9" x14ac:dyDescent="0.3">
      <c r="B921" s="3" t="s">
        <v>216</v>
      </c>
      <c r="C921" s="3" t="s">
        <v>16</v>
      </c>
      <c r="D921" s="3">
        <v>134475</v>
      </c>
      <c r="E921" s="3" t="s">
        <v>11</v>
      </c>
      <c r="F921" s="3" t="s">
        <v>115</v>
      </c>
      <c r="G921" s="3" t="s">
        <v>190</v>
      </c>
      <c r="H921" s="4">
        <v>45</v>
      </c>
      <c r="I921" s="4">
        <f t="shared" si="14"/>
        <v>37876.5</v>
      </c>
    </row>
    <row r="922" spans="2:9" x14ac:dyDescent="0.3">
      <c r="B922" s="3" t="s">
        <v>68</v>
      </c>
      <c r="C922" s="3" t="s">
        <v>16</v>
      </c>
      <c r="D922" s="3">
        <v>134687</v>
      </c>
      <c r="E922" s="3" t="s">
        <v>11</v>
      </c>
      <c r="F922" s="3" t="s">
        <v>115</v>
      </c>
      <c r="G922" s="3" t="s">
        <v>191</v>
      </c>
      <c r="H922" s="4">
        <v>45</v>
      </c>
      <c r="I922" s="4">
        <f t="shared" si="14"/>
        <v>37921.5</v>
      </c>
    </row>
    <row r="923" spans="2:9" x14ac:dyDescent="0.3">
      <c r="B923" s="3" t="s">
        <v>68</v>
      </c>
      <c r="C923" s="3" t="s">
        <v>16</v>
      </c>
      <c r="D923" s="3">
        <v>134687</v>
      </c>
      <c r="E923" s="3" t="s">
        <v>11</v>
      </c>
      <c r="F923" s="3" t="s">
        <v>115</v>
      </c>
      <c r="G923" s="3" t="s">
        <v>190</v>
      </c>
      <c r="H923" s="4">
        <v>45</v>
      </c>
      <c r="I923" s="4">
        <f t="shared" si="14"/>
        <v>37966.5</v>
      </c>
    </row>
    <row r="924" spans="2:9" x14ac:dyDescent="0.3">
      <c r="B924" s="3" t="s">
        <v>116</v>
      </c>
      <c r="C924" s="3" t="s">
        <v>16</v>
      </c>
      <c r="D924" s="3">
        <v>134888</v>
      </c>
      <c r="E924" s="3" t="s">
        <v>11</v>
      </c>
      <c r="F924" s="3" t="s">
        <v>115</v>
      </c>
      <c r="G924" s="3" t="s">
        <v>191</v>
      </c>
      <c r="H924" s="4">
        <v>45</v>
      </c>
      <c r="I924" s="4">
        <f t="shared" si="14"/>
        <v>38011.5</v>
      </c>
    </row>
    <row r="925" spans="2:9" x14ac:dyDescent="0.3">
      <c r="B925" s="3" t="s">
        <v>116</v>
      </c>
      <c r="C925" s="3" t="s">
        <v>16</v>
      </c>
      <c r="D925" s="3">
        <v>134888</v>
      </c>
      <c r="E925" s="3" t="s">
        <v>11</v>
      </c>
      <c r="F925" s="3" t="s">
        <v>115</v>
      </c>
      <c r="G925" s="3" t="s">
        <v>190</v>
      </c>
      <c r="H925" s="4">
        <v>45</v>
      </c>
      <c r="I925" s="4">
        <f t="shared" si="14"/>
        <v>38056.5</v>
      </c>
    </row>
    <row r="926" spans="2:9" x14ac:dyDescent="0.3">
      <c r="B926" s="3" t="s">
        <v>116</v>
      </c>
      <c r="C926" s="3" t="s">
        <v>16</v>
      </c>
      <c r="D926" s="3">
        <v>135126</v>
      </c>
      <c r="E926" s="3" t="s">
        <v>11</v>
      </c>
      <c r="F926" s="3" t="s">
        <v>115</v>
      </c>
      <c r="G926" s="3" t="s">
        <v>191</v>
      </c>
      <c r="H926" s="4">
        <v>45</v>
      </c>
      <c r="I926" s="4">
        <f t="shared" si="14"/>
        <v>38101.5</v>
      </c>
    </row>
    <row r="927" spans="2:9" x14ac:dyDescent="0.3">
      <c r="B927" s="3" t="s">
        <v>116</v>
      </c>
      <c r="C927" s="3" t="s">
        <v>16</v>
      </c>
      <c r="D927" s="3">
        <v>135126</v>
      </c>
      <c r="E927" s="3" t="s">
        <v>11</v>
      </c>
      <c r="F927" s="3" t="s">
        <v>115</v>
      </c>
      <c r="G927" s="3" t="s">
        <v>190</v>
      </c>
      <c r="H927" s="4">
        <v>45</v>
      </c>
      <c r="I927" s="4">
        <f t="shared" si="14"/>
        <v>38146.5</v>
      </c>
    </row>
    <row r="928" spans="2:9" x14ac:dyDescent="0.3">
      <c r="B928" s="3" t="s">
        <v>179</v>
      </c>
      <c r="C928" s="3" t="s">
        <v>16</v>
      </c>
      <c r="D928" s="3">
        <v>135378</v>
      </c>
      <c r="E928" s="3" t="s">
        <v>11</v>
      </c>
      <c r="F928" s="3" t="s">
        <v>115</v>
      </c>
      <c r="G928" s="3" t="s">
        <v>191</v>
      </c>
      <c r="H928" s="4">
        <v>45</v>
      </c>
      <c r="I928" s="4">
        <f t="shared" si="14"/>
        <v>38191.5</v>
      </c>
    </row>
    <row r="929" spans="2:9" x14ac:dyDescent="0.3">
      <c r="B929" s="3" t="s">
        <v>179</v>
      </c>
      <c r="C929" s="3" t="s">
        <v>16</v>
      </c>
      <c r="D929" s="3">
        <v>135378</v>
      </c>
      <c r="E929" s="3" t="s">
        <v>11</v>
      </c>
      <c r="F929" s="3" t="s">
        <v>115</v>
      </c>
      <c r="G929" s="3" t="s">
        <v>190</v>
      </c>
      <c r="H929" s="4">
        <v>45</v>
      </c>
      <c r="I929" s="4">
        <f t="shared" si="14"/>
        <v>38236.5</v>
      </c>
    </row>
    <row r="930" spans="2:9" x14ac:dyDescent="0.3">
      <c r="B930" s="3" t="s">
        <v>50</v>
      </c>
      <c r="C930" s="3" t="s">
        <v>16</v>
      </c>
      <c r="D930" s="3">
        <v>135625</v>
      </c>
      <c r="E930" s="3" t="s">
        <v>11</v>
      </c>
      <c r="F930" s="3" t="s">
        <v>115</v>
      </c>
      <c r="G930" s="3" t="s">
        <v>191</v>
      </c>
      <c r="H930" s="4">
        <v>45</v>
      </c>
      <c r="I930" s="4">
        <f t="shared" si="14"/>
        <v>38281.5</v>
      </c>
    </row>
    <row r="931" spans="2:9" x14ac:dyDescent="0.3">
      <c r="B931" s="3" t="s">
        <v>50</v>
      </c>
      <c r="C931" s="3" t="s">
        <v>16</v>
      </c>
      <c r="D931" s="3">
        <v>135625</v>
      </c>
      <c r="E931" s="3" t="s">
        <v>11</v>
      </c>
      <c r="F931" s="3" t="s">
        <v>115</v>
      </c>
      <c r="G931" s="3" t="s">
        <v>190</v>
      </c>
      <c r="H931" s="4">
        <v>45</v>
      </c>
      <c r="I931" s="4">
        <f t="shared" si="14"/>
        <v>38326.5</v>
      </c>
    </row>
    <row r="932" spans="2:9" x14ac:dyDescent="0.3">
      <c r="B932" s="3" t="s">
        <v>215</v>
      </c>
      <c r="C932" s="3" t="s">
        <v>16</v>
      </c>
      <c r="D932" s="3">
        <v>135870</v>
      </c>
      <c r="E932" s="3" t="s">
        <v>11</v>
      </c>
      <c r="F932" s="3" t="s">
        <v>115</v>
      </c>
      <c r="G932" s="3" t="s">
        <v>191</v>
      </c>
      <c r="H932" s="4">
        <v>45</v>
      </c>
      <c r="I932" s="4">
        <f t="shared" si="14"/>
        <v>38371.5</v>
      </c>
    </row>
    <row r="933" spans="2:9" x14ac:dyDescent="0.3">
      <c r="B933" s="3" t="s">
        <v>215</v>
      </c>
      <c r="C933" s="3" t="s">
        <v>16</v>
      </c>
      <c r="D933" s="3">
        <v>135870</v>
      </c>
      <c r="E933" s="3" t="s">
        <v>11</v>
      </c>
      <c r="F933" s="3" t="s">
        <v>115</v>
      </c>
      <c r="G933" s="3" t="s">
        <v>190</v>
      </c>
      <c r="H933" s="4">
        <v>45</v>
      </c>
      <c r="I933" s="4">
        <f t="shared" si="14"/>
        <v>38416.5</v>
      </c>
    </row>
    <row r="934" spans="2:9" x14ac:dyDescent="0.3">
      <c r="B934" s="3" t="s">
        <v>214</v>
      </c>
      <c r="C934" s="3" t="s">
        <v>16</v>
      </c>
      <c r="D934" s="3">
        <v>136067</v>
      </c>
      <c r="E934" s="3" t="s">
        <v>11</v>
      </c>
      <c r="F934" s="3" t="s">
        <v>115</v>
      </c>
      <c r="G934" s="3" t="s">
        <v>191</v>
      </c>
      <c r="H934" s="4">
        <v>45</v>
      </c>
      <c r="I934" s="4">
        <f t="shared" si="14"/>
        <v>38461.5</v>
      </c>
    </row>
    <row r="935" spans="2:9" x14ac:dyDescent="0.3">
      <c r="B935" s="3" t="s">
        <v>214</v>
      </c>
      <c r="C935" s="3" t="s">
        <v>16</v>
      </c>
      <c r="D935" s="3">
        <v>136067</v>
      </c>
      <c r="E935" s="3" t="s">
        <v>11</v>
      </c>
      <c r="F935" s="3" t="s">
        <v>115</v>
      </c>
      <c r="G935" s="3" t="s">
        <v>190</v>
      </c>
      <c r="H935" s="4">
        <v>45</v>
      </c>
      <c r="I935" s="4">
        <f t="shared" si="14"/>
        <v>38506.5</v>
      </c>
    </row>
    <row r="936" spans="2:9" x14ac:dyDescent="0.3">
      <c r="B936" s="3" t="s">
        <v>213</v>
      </c>
      <c r="C936" s="3" t="s">
        <v>16</v>
      </c>
      <c r="D936" s="3">
        <v>136187</v>
      </c>
      <c r="E936" s="3" t="s">
        <v>11</v>
      </c>
      <c r="F936" s="3" t="s">
        <v>115</v>
      </c>
      <c r="G936" s="3" t="s">
        <v>191</v>
      </c>
      <c r="H936" s="4">
        <v>45</v>
      </c>
      <c r="I936" s="4">
        <f t="shared" si="14"/>
        <v>38551.5</v>
      </c>
    </row>
    <row r="937" spans="2:9" x14ac:dyDescent="0.3">
      <c r="B937" s="3" t="s">
        <v>213</v>
      </c>
      <c r="C937" s="3" t="s">
        <v>16</v>
      </c>
      <c r="D937" s="3">
        <v>136187</v>
      </c>
      <c r="E937" s="3" t="s">
        <v>11</v>
      </c>
      <c r="F937" s="3" t="s">
        <v>115</v>
      </c>
      <c r="G937" s="3" t="s">
        <v>190</v>
      </c>
      <c r="H937" s="4">
        <v>45</v>
      </c>
      <c r="I937" s="4">
        <f t="shared" si="14"/>
        <v>38596.5</v>
      </c>
    </row>
    <row r="938" spans="2:9" x14ac:dyDescent="0.3">
      <c r="B938" s="3" t="s">
        <v>205</v>
      </c>
      <c r="C938" s="3" t="s">
        <v>16</v>
      </c>
      <c r="D938" s="3">
        <v>134096</v>
      </c>
      <c r="E938" s="3" t="s">
        <v>11</v>
      </c>
      <c r="F938" s="3" t="s">
        <v>206</v>
      </c>
      <c r="G938" s="3" t="s">
        <v>191</v>
      </c>
      <c r="H938" s="4">
        <v>45</v>
      </c>
      <c r="I938" s="4">
        <f t="shared" si="14"/>
        <v>38641.5</v>
      </c>
    </row>
    <row r="939" spans="2:9" x14ac:dyDescent="0.3">
      <c r="B939" s="3" t="s">
        <v>205</v>
      </c>
      <c r="C939" s="3" t="s">
        <v>16</v>
      </c>
      <c r="D939" s="3">
        <v>134096</v>
      </c>
      <c r="E939" s="3" t="s">
        <v>11</v>
      </c>
      <c r="F939" s="3" t="s">
        <v>206</v>
      </c>
      <c r="G939" s="3" t="s">
        <v>190</v>
      </c>
      <c r="H939" s="4">
        <v>45</v>
      </c>
      <c r="I939" s="4">
        <f t="shared" si="14"/>
        <v>38686.5</v>
      </c>
    </row>
    <row r="940" spans="2:9" x14ac:dyDescent="0.3">
      <c r="B940" s="3" t="s">
        <v>212</v>
      </c>
      <c r="C940" s="3" t="s">
        <v>16</v>
      </c>
      <c r="D940" s="3">
        <v>134229</v>
      </c>
      <c r="E940" s="3" t="s">
        <v>11</v>
      </c>
      <c r="F940" s="3" t="s">
        <v>206</v>
      </c>
      <c r="G940" s="3" t="s">
        <v>191</v>
      </c>
      <c r="H940" s="4">
        <v>45</v>
      </c>
      <c r="I940" s="4">
        <f t="shared" si="14"/>
        <v>38731.5</v>
      </c>
    </row>
    <row r="941" spans="2:9" x14ac:dyDescent="0.3">
      <c r="B941" s="3" t="s">
        <v>212</v>
      </c>
      <c r="C941" s="3" t="s">
        <v>16</v>
      </c>
      <c r="D941" s="3">
        <v>134229</v>
      </c>
      <c r="E941" s="3" t="s">
        <v>11</v>
      </c>
      <c r="F941" s="3" t="s">
        <v>206</v>
      </c>
      <c r="G941" s="3" t="s">
        <v>190</v>
      </c>
      <c r="H941" s="4">
        <v>45</v>
      </c>
      <c r="I941" s="4">
        <f t="shared" si="14"/>
        <v>38776.5</v>
      </c>
    </row>
    <row r="942" spans="2:9" x14ac:dyDescent="0.3">
      <c r="B942" s="3" t="s">
        <v>203</v>
      </c>
      <c r="C942" s="3" t="s">
        <v>16</v>
      </c>
      <c r="D942" s="3">
        <v>134351</v>
      </c>
      <c r="E942" s="3" t="s">
        <v>11</v>
      </c>
      <c r="F942" s="3" t="s">
        <v>206</v>
      </c>
      <c r="G942" s="3" t="s">
        <v>191</v>
      </c>
      <c r="H942" s="4">
        <v>45</v>
      </c>
      <c r="I942" s="4">
        <f t="shared" si="14"/>
        <v>38821.5</v>
      </c>
    </row>
    <row r="943" spans="2:9" x14ac:dyDescent="0.3">
      <c r="B943" s="3" t="s">
        <v>203</v>
      </c>
      <c r="C943" s="3" t="s">
        <v>16</v>
      </c>
      <c r="D943" s="3">
        <v>134351</v>
      </c>
      <c r="E943" s="3" t="s">
        <v>11</v>
      </c>
      <c r="F943" s="3" t="s">
        <v>206</v>
      </c>
      <c r="G943" s="3" t="s">
        <v>190</v>
      </c>
      <c r="H943" s="4">
        <v>45</v>
      </c>
      <c r="I943" s="4">
        <f t="shared" si="14"/>
        <v>38866.5</v>
      </c>
    </row>
    <row r="944" spans="2:9" x14ac:dyDescent="0.3">
      <c r="B944" s="3" t="s">
        <v>202</v>
      </c>
      <c r="C944" s="3" t="s">
        <v>16</v>
      </c>
      <c r="D944" s="3">
        <v>134476</v>
      </c>
      <c r="E944" s="3" t="s">
        <v>11</v>
      </c>
      <c r="F944" s="3" t="s">
        <v>206</v>
      </c>
      <c r="G944" s="3" t="s">
        <v>191</v>
      </c>
      <c r="H944" s="4">
        <v>45</v>
      </c>
      <c r="I944" s="4">
        <f t="shared" si="14"/>
        <v>38911.5</v>
      </c>
    </row>
    <row r="945" spans="2:9" x14ac:dyDescent="0.3">
      <c r="B945" s="3" t="s">
        <v>202</v>
      </c>
      <c r="C945" s="3" t="s">
        <v>16</v>
      </c>
      <c r="D945" s="3">
        <v>134476</v>
      </c>
      <c r="E945" s="3" t="s">
        <v>11</v>
      </c>
      <c r="F945" s="3" t="s">
        <v>206</v>
      </c>
      <c r="G945" s="3" t="s">
        <v>190</v>
      </c>
      <c r="H945" s="4">
        <v>45</v>
      </c>
      <c r="I945" s="4">
        <f t="shared" si="14"/>
        <v>38956.5</v>
      </c>
    </row>
    <row r="946" spans="2:9" x14ac:dyDescent="0.3">
      <c r="B946" s="3" t="s">
        <v>201</v>
      </c>
      <c r="C946" s="3" t="s">
        <v>16</v>
      </c>
      <c r="D946" s="3">
        <v>134688</v>
      </c>
      <c r="E946" s="3" t="s">
        <v>11</v>
      </c>
      <c r="F946" s="3" t="s">
        <v>206</v>
      </c>
      <c r="G946" s="3" t="s">
        <v>191</v>
      </c>
      <c r="H946" s="4">
        <v>45</v>
      </c>
      <c r="I946" s="4">
        <f t="shared" si="14"/>
        <v>39001.5</v>
      </c>
    </row>
    <row r="947" spans="2:9" x14ac:dyDescent="0.3">
      <c r="B947" s="3" t="s">
        <v>201</v>
      </c>
      <c r="C947" s="3" t="s">
        <v>16</v>
      </c>
      <c r="D947" s="3">
        <v>134688</v>
      </c>
      <c r="E947" s="3" t="s">
        <v>11</v>
      </c>
      <c r="F947" s="3" t="s">
        <v>206</v>
      </c>
      <c r="G947" s="3" t="s">
        <v>190</v>
      </c>
      <c r="H947" s="4">
        <v>45</v>
      </c>
      <c r="I947" s="4">
        <f t="shared" si="14"/>
        <v>39046.5</v>
      </c>
    </row>
    <row r="948" spans="2:9" x14ac:dyDescent="0.3">
      <c r="B948" s="3" t="s">
        <v>211</v>
      </c>
      <c r="C948" s="3" t="s">
        <v>16</v>
      </c>
      <c r="D948" s="3">
        <v>134889</v>
      </c>
      <c r="E948" s="3" t="s">
        <v>11</v>
      </c>
      <c r="F948" s="3" t="s">
        <v>206</v>
      </c>
      <c r="G948" s="3" t="s">
        <v>191</v>
      </c>
      <c r="H948" s="4">
        <v>45</v>
      </c>
      <c r="I948" s="4">
        <f t="shared" si="14"/>
        <v>39091.5</v>
      </c>
    </row>
    <row r="949" spans="2:9" x14ac:dyDescent="0.3">
      <c r="B949" s="3" t="s">
        <v>211</v>
      </c>
      <c r="C949" s="3" t="s">
        <v>16</v>
      </c>
      <c r="D949" s="3">
        <v>134889</v>
      </c>
      <c r="E949" s="3" t="s">
        <v>11</v>
      </c>
      <c r="F949" s="3" t="s">
        <v>206</v>
      </c>
      <c r="G949" s="3" t="s">
        <v>190</v>
      </c>
      <c r="H949" s="4">
        <v>45</v>
      </c>
      <c r="I949" s="4">
        <f t="shared" si="14"/>
        <v>39136.5</v>
      </c>
    </row>
    <row r="950" spans="2:9" x14ac:dyDescent="0.3">
      <c r="B950" s="3" t="s">
        <v>210</v>
      </c>
      <c r="C950" s="3" t="s">
        <v>16</v>
      </c>
      <c r="D950" s="3">
        <v>135139</v>
      </c>
      <c r="E950" s="3" t="s">
        <v>11</v>
      </c>
      <c r="F950" s="3" t="s">
        <v>206</v>
      </c>
      <c r="G950" s="3" t="s">
        <v>191</v>
      </c>
      <c r="H950" s="4">
        <v>45</v>
      </c>
      <c r="I950" s="4">
        <f t="shared" si="14"/>
        <v>39181.5</v>
      </c>
    </row>
    <row r="951" spans="2:9" x14ac:dyDescent="0.3">
      <c r="B951" s="3" t="s">
        <v>210</v>
      </c>
      <c r="C951" s="3" t="s">
        <v>16</v>
      </c>
      <c r="D951" s="3">
        <v>135139</v>
      </c>
      <c r="E951" s="3" t="s">
        <v>11</v>
      </c>
      <c r="F951" s="3" t="s">
        <v>206</v>
      </c>
      <c r="G951" s="3" t="s">
        <v>190</v>
      </c>
      <c r="H951" s="4">
        <v>45</v>
      </c>
      <c r="I951" s="4">
        <f t="shared" si="14"/>
        <v>39226.5</v>
      </c>
    </row>
    <row r="952" spans="2:9" x14ac:dyDescent="0.3">
      <c r="B952" s="3" t="s">
        <v>53</v>
      </c>
      <c r="C952" s="3" t="s">
        <v>16</v>
      </c>
      <c r="D952" s="3">
        <v>135391</v>
      </c>
      <c r="E952" s="3" t="s">
        <v>11</v>
      </c>
      <c r="F952" s="3" t="s">
        <v>206</v>
      </c>
      <c r="G952" s="3" t="s">
        <v>191</v>
      </c>
      <c r="H952" s="4">
        <v>45</v>
      </c>
      <c r="I952" s="4">
        <f t="shared" si="14"/>
        <v>39271.5</v>
      </c>
    </row>
    <row r="953" spans="2:9" x14ac:dyDescent="0.3">
      <c r="B953" s="3" t="s">
        <v>53</v>
      </c>
      <c r="C953" s="3" t="s">
        <v>16</v>
      </c>
      <c r="D953" s="3">
        <v>135391</v>
      </c>
      <c r="E953" s="3" t="s">
        <v>11</v>
      </c>
      <c r="F953" s="3" t="s">
        <v>206</v>
      </c>
      <c r="G953" s="3" t="s">
        <v>190</v>
      </c>
      <c r="H953" s="4">
        <v>45</v>
      </c>
      <c r="I953" s="4">
        <f t="shared" si="14"/>
        <v>39316.5</v>
      </c>
    </row>
    <row r="954" spans="2:9" x14ac:dyDescent="0.3">
      <c r="B954" s="3" t="s">
        <v>209</v>
      </c>
      <c r="C954" s="3" t="s">
        <v>16</v>
      </c>
      <c r="D954" s="3">
        <v>135638</v>
      </c>
      <c r="E954" s="3" t="s">
        <v>11</v>
      </c>
      <c r="F954" s="3" t="s">
        <v>206</v>
      </c>
      <c r="G954" s="3" t="s">
        <v>191</v>
      </c>
      <c r="H954" s="4">
        <v>45</v>
      </c>
      <c r="I954" s="4">
        <f t="shared" si="14"/>
        <v>39361.5</v>
      </c>
    </row>
    <row r="955" spans="2:9" x14ac:dyDescent="0.3">
      <c r="B955" s="3" t="s">
        <v>209</v>
      </c>
      <c r="C955" s="3" t="s">
        <v>16</v>
      </c>
      <c r="D955" s="3">
        <v>135638</v>
      </c>
      <c r="E955" s="3" t="s">
        <v>11</v>
      </c>
      <c r="F955" s="3" t="s">
        <v>206</v>
      </c>
      <c r="G955" s="3" t="s">
        <v>190</v>
      </c>
      <c r="H955" s="4">
        <v>45</v>
      </c>
      <c r="I955" s="4">
        <f t="shared" si="14"/>
        <v>39406.5</v>
      </c>
    </row>
    <row r="956" spans="2:9" x14ac:dyDescent="0.3">
      <c r="B956" s="3" t="s">
        <v>208</v>
      </c>
      <c r="C956" s="3" t="s">
        <v>16</v>
      </c>
      <c r="D956" s="3">
        <v>135882</v>
      </c>
      <c r="E956" s="3" t="s">
        <v>11</v>
      </c>
      <c r="F956" s="3" t="s">
        <v>206</v>
      </c>
      <c r="G956" s="3" t="s">
        <v>191</v>
      </c>
      <c r="H956" s="4">
        <v>45</v>
      </c>
      <c r="I956" s="4">
        <f t="shared" si="14"/>
        <v>39451.5</v>
      </c>
    </row>
    <row r="957" spans="2:9" x14ac:dyDescent="0.3">
      <c r="B957" s="3" t="s">
        <v>208</v>
      </c>
      <c r="C957" s="3" t="s">
        <v>16</v>
      </c>
      <c r="D957" s="3">
        <v>135882</v>
      </c>
      <c r="E957" s="3" t="s">
        <v>11</v>
      </c>
      <c r="F957" s="3" t="s">
        <v>206</v>
      </c>
      <c r="G957" s="3" t="s">
        <v>190</v>
      </c>
      <c r="H957" s="4">
        <v>45</v>
      </c>
      <c r="I957" s="4">
        <f t="shared" si="14"/>
        <v>39496.5</v>
      </c>
    </row>
    <row r="958" spans="2:9" x14ac:dyDescent="0.3">
      <c r="B958" s="3" t="s">
        <v>42</v>
      </c>
      <c r="C958" s="3" t="s">
        <v>16</v>
      </c>
      <c r="D958" s="3">
        <v>136073</v>
      </c>
      <c r="E958" s="3" t="s">
        <v>11</v>
      </c>
      <c r="F958" s="3" t="s">
        <v>206</v>
      </c>
      <c r="G958" s="3" t="s">
        <v>191</v>
      </c>
      <c r="H958" s="4">
        <v>45</v>
      </c>
      <c r="I958" s="4">
        <f t="shared" si="14"/>
        <v>39541.5</v>
      </c>
    </row>
    <row r="959" spans="2:9" x14ac:dyDescent="0.3">
      <c r="B959" s="3" t="s">
        <v>42</v>
      </c>
      <c r="C959" s="3" t="s">
        <v>16</v>
      </c>
      <c r="D959" s="3">
        <v>136073</v>
      </c>
      <c r="E959" s="3" t="s">
        <v>11</v>
      </c>
      <c r="F959" s="3" t="s">
        <v>206</v>
      </c>
      <c r="G959" s="3" t="s">
        <v>190</v>
      </c>
      <c r="H959" s="4">
        <v>45</v>
      </c>
      <c r="I959" s="4">
        <f t="shared" si="14"/>
        <v>39586.5</v>
      </c>
    </row>
    <row r="960" spans="2:9" x14ac:dyDescent="0.3">
      <c r="B960" s="3" t="s">
        <v>207</v>
      </c>
      <c r="C960" s="3" t="s">
        <v>16</v>
      </c>
      <c r="D960" s="3">
        <v>136193</v>
      </c>
      <c r="E960" s="3" t="s">
        <v>11</v>
      </c>
      <c r="F960" s="3" t="s">
        <v>206</v>
      </c>
      <c r="G960" s="3" t="s">
        <v>191</v>
      </c>
      <c r="H960" s="4">
        <v>45</v>
      </c>
      <c r="I960" s="4">
        <f t="shared" si="14"/>
        <v>39631.5</v>
      </c>
    </row>
    <row r="961" spans="2:9" x14ac:dyDescent="0.3">
      <c r="B961" s="3" t="s">
        <v>207</v>
      </c>
      <c r="C961" s="3" t="s">
        <v>16</v>
      </c>
      <c r="D961" s="3">
        <v>136193</v>
      </c>
      <c r="E961" s="3" t="s">
        <v>11</v>
      </c>
      <c r="F961" s="3" t="s">
        <v>206</v>
      </c>
      <c r="G961" s="3" t="s">
        <v>190</v>
      </c>
      <c r="H961" s="4">
        <v>45</v>
      </c>
      <c r="I961" s="4">
        <f t="shared" si="14"/>
        <v>39676.5</v>
      </c>
    </row>
    <row r="962" spans="2:9" x14ac:dyDescent="0.3">
      <c r="B962" s="3" t="s">
        <v>205</v>
      </c>
      <c r="C962" s="3" t="s">
        <v>16</v>
      </c>
      <c r="D962" s="3">
        <v>134097</v>
      </c>
      <c r="E962" s="3" t="s">
        <v>11</v>
      </c>
      <c r="F962" s="3" t="s">
        <v>113</v>
      </c>
      <c r="G962" s="3" t="s">
        <v>191</v>
      </c>
      <c r="H962" s="4">
        <v>45</v>
      </c>
      <c r="I962" s="4">
        <f t="shared" si="14"/>
        <v>39721.5</v>
      </c>
    </row>
    <row r="963" spans="2:9" x14ac:dyDescent="0.3">
      <c r="B963" s="3" t="s">
        <v>205</v>
      </c>
      <c r="C963" s="3" t="s">
        <v>16</v>
      </c>
      <c r="D963" s="3">
        <v>134097</v>
      </c>
      <c r="E963" s="3" t="s">
        <v>11</v>
      </c>
      <c r="F963" s="3" t="s">
        <v>113</v>
      </c>
      <c r="G963" s="3" t="s">
        <v>190</v>
      </c>
      <c r="H963" s="4">
        <v>45</v>
      </c>
      <c r="I963" s="4">
        <f t="shared" si="14"/>
        <v>39766.5</v>
      </c>
    </row>
    <row r="964" spans="2:9" x14ac:dyDescent="0.3">
      <c r="B964" s="3" t="s">
        <v>204</v>
      </c>
      <c r="C964" s="3" t="s">
        <v>16</v>
      </c>
      <c r="D964" s="3">
        <v>134230</v>
      </c>
      <c r="E964" s="3" t="s">
        <v>11</v>
      </c>
      <c r="F964" s="3" t="s">
        <v>113</v>
      </c>
      <c r="G964" s="3" t="s">
        <v>191</v>
      </c>
      <c r="H964" s="4">
        <v>45</v>
      </c>
      <c r="I964" s="4">
        <f t="shared" si="14"/>
        <v>39811.5</v>
      </c>
    </row>
    <row r="965" spans="2:9" x14ac:dyDescent="0.3">
      <c r="B965" s="3" t="s">
        <v>204</v>
      </c>
      <c r="C965" s="3" t="s">
        <v>16</v>
      </c>
      <c r="D965" s="3">
        <v>134230</v>
      </c>
      <c r="E965" s="3" t="s">
        <v>11</v>
      </c>
      <c r="F965" s="3" t="s">
        <v>113</v>
      </c>
      <c r="G965" s="3" t="s">
        <v>190</v>
      </c>
      <c r="H965" s="4">
        <v>45</v>
      </c>
      <c r="I965" s="4">
        <f t="shared" si="14"/>
        <v>39856.5</v>
      </c>
    </row>
    <row r="966" spans="2:9" x14ac:dyDescent="0.3">
      <c r="B966" s="3" t="s">
        <v>203</v>
      </c>
      <c r="C966" s="3" t="s">
        <v>16</v>
      </c>
      <c r="D966" s="3">
        <v>134352</v>
      </c>
      <c r="E966" s="3" t="s">
        <v>11</v>
      </c>
      <c r="F966" s="3" t="s">
        <v>113</v>
      </c>
      <c r="G966" s="3" t="s">
        <v>191</v>
      </c>
      <c r="H966" s="4">
        <v>45</v>
      </c>
      <c r="I966" s="4">
        <f t="shared" si="14"/>
        <v>39901.5</v>
      </c>
    </row>
    <row r="967" spans="2:9" x14ac:dyDescent="0.3">
      <c r="B967" s="3" t="s">
        <v>203</v>
      </c>
      <c r="C967" s="3" t="s">
        <v>16</v>
      </c>
      <c r="D967" s="3">
        <v>134352</v>
      </c>
      <c r="E967" s="3" t="s">
        <v>11</v>
      </c>
      <c r="F967" s="3" t="s">
        <v>113</v>
      </c>
      <c r="G967" s="3" t="s">
        <v>190</v>
      </c>
      <c r="H967" s="4">
        <v>45</v>
      </c>
      <c r="I967" s="4">
        <f t="shared" si="14"/>
        <v>39946.5</v>
      </c>
    </row>
    <row r="968" spans="2:9" x14ac:dyDescent="0.3">
      <c r="B968" s="3" t="s">
        <v>202</v>
      </c>
      <c r="C968" s="3" t="s">
        <v>16</v>
      </c>
      <c r="D968" s="3">
        <v>134477</v>
      </c>
      <c r="E968" s="3" t="s">
        <v>11</v>
      </c>
      <c r="F968" s="3" t="s">
        <v>113</v>
      </c>
      <c r="G968" s="3" t="s">
        <v>191</v>
      </c>
      <c r="H968" s="4">
        <v>45</v>
      </c>
      <c r="I968" s="4">
        <f t="shared" ref="I968:I1031" si="15">I967+H968</f>
        <v>39991.5</v>
      </c>
    </row>
    <row r="969" spans="2:9" x14ac:dyDescent="0.3">
      <c r="B969" s="3" t="s">
        <v>202</v>
      </c>
      <c r="C969" s="3" t="s">
        <v>16</v>
      </c>
      <c r="D969" s="3">
        <v>134477</v>
      </c>
      <c r="E969" s="3" t="s">
        <v>11</v>
      </c>
      <c r="F969" s="3" t="s">
        <v>113</v>
      </c>
      <c r="G969" s="3" t="s">
        <v>190</v>
      </c>
      <c r="H969" s="4">
        <v>45</v>
      </c>
      <c r="I969" s="4">
        <f t="shared" si="15"/>
        <v>40036.5</v>
      </c>
    </row>
    <row r="970" spans="2:9" x14ac:dyDescent="0.3">
      <c r="B970" s="3" t="s">
        <v>201</v>
      </c>
      <c r="C970" s="3" t="s">
        <v>16</v>
      </c>
      <c r="D970" s="3">
        <v>134689</v>
      </c>
      <c r="E970" s="3" t="s">
        <v>11</v>
      </c>
      <c r="F970" s="3" t="s">
        <v>113</v>
      </c>
      <c r="G970" s="3" t="s">
        <v>191</v>
      </c>
      <c r="H970" s="4">
        <v>45</v>
      </c>
      <c r="I970" s="4">
        <f t="shared" si="15"/>
        <v>40081.5</v>
      </c>
    </row>
    <row r="971" spans="2:9" x14ac:dyDescent="0.3">
      <c r="B971" s="3" t="s">
        <v>201</v>
      </c>
      <c r="C971" s="3" t="s">
        <v>16</v>
      </c>
      <c r="D971" s="3">
        <v>134689</v>
      </c>
      <c r="E971" s="3" t="s">
        <v>11</v>
      </c>
      <c r="F971" s="3" t="s">
        <v>113</v>
      </c>
      <c r="G971" s="3" t="s">
        <v>190</v>
      </c>
      <c r="H971" s="4">
        <v>45</v>
      </c>
      <c r="I971" s="4">
        <f t="shared" si="15"/>
        <v>40126.5</v>
      </c>
    </row>
    <row r="972" spans="2:9" x14ac:dyDescent="0.3">
      <c r="B972" s="3" t="s">
        <v>200</v>
      </c>
      <c r="C972" s="3" t="s">
        <v>16</v>
      </c>
      <c r="D972" s="3">
        <v>134890</v>
      </c>
      <c r="E972" s="3" t="s">
        <v>11</v>
      </c>
      <c r="F972" s="3" t="s">
        <v>113</v>
      </c>
      <c r="G972" s="3" t="s">
        <v>191</v>
      </c>
      <c r="H972" s="4">
        <v>45</v>
      </c>
      <c r="I972" s="4">
        <f t="shared" si="15"/>
        <v>40171.5</v>
      </c>
    </row>
    <row r="973" spans="2:9" x14ac:dyDescent="0.3">
      <c r="B973" s="3" t="s">
        <v>200</v>
      </c>
      <c r="C973" s="3" t="s">
        <v>16</v>
      </c>
      <c r="D973" s="3">
        <v>134890</v>
      </c>
      <c r="E973" s="3" t="s">
        <v>11</v>
      </c>
      <c r="F973" s="3" t="s">
        <v>113</v>
      </c>
      <c r="G973" s="3" t="s">
        <v>190</v>
      </c>
      <c r="H973" s="4">
        <v>45</v>
      </c>
      <c r="I973" s="4">
        <f t="shared" si="15"/>
        <v>40216.5</v>
      </c>
    </row>
    <row r="974" spans="2:9" x14ac:dyDescent="0.3">
      <c r="B974" s="3" t="s">
        <v>114</v>
      </c>
      <c r="C974" s="3" t="s">
        <v>16</v>
      </c>
      <c r="D974" s="3">
        <v>135130</v>
      </c>
      <c r="E974" s="3" t="s">
        <v>11</v>
      </c>
      <c r="F974" s="3" t="s">
        <v>113</v>
      </c>
      <c r="G974" s="3" t="s">
        <v>191</v>
      </c>
      <c r="H974" s="4">
        <v>45</v>
      </c>
      <c r="I974" s="4">
        <f t="shared" si="15"/>
        <v>40261.5</v>
      </c>
    </row>
    <row r="975" spans="2:9" x14ac:dyDescent="0.3">
      <c r="B975" s="3" t="s">
        <v>114</v>
      </c>
      <c r="C975" s="3" t="s">
        <v>16</v>
      </c>
      <c r="D975" s="3">
        <v>135130</v>
      </c>
      <c r="E975" s="3" t="s">
        <v>11</v>
      </c>
      <c r="F975" s="3" t="s">
        <v>113</v>
      </c>
      <c r="G975" s="3" t="s">
        <v>190</v>
      </c>
      <c r="H975" s="4">
        <v>45</v>
      </c>
      <c r="I975" s="4">
        <f t="shared" si="15"/>
        <v>40306.5</v>
      </c>
    </row>
    <row r="976" spans="2:9" x14ac:dyDescent="0.3">
      <c r="B976" s="3" t="s">
        <v>53</v>
      </c>
      <c r="C976" s="3" t="s">
        <v>16</v>
      </c>
      <c r="D976" s="3">
        <v>135382</v>
      </c>
      <c r="E976" s="3" t="s">
        <v>11</v>
      </c>
      <c r="F976" s="3" t="s">
        <v>113</v>
      </c>
      <c r="G976" s="3" t="s">
        <v>191</v>
      </c>
      <c r="H976" s="4">
        <v>45</v>
      </c>
      <c r="I976" s="4">
        <f t="shared" si="15"/>
        <v>40351.5</v>
      </c>
    </row>
    <row r="977" spans="2:9" x14ac:dyDescent="0.3">
      <c r="B977" s="3" t="s">
        <v>53</v>
      </c>
      <c r="C977" s="3" t="s">
        <v>16</v>
      </c>
      <c r="D977" s="3">
        <v>135382</v>
      </c>
      <c r="E977" s="3" t="s">
        <v>11</v>
      </c>
      <c r="F977" s="3" t="s">
        <v>113</v>
      </c>
      <c r="G977" s="3" t="s">
        <v>190</v>
      </c>
      <c r="H977" s="4">
        <v>45</v>
      </c>
      <c r="I977" s="4">
        <f t="shared" si="15"/>
        <v>40396.5</v>
      </c>
    </row>
    <row r="978" spans="2:9" x14ac:dyDescent="0.3">
      <c r="B978" s="3" t="s">
        <v>199</v>
      </c>
      <c r="C978" s="3" t="s">
        <v>16</v>
      </c>
      <c r="D978" s="3">
        <v>135629</v>
      </c>
      <c r="E978" s="3" t="s">
        <v>11</v>
      </c>
      <c r="F978" s="3" t="s">
        <v>113</v>
      </c>
      <c r="G978" s="3" t="s">
        <v>191</v>
      </c>
      <c r="H978" s="4">
        <v>45</v>
      </c>
      <c r="I978" s="4">
        <f t="shared" si="15"/>
        <v>40441.5</v>
      </c>
    </row>
    <row r="979" spans="2:9" x14ac:dyDescent="0.3">
      <c r="B979" s="3" t="s">
        <v>199</v>
      </c>
      <c r="C979" s="3" t="s">
        <v>16</v>
      </c>
      <c r="D979" s="3">
        <v>135629</v>
      </c>
      <c r="E979" s="3" t="s">
        <v>11</v>
      </c>
      <c r="F979" s="3" t="s">
        <v>113</v>
      </c>
      <c r="G979" s="3" t="s">
        <v>190</v>
      </c>
      <c r="H979" s="4">
        <v>45</v>
      </c>
      <c r="I979" s="4">
        <f t="shared" si="15"/>
        <v>40486.5</v>
      </c>
    </row>
    <row r="980" spans="2:9" x14ac:dyDescent="0.3">
      <c r="B980" s="3" t="s">
        <v>84</v>
      </c>
      <c r="C980" s="3" t="s">
        <v>10</v>
      </c>
      <c r="D980" s="3">
        <v>134002</v>
      </c>
      <c r="E980" s="3" t="s">
        <v>11</v>
      </c>
      <c r="F980" s="3" t="s">
        <v>198</v>
      </c>
      <c r="G980" s="3" t="s">
        <v>191</v>
      </c>
      <c r="H980" s="4">
        <v>45</v>
      </c>
      <c r="I980" s="4">
        <f t="shared" si="15"/>
        <v>40531.5</v>
      </c>
    </row>
    <row r="981" spans="2:9" x14ac:dyDescent="0.3">
      <c r="B981" s="3" t="s">
        <v>84</v>
      </c>
      <c r="C981" s="3" t="s">
        <v>10</v>
      </c>
      <c r="D981" s="3">
        <v>134002</v>
      </c>
      <c r="E981" s="3" t="s">
        <v>11</v>
      </c>
      <c r="F981" s="3" t="s">
        <v>198</v>
      </c>
      <c r="G981" s="3" t="s">
        <v>190</v>
      </c>
      <c r="H981" s="4">
        <v>45</v>
      </c>
      <c r="I981" s="4">
        <f t="shared" si="15"/>
        <v>40576.5</v>
      </c>
    </row>
    <row r="982" spans="2:9" x14ac:dyDescent="0.3">
      <c r="B982" s="3" t="s">
        <v>13</v>
      </c>
      <c r="C982" s="3" t="s">
        <v>10</v>
      </c>
      <c r="D982" s="3">
        <v>134135</v>
      </c>
      <c r="E982" s="3" t="s">
        <v>11</v>
      </c>
      <c r="F982" s="3" t="s">
        <v>198</v>
      </c>
      <c r="G982" s="3" t="s">
        <v>191</v>
      </c>
      <c r="H982" s="4">
        <v>45</v>
      </c>
      <c r="I982" s="4">
        <f t="shared" si="15"/>
        <v>40621.5</v>
      </c>
    </row>
    <row r="983" spans="2:9" x14ac:dyDescent="0.3">
      <c r="B983" s="3" t="s">
        <v>13</v>
      </c>
      <c r="C983" s="3" t="s">
        <v>10</v>
      </c>
      <c r="D983" s="3">
        <v>134135</v>
      </c>
      <c r="E983" s="3" t="s">
        <v>11</v>
      </c>
      <c r="F983" s="3" t="s">
        <v>198</v>
      </c>
      <c r="G983" s="3" t="s">
        <v>190</v>
      </c>
      <c r="H983" s="4">
        <v>45</v>
      </c>
      <c r="I983" s="4">
        <f t="shared" si="15"/>
        <v>40666.5</v>
      </c>
    </row>
    <row r="984" spans="2:9" x14ac:dyDescent="0.3">
      <c r="B984" s="3" t="s">
        <v>78</v>
      </c>
      <c r="C984" s="3" t="s">
        <v>10</v>
      </c>
      <c r="D984" s="3">
        <v>134256</v>
      </c>
      <c r="E984" s="3" t="s">
        <v>11</v>
      </c>
      <c r="F984" s="3" t="s">
        <v>198</v>
      </c>
      <c r="G984" s="3" t="s">
        <v>191</v>
      </c>
      <c r="H984" s="4">
        <v>45</v>
      </c>
      <c r="I984" s="4">
        <f t="shared" si="15"/>
        <v>40711.5</v>
      </c>
    </row>
    <row r="985" spans="2:9" x14ac:dyDescent="0.3">
      <c r="B985" s="3" t="s">
        <v>78</v>
      </c>
      <c r="C985" s="3" t="s">
        <v>10</v>
      </c>
      <c r="D985" s="3">
        <v>134256</v>
      </c>
      <c r="E985" s="3" t="s">
        <v>11</v>
      </c>
      <c r="F985" s="3" t="s">
        <v>198</v>
      </c>
      <c r="G985" s="3" t="s">
        <v>190</v>
      </c>
      <c r="H985" s="4">
        <v>45</v>
      </c>
      <c r="I985" s="4">
        <f t="shared" si="15"/>
        <v>40756.5</v>
      </c>
    </row>
    <row r="986" spans="2:9" x14ac:dyDescent="0.3">
      <c r="B986" s="3" t="s">
        <v>70</v>
      </c>
      <c r="C986" s="3" t="s">
        <v>10</v>
      </c>
      <c r="D986" s="3">
        <v>134384</v>
      </c>
      <c r="E986" s="3" t="s">
        <v>11</v>
      </c>
      <c r="F986" s="3" t="s">
        <v>198</v>
      </c>
      <c r="G986" s="3" t="s">
        <v>191</v>
      </c>
      <c r="H986" s="4">
        <v>45</v>
      </c>
      <c r="I986" s="4">
        <f t="shared" si="15"/>
        <v>40801.5</v>
      </c>
    </row>
    <row r="987" spans="2:9" x14ac:dyDescent="0.3">
      <c r="B987" s="3" t="s">
        <v>70</v>
      </c>
      <c r="C987" s="3" t="s">
        <v>10</v>
      </c>
      <c r="D987" s="3">
        <v>134384</v>
      </c>
      <c r="E987" s="3" t="s">
        <v>11</v>
      </c>
      <c r="F987" s="3" t="s">
        <v>198</v>
      </c>
      <c r="G987" s="3" t="s">
        <v>190</v>
      </c>
      <c r="H987" s="4">
        <v>45</v>
      </c>
      <c r="I987" s="4">
        <f t="shared" si="15"/>
        <v>40846.5</v>
      </c>
    </row>
    <row r="988" spans="2:9" x14ac:dyDescent="0.3">
      <c r="B988" s="3" t="s">
        <v>68</v>
      </c>
      <c r="C988" s="3" t="s">
        <v>10</v>
      </c>
      <c r="D988" s="3">
        <v>134515</v>
      </c>
      <c r="E988" s="3" t="s">
        <v>11</v>
      </c>
      <c r="F988" s="3" t="s">
        <v>198</v>
      </c>
      <c r="G988" s="3" t="s">
        <v>191</v>
      </c>
      <c r="H988" s="4">
        <v>45</v>
      </c>
      <c r="I988" s="4">
        <f t="shared" si="15"/>
        <v>40891.5</v>
      </c>
    </row>
    <row r="989" spans="2:9" x14ac:dyDescent="0.3">
      <c r="B989" s="3" t="s">
        <v>68</v>
      </c>
      <c r="C989" s="3" t="s">
        <v>10</v>
      </c>
      <c r="D989" s="3">
        <v>134515</v>
      </c>
      <c r="E989" s="3" t="s">
        <v>11</v>
      </c>
      <c r="F989" s="3" t="s">
        <v>198</v>
      </c>
      <c r="G989" s="3" t="s">
        <v>190</v>
      </c>
      <c r="H989" s="4">
        <v>45</v>
      </c>
      <c r="I989" s="4">
        <f t="shared" si="15"/>
        <v>40936.5</v>
      </c>
    </row>
    <row r="990" spans="2:9" x14ac:dyDescent="0.3">
      <c r="B990" s="3" t="s">
        <v>62</v>
      </c>
      <c r="C990" s="3" t="s">
        <v>10</v>
      </c>
      <c r="D990" s="3">
        <v>134800</v>
      </c>
      <c r="E990" s="3" t="s">
        <v>11</v>
      </c>
      <c r="F990" s="3" t="s">
        <v>198</v>
      </c>
      <c r="G990" s="3" t="s">
        <v>191</v>
      </c>
      <c r="H990" s="4">
        <v>45</v>
      </c>
      <c r="I990" s="4">
        <f t="shared" si="15"/>
        <v>40981.5</v>
      </c>
    </row>
    <row r="991" spans="2:9" x14ac:dyDescent="0.3">
      <c r="B991" s="3" t="s">
        <v>62</v>
      </c>
      <c r="C991" s="3" t="s">
        <v>10</v>
      </c>
      <c r="D991" s="3">
        <v>134800</v>
      </c>
      <c r="E991" s="3" t="s">
        <v>11</v>
      </c>
      <c r="F991" s="3" t="s">
        <v>198</v>
      </c>
      <c r="G991" s="3" t="s">
        <v>190</v>
      </c>
      <c r="H991" s="4">
        <v>45</v>
      </c>
      <c r="I991" s="4">
        <f t="shared" si="15"/>
        <v>41026.5</v>
      </c>
    </row>
    <row r="992" spans="2:9" x14ac:dyDescent="0.3">
      <c r="B992" s="3" t="s">
        <v>112</v>
      </c>
      <c r="C992" s="3" t="s">
        <v>16</v>
      </c>
      <c r="D992" s="3">
        <v>134331</v>
      </c>
      <c r="E992" s="3" t="s">
        <v>11</v>
      </c>
      <c r="F992" s="3" t="s">
        <v>95</v>
      </c>
      <c r="G992" s="3" t="s">
        <v>191</v>
      </c>
      <c r="H992" s="4">
        <v>45</v>
      </c>
      <c r="I992" s="4">
        <f t="shared" si="15"/>
        <v>41071.5</v>
      </c>
    </row>
    <row r="993" spans="2:9" x14ac:dyDescent="0.3">
      <c r="B993" s="3" t="s">
        <v>112</v>
      </c>
      <c r="C993" s="3" t="s">
        <v>16</v>
      </c>
      <c r="D993" s="3">
        <v>134331</v>
      </c>
      <c r="E993" s="3" t="s">
        <v>11</v>
      </c>
      <c r="F993" s="3" t="s">
        <v>95</v>
      </c>
      <c r="G993" s="3" t="s">
        <v>190</v>
      </c>
      <c r="H993" s="4">
        <v>45</v>
      </c>
      <c r="I993" s="4">
        <f t="shared" si="15"/>
        <v>41116.5</v>
      </c>
    </row>
    <row r="994" spans="2:9" x14ac:dyDescent="0.3">
      <c r="B994" s="3" t="s">
        <v>112</v>
      </c>
      <c r="C994" s="3" t="s">
        <v>16</v>
      </c>
      <c r="D994" s="3">
        <v>134459</v>
      </c>
      <c r="E994" s="3" t="s">
        <v>11</v>
      </c>
      <c r="F994" s="3" t="s">
        <v>95</v>
      </c>
      <c r="G994" s="3" t="s">
        <v>191</v>
      </c>
      <c r="H994" s="4">
        <v>45</v>
      </c>
      <c r="I994" s="4">
        <f t="shared" si="15"/>
        <v>41161.5</v>
      </c>
    </row>
    <row r="995" spans="2:9" x14ac:dyDescent="0.3">
      <c r="B995" s="3" t="s">
        <v>112</v>
      </c>
      <c r="C995" s="3" t="s">
        <v>16</v>
      </c>
      <c r="D995" s="3">
        <v>134459</v>
      </c>
      <c r="E995" s="3" t="s">
        <v>11</v>
      </c>
      <c r="F995" s="3" t="s">
        <v>95</v>
      </c>
      <c r="G995" s="3" t="s">
        <v>190</v>
      </c>
      <c r="H995" s="4">
        <v>45</v>
      </c>
      <c r="I995" s="4">
        <f t="shared" si="15"/>
        <v>41206.5</v>
      </c>
    </row>
    <row r="996" spans="2:9" x14ac:dyDescent="0.3">
      <c r="B996" s="3" t="s">
        <v>52</v>
      </c>
      <c r="C996" s="3" t="s">
        <v>16</v>
      </c>
      <c r="D996" s="3">
        <v>133141</v>
      </c>
      <c r="E996" s="3" t="s">
        <v>11</v>
      </c>
      <c r="F996" s="3" t="s">
        <v>95</v>
      </c>
      <c r="G996" s="3" t="s">
        <v>191</v>
      </c>
      <c r="H996" s="4">
        <v>8.57</v>
      </c>
      <c r="I996" s="4">
        <f t="shared" si="15"/>
        <v>41215.07</v>
      </c>
    </row>
    <row r="997" spans="2:9" x14ac:dyDescent="0.3">
      <c r="B997" s="3" t="s">
        <v>52</v>
      </c>
      <c r="C997" s="3" t="s">
        <v>16</v>
      </c>
      <c r="D997" s="3">
        <v>133141</v>
      </c>
      <c r="E997" s="3" t="s">
        <v>11</v>
      </c>
      <c r="F997" s="3" t="s">
        <v>95</v>
      </c>
      <c r="G997" s="3" t="s">
        <v>190</v>
      </c>
      <c r="H997" s="4">
        <v>8.57</v>
      </c>
      <c r="I997" s="4">
        <f t="shared" si="15"/>
        <v>41223.64</v>
      </c>
    </row>
    <row r="998" spans="2:9" x14ac:dyDescent="0.3">
      <c r="B998" s="3" t="s">
        <v>52</v>
      </c>
      <c r="C998" s="3" t="s">
        <v>16</v>
      </c>
      <c r="D998" s="3">
        <v>133647</v>
      </c>
      <c r="E998" s="3" t="s">
        <v>11</v>
      </c>
      <c r="F998" s="3" t="s">
        <v>95</v>
      </c>
      <c r="G998" s="3" t="s">
        <v>191</v>
      </c>
      <c r="H998" s="4">
        <v>45</v>
      </c>
      <c r="I998" s="4">
        <f t="shared" si="15"/>
        <v>41268.639999999999</v>
      </c>
    </row>
    <row r="999" spans="2:9" x14ac:dyDescent="0.3">
      <c r="B999" s="3" t="s">
        <v>52</v>
      </c>
      <c r="C999" s="3" t="s">
        <v>16</v>
      </c>
      <c r="D999" s="3">
        <v>133647</v>
      </c>
      <c r="E999" s="3" t="s">
        <v>11</v>
      </c>
      <c r="F999" s="3" t="s">
        <v>95</v>
      </c>
      <c r="G999" s="3" t="s">
        <v>190</v>
      </c>
      <c r="H999" s="4">
        <v>45</v>
      </c>
      <c r="I999" s="4">
        <f t="shared" si="15"/>
        <v>41313.64</v>
      </c>
    </row>
    <row r="1000" spans="2:9" x14ac:dyDescent="0.3">
      <c r="B1000" s="3" t="s">
        <v>52</v>
      </c>
      <c r="C1000" s="3" t="s">
        <v>16</v>
      </c>
      <c r="D1000" s="3">
        <v>133824</v>
      </c>
      <c r="E1000" s="3" t="s">
        <v>11</v>
      </c>
      <c r="F1000" s="3" t="s">
        <v>95</v>
      </c>
      <c r="G1000" s="3" t="s">
        <v>191</v>
      </c>
      <c r="H1000" s="4">
        <v>45</v>
      </c>
      <c r="I1000" s="4">
        <f t="shared" si="15"/>
        <v>41358.639999999999</v>
      </c>
    </row>
    <row r="1001" spans="2:9" x14ac:dyDescent="0.3">
      <c r="B1001" s="3" t="s">
        <v>52</v>
      </c>
      <c r="C1001" s="3" t="s">
        <v>16</v>
      </c>
      <c r="D1001" s="3">
        <v>133824</v>
      </c>
      <c r="E1001" s="3" t="s">
        <v>11</v>
      </c>
      <c r="F1001" s="3" t="s">
        <v>95</v>
      </c>
      <c r="G1001" s="3" t="s">
        <v>190</v>
      </c>
      <c r="H1001" s="4">
        <v>45</v>
      </c>
      <c r="I1001" s="4">
        <f t="shared" si="15"/>
        <v>41403.64</v>
      </c>
    </row>
    <row r="1002" spans="2:9" x14ac:dyDescent="0.3">
      <c r="B1002" s="3" t="s">
        <v>52</v>
      </c>
      <c r="C1002" s="3" t="s">
        <v>16</v>
      </c>
      <c r="D1002" s="3">
        <v>134079</v>
      </c>
      <c r="E1002" s="3" t="s">
        <v>11</v>
      </c>
      <c r="F1002" s="3" t="s">
        <v>95</v>
      </c>
      <c r="G1002" s="3" t="s">
        <v>191</v>
      </c>
      <c r="H1002" s="4">
        <v>45</v>
      </c>
      <c r="I1002" s="4">
        <f t="shared" si="15"/>
        <v>41448.639999999999</v>
      </c>
    </row>
    <row r="1003" spans="2:9" x14ac:dyDescent="0.3">
      <c r="B1003" s="3" t="s">
        <v>52</v>
      </c>
      <c r="C1003" s="3" t="s">
        <v>16</v>
      </c>
      <c r="D1003" s="3">
        <v>134079</v>
      </c>
      <c r="E1003" s="3" t="s">
        <v>11</v>
      </c>
      <c r="F1003" s="3" t="s">
        <v>95</v>
      </c>
      <c r="G1003" s="3" t="s">
        <v>190</v>
      </c>
      <c r="H1003" s="4">
        <v>45</v>
      </c>
      <c r="I1003" s="4">
        <f t="shared" si="15"/>
        <v>41493.64</v>
      </c>
    </row>
    <row r="1004" spans="2:9" x14ac:dyDescent="0.3">
      <c r="B1004" s="3" t="s">
        <v>52</v>
      </c>
      <c r="C1004" s="3" t="s">
        <v>16</v>
      </c>
      <c r="D1004" s="3">
        <v>134212</v>
      </c>
      <c r="E1004" s="3" t="s">
        <v>11</v>
      </c>
      <c r="F1004" s="3" t="s">
        <v>95</v>
      </c>
      <c r="G1004" s="3" t="s">
        <v>191</v>
      </c>
      <c r="H1004" s="4">
        <v>45</v>
      </c>
      <c r="I1004" s="4">
        <f t="shared" si="15"/>
        <v>41538.639999999999</v>
      </c>
    </row>
    <row r="1005" spans="2:9" x14ac:dyDescent="0.3">
      <c r="B1005" s="3" t="s">
        <v>52</v>
      </c>
      <c r="C1005" s="3" t="s">
        <v>16</v>
      </c>
      <c r="D1005" s="3">
        <v>134212</v>
      </c>
      <c r="E1005" s="3" t="s">
        <v>11</v>
      </c>
      <c r="F1005" s="3" t="s">
        <v>95</v>
      </c>
      <c r="G1005" s="3" t="s">
        <v>190</v>
      </c>
      <c r="H1005" s="4">
        <v>45</v>
      </c>
      <c r="I1005" s="4">
        <f t="shared" si="15"/>
        <v>41583.64</v>
      </c>
    </row>
    <row r="1006" spans="2:9" x14ac:dyDescent="0.3">
      <c r="B1006" s="3" t="s">
        <v>52</v>
      </c>
      <c r="C1006" s="3" t="s">
        <v>16</v>
      </c>
      <c r="D1006" s="3">
        <v>134641</v>
      </c>
      <c r="E1006" s="3" t="s">
        <v>11</v>
      </c>
      <c r="F1006" s="3" t="s">
        <v>95</v>
      </c>
      <c r="G1006" s="3" t="s">
        <v>191</v>
      </c>
      <c r="H1006" s="4">
        <v>45</v>
      </c>
      <c r="I1006" s="4">
        <f t="shared" si="15"/>
        <v>41628.639999999999</v>
      </c>
    </row>
    <row r="1007" spans="2:9" x14ac:dyDescent="0.3">
      <c r="B1007" s="3" t="s">
        <v>52</v>
      </c>
      <c r="C1007" s="3" t="s">
        <v>16</v>
      </c>
      <c r="D1007" s="3">
        <v>134641</v>
      </c>
      <c r="E1007" s="3" t="s">
        <v>11</v>
      </c>
      <c r="F1007" s="3" t="s">
        <v>95</v>
      </c>
      <c r="G1007" s="3" t="s">
        <v>190</v>
      </c>
      <c r="H1007" s="4">
        <v>45</v>
      </c>
      <c r="I1007" s="4">
        <f t="shared" si="15"/>
        <v>41673.64</v>
      </c>
    </row>
    <row r="1008" spans="2:9" x14ac:dyDescent="0.3">
      <c r="B1008" s="3" t="s">
        <v>52</v>
      </c>
      <c r="C1008" s="3" t="s">
        <v>16</v>
      </c>
      <c r="D1008" s="3">
        <v>134849</v>
      </c>
      <c r="E1008" s="3" t="s">
        <v>11</v>
      </c>
      <c r="F1008" s="3" t="s">
        <v>95</v>
      </c>
      <c r="G1008" s="3" t="s">
        <v>191</v>
      </c>
      <c r="H1008" s="4">
        <v>45</v>
      </c>
      <c r="I1008" s="4">
        <f t="shared" si="15"/>
        <v>41718.639999999999</v>
      </c>
    </row>
    <row r="1009" spans="2:9" x14ac:dyDescent="0.3">
      <c r="B1009" s="3" t="s">
        <v>52</v>
      </c>
      <c r="C1009" s="3" t="s">
        <v>16</v>
      </c>
      <c r="D1009" s="3">
        <v>134849</v>
      </c>
      <c r="E1009" s="3" t="s">
        <v>11</v>
      </c>
      <c r="F1009" s="3" t="s">
        <v>95</v>
      </c>
      <c r="G1009" s="3" t="s">
        <v>190</v>
      </c>
      <c r="H1009" s="4">
        <v>45</v>
      </c>
      <c r="I1009" s="4">
        <f t="shared" si="15"/>
        <v>41763.64</v>
      </c>
    </row>
    <row r="1010" spans="2:9" x14ac:dyDescent="0.3">
      <c r="B1010" s="3" t="s">
        <v>52</v>
      </c>
      <c r="C1010" s="3" t="s">
        <v>16</v>
      </c>
      <c r="D1010" s="3">
        <v>135208</v>
      </c>
      <c r="E1010" s="3" t="s">
        <v>11</v>
      </c>
      <c r="F1010" s="3" t="s">
        <v>95</v>
      </c>
      <c r="G1010" s="3" t="s">
        <v>191</v>
      </c>
      <c r="H1010" s="4">
        <v>37.28</v>
      </c>
      <c r="I1010" s="4">
        <f t="shared" si="15"/>
        <v>41800.92</v>
      </c>
    </row>
    <row r="1011" spans="2:9" x14ac:dyDescent="0.3">
      <c r="B1011" s="3" t="s">
        <v>52</v>
      </c>
      <c r="C1011" s="3" t="s">
        <v>16</v>
      </c>
      <c r="D1011" s="3">
        <v>135208</v>
      </c>
      <c r="E1011" s="3" t="s">
        <v>11</v>
      </c>
      <c r="F1011" s="3" t="s">
        <v>95</v>
      </c>
      <c r="G1011" s="3" t="s">
        <v>190</v>
      </c>
      <c r="H1011" s="4">
        <v>37.270000000000003</v>
      </c>
      <c r="I1011" s="4">
        <f t="shared" si="15"/>
        <v>41838.189999999995</v>
      </c>
    </row>
    <row r="1012" spans="2:9" x14ac:dyDescent="0.3">
      <c r="B1012" s="3" t="s">
        <v>84</v>
      </c>
      <c r="C1012" s="3" t="s">
        <v>10</v>
      </c>
      <c r="D1012" s="3">
        <v>134021</v>
      </c>
      <c r="E1012" s="3" t="s">
        <v>11</v>
      </c>
      <c r="F1012" s="3" t="s">
        <v>89</v>
      </c>
      <c r="G1012" s="3" t="s">
        <v>190</v>
      </c>
      <c r="H1012" s="4">
        <v>45</v>
      </c>
      <c r="I1012" s="4">
        <f t="shared" si="15"/>
        <v>41883.189999999995</v>
      </c>
    </row>
    <row r="1013" spans="2:9" x14ac:dyDescent="0.3">
      <c r="B1013" s="3" t="s">
        <v>84</v>
      </c>
      <c r="C1013" s="3" t="s">
        <v>10</v>
      </c>
      <c r="D1013" s="3">
        <v>134021</v>
      </c>
      <c r="E1013" s="3" t="s">
        <v>11</v>
      </c>
      <c r="F1013" s="3" t="s">
        <v>89</v>
      </c>
      <c r="G1013" s="3" t="s">
        <v>191</v>
      </c>
      <c r="H1013" s="4">
        <v>45</v>
      </c>
      <c r="I1013" s="4">
        <f t="shared" si="15"/>
        <v>41928.189999999995</v>
      </c>
    </row>
    <row r="1014" spans="2:9" x14ac:dyDescent="0.3">
      <c r="B1014" s="3" t="s">
        <v>93</v>
      </c>
      <c r="C1014" s="3" t="s">
        <v>16</v>
      </c>
      <c r="D1014" s="3">
        <v>134130</v>
      </c>
      <c r="E1014" s="3" t="s">
        <v>11</v>
      </c>
      <c r="F1014" s="3" t="s">
        <v>89</v>
      </c>
      <c r="G1014" s="3" t="s">
        <v>197</v>
      </c>
      <c r="H1014" s="4">
        <v>45</v>
      </c>
      <c r="I1014" s="4">
        <f t="shared" si="15"/>
        <v>41973.189999999995</v>
      </c>
    </row>
    <row r="1015" spans="2:9" x14ac:dyDescent="0.3">
      <c r="B1015" s="3" t="s">
        <v>93</v>
      </c>
      <c r="C1015" s="3" t="s">
        <v>16</v>
      </c>
      <c r="D1015" s="3">
        <v>134130</v>
      </c>
      <c r="E1015" s="3" t="s">
        <v>11</v>
      </c>
      <c r="F1015" s="3" t="s">
        <v>89</v>
      </c>
      <c r="G1015" s="3" t="s">
        <v>197</v>
      </c>
      <c r="H1015" s="4">
        <v>45</v>
      </c>
      <c r="I1015" s="4">
        <f t="shared" si="15"/>
        <v>42018.189999999995</v>
      </c>
    </row>
    <row r="1016" spans="2:9" x14ac:dyDescent="0.3">
      <c r="B1016" s="3" t="s">
        <v>91</v>
      </c>
      <c r="C1016" s="3" t="s">
        <v>16</v>
      </c>
      <c r="D1016" s="3">
        <v>134132</v>
      </c>
      <c r="E1016" s="3" t="s">
        <v>11</v>
      </c>
      <c r="F1016" s="3" t="s">
        <v>89</v>
      </c>
      <c r="G1016" s="3" t="s">
        <v>196</v>
      </c>
      <c r="H1016" s="4">
        <v>45</v>
      </c>
      <c r="I1016" s="4">
        <f t="shared" si="15"/>
        <v>42063.189999999995</v>
      </c>
    </row>
    <row r="1017" spans="2:9" x14ac:dyDescent="0.3">
      <c r="B1017" s="3" t="s">
        <v>91</v>
      </c>
      <c r="C1017" s="3" t="s">
        <v>16</v>
      </c>
      <c r="D1017" s="3">
        <v>134132</v>
      </c>
      <c r="E1017" s="3" t="s">
        <v>11</v>
      </c>
      <c r="F1017" s="3" t="s">
        <v>89</v>
      </c>
      <c r="G1017" s="3" t="s">
        <v>195</v>
      </c>
      <c r="H1017" s="4">
        <v>45</v>
      </c>
      <c r="I1017" s="4">
        <f t="shared" si="15"/>
        <v>42108.189999999995</v>
      </c>
    </row>
    <row r="1018" spans="2:9" x14ac:dyDescent="0.3">
      <c r="B1018" s="3" t="s">
        <v>91</v>
      </c>
      <c r="C1018" s="3" t="s">
        <v>16</v>
      </c>
      <c r="D1018" s="3">
        <v>134132</v>
      </c>
      <c r="E1018" s="3" t="s">
        <v>11</v>
      </c>
      <c r="F1018" s="3" t="s">
        <v>89</v>
      </c>
      <c r="G1018" s="3" t="s">
        <v>194</v>
      </c>
      <c r="H1018" s="4">
        <v>40</v>
      </c>
      <c r="I1018" s="4">
        <f t="shared" si="15"/>
        <v>42148.189999999995</v>
      </c>
    </row>
    <row r="1019" spans="2:9" x14ac:dyDescent="0.3">
      <c r="B1019" s="3" t="s">
        <v>13</v>
      </c>
      <c r="C1019" s="3" t="s">
        <v>10</v>
      </c>
      <c r="D1019" s="3">
        <v>134153</v>
      </c>
      <c r="E1019" s="3" t="s">
        <v>11</v>
      </c>
      <c r="F1019" s="3" t="s">
        <v>89</v>
      </c>
      <c r="G1019" s="3" t="s">
        <v>190</v>
      </c>
      <c r="H1019" s="4">
        <v>45</v>
      </c>
      <c r="I1019" s="4">
        <f t="shared" si="15"/>
        <v>42193.189999999995</v>
      </c>
    </row>
    <row r="1020" spans="2:9" x14ac:dyDescent="0.3">
      <c r="B1020" s="3" t="s">
        <v>13</v>
      </c>
      <c r="C1020" s="3" t="s">
        <v>10</v>
      </c>
      <c r="D1020" s="3">
        <v>134153</v>
      </c>
      <c r="E1020" s="3" t="s">
        <v>11</v>
      </c>
      <c r="F1020" s="3" t="s">
        <v>89</v>
      </c>
      <c r="G1020" s="3" t="s">
        <v>191</v>
      </c>
      <c r="H1020" s="4">
        <v>45</v>
      </c>
      <c r="I1020" s="4">
        <f t="shared" si="15"/>
        <v>42238.189999999995</v>
      </c>
    </row>
    <row r="1021" spans="2:9" x14ac:dyDescent="0.3">
      <c r="B1021" s="3" t="s">
        <v>78</v>
      </c>
      <c r="C1021" s="3" t="s">
        <v>10</v>
      </c>
      <c r="D1021" s="3">
        <v>134273</v>
      </c>
      <c r="E1021" s="3" t="s">
        <v>11</v>
      </c>
      <c r="F1021" s="3" t="s">
        <v>89</v>
      </c>
      <c r="G1021" s="3" t="s">
        <v>190</v>
      </c>
      <c r="H1021" s="4">
        <v>45</v>
      </c>
      <c r="I1021" s="4">
        <f t="shared" si="15"/>
        <v>42283.189999999995</v>
      </c>
    </row>
    <row r="1022" spans="2:9" x14ac:dyDescent="0.3">
      <c r="B1022" s="3" t="s">
        <v>78</v>
      </c>
      <c r="C1022" s="3" t="s">
        <v>10</v>
      </c>
      <c r="D1022" s="3">
        <v>134273</v>
      </c>
      <c r="E1022" s="3" t="s">
        <v>11</v>
      </c>
      <c r="F1022" s="3" t="s">
        <v>89</v>
      </c>
      <c r="G1022" s="3" t="s">
        <v>191</v>
      </c>
      <c r="H1022" s="4">
        <v>45</v>
      </c>
      <c r="I1022" s="4">
        <f t="shared" si="15"/>
        <v>42328.189999999995</v>
      </c>
    </row>
    <row r="1023" spans="2:9" x14ac:dyDescent="0.3">
      <c r="B1023" s="3" t="s">
        <v>70</v>
      </c>
      <c r="C1023" s="3" t="s">
        <v>10</v>
      </c>
      <c r="D1023" s="3">
        <v>134382</v>
      </c>
      <c r="E1023" s="3" t="s">
        <v>11</v>
      </c>
      <c r="F1023" s="3" t="s">
        <v>89</v>
      </c>
      <c r="G1023" s="3" t="s">
        <v>190</v>
      </c>
      <c r="H1023" s="4">
        <v>45</v>
      </c>
      <c r="I1023" s="4">
        <f t="shared" si="15"/>
        <v>42373.189999999995</v>
      </c>
    </row>
    <row r="1024" spans="2:9" x14ac:dyDescent="0.3">
      <c r="B1024" s="3" t="s">
        <v>70</v>
      </c>
      <c r="C1024" s="3" t="s">
        <v>10</v>
      </c>
      <c r="D1024" s="3">
        <v>134382</v>
      </c>
      <c r="E1024" s="3" t="s">
        <v>11</v>
      </c>
      <c r="F1024" s="3" t="s">
        <v>89</v>
      </c>
      <c r="G1024" s="3" t="s">
        <v>191</v>
      </c>
      <c r="H1024" s="4">
        <v>45</v>
      </c>
      <c r="I1024" s="4">
        <f t="shared" si="15"/>
        <v>42418.189999999995</v>
      </c>
    </row>
    <row r="1025" spans="2:9" x14ac:dyDescent="0.3">
      <c r="B1025" s="3" t="s">
        <v>66</v>
      </c>
      <c r="C1025" s="3" t="s">
        <v>16</v>
      </c>
      <c r="D1025" s="3">
        <v>134552</v>
      </c>
      <c r="E1025" s="3" t="s">
        <v>11</v>
      </c>
      <c r="F1025" s="3" t="s">
        <v>89</v>
      </c>
      <c r="G1025" s="3" t="s">
        <v>191</v>
      </c>
      <c r="H1025" s="4">
        <v>45</v>
      </c>
      <c r="I1025" s="4">
        <f t="shared" si="15"/>
        <v>42463.189999999995</v>
      </c>
    </row>
    <row r="1026" spans="2:9" x14ac:dyDescent="0.3">
      <c r="B1026" s="3" t="s">
        <v>66</v>
      </c>
      <c r="C1026" s="3" t="s">
        <v>16</v>
      </c>
      <c r="D1026" s="3">
        <v>134552</v>
      </c>
      <c r="E1026" s="3" t="s">
        <v>11</v>
      </c>
      <c r="F1026" s="3" t="s">
        <v>89</v>
      </c>
      <c r="G1026" s="3" t="s">
        <v>190</v>
      </c>
      <c r="H1026" s="4">
        <v>45</v>
      </c>
      <c r="I1026" s="4">
        <f t="shared" si="15"/>
        <v>42508.189999999995</v>
      </c>
    </row>
    <row r="1027" spans="2:9" x14ac:dyDescent="0.3">
      <c r="B1027" s="3" t="s">
        <v>193</v>
      </c>
      <c r="C1027" s="3" t="s">
        <v>16</v>
      </c>
      <c r="D1027" s="3">
        <v>134943</v>
      </c>
      <c r="E1027" s="3" t="s">
        <v>11</v>
      </c>
      <c r="F1027" s="3" t="s">
        <v>89</v>
      </c>
      <c r="G1027" s="3" t="s">
        <v>191</v>
      </c>
      <c r="H1027" s="4">
        <v>45</v>
      </c>
      <c r="I1027" s="4">
        <f t="shared" si="15"/>
        <v>42553.189999999995</v>
      </c>
    </row>
    <row r="1028" spans="2:9" x14ac:dyDescent="0.3">
      <c r="B1028" s="3" t="s">
        <v>193</v>
      </c>
      <c r="C1028" s="3" t="s">
        <v>16</v>
      </c>
      <c r="D1028" s="3">
        <v>134943</v>
      </c>
      <c r="E1028" s="3" t="s">
        <v>11</v>
      </c>
      <c r="F1028" s="3" t="s">
        <v>89</v>
      </c>
      <c r="G1028" s="3" t="s">
        <v>190</v>
      </c>
      <c r="H1028" s="4">
        <v>45</v>
      </c>
      <c r="I1028" s="4">
        <f t="shared" si="15"/>
        <v>42598.189999999995</v>
      </c>
    </row>
    <row r="1029" spans="2:9" x14ac:dyDescent="0.3">
      <c r="B1029" s="3" t="s">
        <v>56</v>
      </c>
      <c r="C1029" s="3" t="s">
        <v>16</v>
      </c>
      <c r="D1029" s="3">
        <v>135183</v>
      </c>
      <c r="E1029" s="3" t="s">
        <v>11</v>
      </c>
      <c r="F1029" s="3" t="s">
        <v>89</v>
      </c>
      <c r="G1029" s="3" t="s">
        <v>191</v>
      </c>
      <c r="H1029" s="4">
        <v>45</v>
      </c>
      <c r="I1029" s="4">
        <f t="shared" si="15"/>
        <v>42643.189999999995</v>
      </c>
    </row>
    <row r="1030" spans="2:9" x14ac:dyDescent="0.3">
      <c r="B1030" s="3" t="s">
        <v>56</v>
      </c>
      <c r="C1030" s="3" t="s">
        <v>16</v>
      </c>
      <c r="D1030" s="3">
        <v>135183</v>
      </c>
      <c r="E1030" s="3" t="s">
        <v>11</v>
      </c>
      <c r="F1030" s="3" t="s">
        <v>89</v>
      </c>
      <c r="G1030" s="3" t="s">
        <v>190</v>
      </c>
      <c r="H1030" s="4">
        <v>45</v>
      </c>
      <c r="I1030" s="4">
        <f t="shared" si="15"/>
        <v>42688.189999999995</v>
      </c>
    </row>
    <row r="1031" spans="2:9" x14ac:dyDescent="0.3">
      <c r="B1031" s="3" t="s">
        <v>39</v>
      </c>
      <c r="C1031" s="3" t="s">
        <v>16</v>
      </c>
      <c r="D1031" s="3">
        <v>136216</v>
      </c>
      <c r="E1031" s="3" t="s">
        <v>11</v>
      </c>
      <c r="F1031" s="3" t="s">
        <v>89</v>
      </c>
      <c r="G1031" s="3" t="s">
        <v>191</v>
      </c>
      <c r="H1031" s="4">
        <v>45</v>
      </c>
      <c r="I1031" s="4">
        <f t="shared" si="15"/>
        <v>42733.189999999995</v>
      </c>
    </row>
    <row r="1032" spans="2:9" x14ac:dyDescent="0.3">
      <c r="B1032" s="3" t="s">
        <v>39</v>
      </c>
      <c r="C1032" s="3" t="s">
        <v>16</v>
      </c>
      <c r="D1032" s="3">
        <v>136216</v>
      </c>
      <c r="E1032" s="3" t="s">
        <v>11</v>
      </c>
      <c r="F1032" s="3" t="s">
        <v>89</v>
      </c>
      <c r="G1032" s="3" t="s">
        <v>190</v>
      </c>
      <c r="H1032" s="4">
        <v>45</v>
      </c>
      <c r="I1032" s="4">
        <f t="shared" ref="I1032:I1081" si="16">I1031+H1032</f>
        <v>42778.189999999995</v>
      </c>
    </row>
    <row r="1033" spans="2:9" x14ac:dyDescent="0.3">
      <c r="B1033" s="3" t="s">
        <v>84</v>
      </c>
      <c r="C1033" s="3" t="s">
        <v>10</v>
      </c>
      <c r="D1033" s="3">
        <v>134023</v>
      </c>
      <c r="E1033" s="3" t="s">
        <v>11</v>
      </c>
      <c r="F1033" s="3" t="s">
        <v>192</v>
      </c>
      <c r="G1033" s="3" t="s">
        <v>190</v>
      </c>
      <c r="H1033" s="4">
        <v>45</v>
      </c>
      <c r="I1033" s="4">
        <f t="shared" si="16"/>
        <v>42823.189999999995</v>
      </c>
    </row>
    <row r="1034" spans="2:9" x14ac:dyDescent="0.3">
      <c r="B1034" s="3" t="s">
        <v>84</v>
      </c>
      <c r="C1034" s="3" t="s">
        <v>10</v>
      </c>
      <c r="D1034" s="3">
        <v>134023</v>
      </c>
      <c r="E1034" s="3" t="s">
        <v>11</v>
      </c>
      <c r="F1034" s="3" t="s">
        <v>192</v>
      </c>
      <c r="G1034" s="3" t="s">
        <v>191</v>
      </c>
      <c r="H1034" s="4">
        <v>45</v>
      </c>
      <c r="I1034" s="4">
        <f t="shared" si="16"/>
        <v>42868.189999999995</v>
      </c>
    </row>
    <row r="1035" spans="2:9" x14ac:dyDescent="0.3">
      <c r="B1035" s="3" t="s">
        <v>13</v>
      </c>
      <c r="C1035" s="3" t="s">
        <v>10</v>
      </c>
      <c r="D1035" s="3">
        <v>134155</v>
      </c>
      <c r="E1035" s="3" t="s">
        <v>11</v>
      </c>
      <c r="F1035" s="3" t="s">
        <v>192</v>
      </c>
      <c r="G1035" s="3" t="s">
        <v>190</v>
      </c>
      <c r="H1035" s="4">
        <v>45</v>
      </c>
      <c r="I1035" s="4">
        <f t="shared" si="16"/>
        <v>42913.189999999995</v>
      </c>
    </row>
    <row r="1036" spans="2:9" x14ac:dyDescent="0.3">
      <c r="B1036" s="3" t="s">
        <v>13</v>
      </c>
      <c r="C1036" s="3" t="s">
        <v>10</v>
      </c>
      <c r="D1036" s="3">
        <v>134155</v>
      </c>
      <c r="E1036" s="3" t="s">
        <v>11</v>
      </c>
      <c r="F1036" s="3" t="s">
        <v>192</v>
      </c>
      <c r="G1036" s="3" t="s">
        <v>191</v>
      </c>
      <c r="H1036" s="4">
        <v>45</v>
      </c>
      <c r="I1036" s="4">
        <f t="shared" si="16"/>
        <v>42958.189999999995</v>
      </c>
    </row>
    <row r="1037" spans="2:9" x14ac:dyDescent="0.3">
      <c r="B1037" s="3" t="s">
        <v>78</v>
      </c>
      <c r="C1037" s="3" t="s">
        <v>10</v>
      </c>
      <c r="D1037" s="3">
        <v>134275</v>
      </c>
      <c r="E1037" s="3" t="s">
        <v>11</v>
      </c>
      <c r="F1037" s="3" t="s">
        <v>192</v>
      </c>
      <c r="G1037" s="3" t="s">
        <v>190</v>
      </c>
      <c r="H1037" s="4">
        <v>45</v>
      </c>
      <c r="I1037" s="4">
        <f t="shared" si="16"/>
        <v>43003.189999999995</v>
      </c>
    </row>
    <row r="1038" spans="2:9" x14ac:dyDescent="0.3">
      <c r="B1038" s="3" t="s">
        <v>78</v>
      </c>
      <c r="C1038" s="3" t="s">
        <v>10</v>
      </c>
      <c r="D1038" s="3">
        <v>134275</v>
      </c>
      <c r="E1038" s="3" t="s">
        <v>11</v>
      </c>
      <c r="F1038" s="3" t="s">
        <v>192</v>
      </c>
      <c r="G1038" s="3" t="s">
        <v>191</v>
      </c>
      <c r="H1038" s="4">
        <v>45</v>
      </c>
      <c r="I1038" s="4">
        <f t="shared" si="16"/>
        <v>43048.189999999995</v>
      </c>
    </row>
    <row r="1039" spans="2:9" x14ac:dyDescent="0.3">
      <c r="B1039" s="3" t="s">
        <v>70</v>
      </c>
      <c r="C1039" s="3" t="s">
        <v>10</v>
      </c>
      <c r="D1039" s="3">
        <v>134403</v>
      </c>
      <c r="E1039" s="3" t="s">
        <v>11</v>
      </c>
      <c r="F1039" s="3" t="s">
        <v>192</v>
      </c>
      <c r="G1039" s="3" t="s">
        <v>190</v>
      </c>
      <c r="H1039" s="4">
        <v>45</v>
      </c>
      <c r="I1039" s="4">
        <f t="shared" si="16"/>
        <v>43093.189999999995</v>
      </c>
    </row>
    <row r="1040" spans="2:9" x14ac:dyDescent="0.3">
      <c r="B1040" s="3" t="s">
        <v>70</v>
      </c>
      <c r="C1040" s="3" t="s">
        <v>10</v>
      </c>
      <c r="D1040" s="3">
        <v>134403</v>
      </c>
      <c r="E1040" s="3" t="s">
        <v>11</v>
      </c>
      <c r="F1040" s="3" t="s">
        <v>192</v>
      </c>
      <c r="G1040" s="3" t="s">
        <v>191</v>
      </c>
      <c r="H1040" s="4">
        <v>45</v>
      </c>
      <c r="I1040" s="4">
        <f t="shared" si="16"/>
        <v>43138.189999999995</v>
      </c>
    </row>
    <row r="1041" spans="2:9" x14ac:dyDescent="0.3">
      <c r="B1041" s="3" t="s">
        <v>68</v>
      </c>
      <c r="C1041" s="3" t="s">
        <v>10</v>
      </c>
      <c r="D1041" s="3">
        <v>134534</v>
      </c>
      <c r="E1041" s="3" t="s">
        <v>11</v>
      </c>
      <c r="F1041" s="3" t="s">
        <v>192</v>
      </c>
      <c r="G1041" s="3" t="s">
        <v>190</v>
      </c>
      <c r="H1041" s="4">
        <v>45</v>
      </c>
      <c r="I1041" s="4">
        <f t="shared" si="16"/>
        <v>43183.189999999995</v>
      </c>
    </row>
    <row r="1042" spans="2:9" x14ac:dyDescent="0.3">
      <c r="B1042" s="3" t="s">
        <v>68</v>
      </c>
      <c r="C1042" s="3" t="s">
        <v>10</v>
      </c>
      <c r="D1042" s="3">
        <v>134534</v>
      </c>
      <c r="E1042" s="3" t="s">
        <v>11</v>
      </c>
      <c r="F1042" s="3" t="s">
        <v>192</v>
      </c>
      <c r="G1042" s="3" t="s">
        <v>191</v>
      </c>
      <c r="H1042" s="4">
        <v>45</v>
      </c>
      <c r="I1042" s="4">
        <f t="shared" si="16"/>
        <v>43228.189999999995</v>
      </c>
    </row>
    <row r="1043" spans="2:9" x14ac:dyDescent="0.3">
      <c r="B1043" s="3" t="s">
        <v>62</v>
      </c>
      <c r="C1043" s="3" t="s">
        <v>10</v>
      </c>
      <c r="D1043" s="3">
        <v>134783</v>
      </c>
      <c r="E1043" s="3" t="s">
        <v>11</v>
      </c>
      <c r="F1043" s="3" t="s">
        <v>192</v>
      </c>
      <c r="G1043" s="3" t="s">
        <v>190</v>
      </c>
      <c r="H1043" s="4">
        <v>45</v>
      </c>
      <c r="I1043" s="4">
        <f t="shared" si="16"/>
        <v>43273.189999999995</v>
      </c>
    </row>
    <row r="1044" spans="2:9" x14ac:dyDescent="0.3">
      <c r="B1044" s="3" t="s">
        <v>62</v>
      </c>
      <c r="C1044" s="3" t="s">
        <v>10</v>
      </c>
      <c r="D1044" s="3">
        <v>134783</v>
      </c>
      <c r="E1044" s="3" t="s">
        <v>11</v>
      </c>
      <c r="F1044" s="3" t="s">
        <v>192</v>
      </c>
      <c r="G1044" s="3" t="s">
        <v>191</v>
      </c>
      <c r="H1044" s="4">
        <v>45</v>
      </c>
      <c r="I1044" s="4">
        <f t="shared" si="16"/>
        <v>43318.189999999995</v>
      </c>
    </row>
    <row r="1045" spans="2:9" x14ac:dyDescent="0.3">
      <c r="B1045" s="3" t="s">
        <v>59</v>
      </c>
      <c r="C1045" s="3" t="s">
        <v>16</v>
      </c>
      <c r="D1045" s="3">
        <v>135205</v>
      </c>
      <c r="E1045" s="3" t="s">
        <v>11</v>
      </c>
      <c r="F1045" s="3" t="s">
        <v>192</v>
      </c>
      <c r="G1045" s="3" t="s">
        <v>191</v>
      </c>
      <c r="H1045" s="4">
        <v>45</v>
      </c>
      <c r="I1045" s="4">
        <f t="shared" si="16"/>
        <v>43363.189999999995</v>
      </c>
    </row>
    <row r="1046" spans="2:9" x14ac:dyDescent="0.3">
      <c r="B1046" s="3" t="s">
        <v>59</v>
      </c>
      <c r="C1046" s="3" t="s">
        <v>16</v>
      </c>
      <c r="D1046" s="3">
        <v>135205</v>
      </c>
      <c r="E1046" s="3" t="s">
        <v>11</v>
      </c>
      <c r="F1046" s="3" t="s">
        <v>192</v>
      </c>
      <c r="G1046" s="3" t="s">
        <v>190</v>
      </c>
      <c r="H1046" s="4">
        <v>45</v>
      </c>
      <c r="I1046" s="4">
        <f t="shared" si="16"/>
        <v>43408.189999999995</v>
      </c>
    </row>
    <row r="1047" spans="2:9" x14ac:dyDescent="0.3">
      <c r="B1047" s="3" t="s">
        <v>53</v>
      </c>
      <c r="C1047" s="3" t="s">
        <v>10</v>
      </c>
      <c r="D1047" s="3">
        <v>135272</v>
      </c>
      <c r="E1047" s="3" t="s">
        <v>11</v>
      </c>
      <c r="F1047" s="3" t="s">
        <v>192</v>
      </c>
      <c r="G1047" s="3" t="s">
        <v>190</v>
      </c>
      <c r="H1047" s="4">
        <v>45</v>
      </c>
      <c r="I1047" s="4">
        <f t="shared" si="16"/>
        <v>43453.189999999995</v>
      </c>
    </row>
    <row r="1048" spans="2:9" x14ac:dyDescent="0.3">
      <c r="B1048" s="3" t="s">
        <v>53</v>
      </c>
      <c r="C1048" s="3" t="s">
        <v>10</v>
      </c>
      <c r="D1048" s="3">
        <v>135272</v>
      </c>
      <c r="E1048" s="3" t="s">
        <v>11</v>
      </c>
      <c r="F1048" s="3" t="s">
        <v>192</v>
      </c>
      <c r="G1048" s="3" t="s">
        <v>191</v>
      </c>
      <c r="H1048" s="4">
        <v>45</v>
      </c>
      <c r="I1048" s="4">
        <f t="shared" si="16"/>
        <v>43498.189999999995</v>
      </c>
    </row>
    <row r="1049" spans="2:9" x14ac:dyDescent="0.3">
      <c r="B1049" s="3" t="s">
        <v>185</v>
      </c>
      <c r="C1049" s="3" t="s">
        <v>16</v>
      </c>
      <c r="D1049" s="3">
        <v>135705</v>
      </c>
      <c r="E1049" s="3" t="s">
        <v>11</v>
      </c>
      <c r="F1049" s="3" t="s">
        <v>192</v>
      </c>
      <c r="G1049" s="3" t="s">
        <v>191</v>
      </c>
      <c r="H1049" s="4">
        <v>45</v>
      </c>
      <c r="I1049" s="4">
        <f t="shared" si="16"/>
        <v>43543.189999999995</v>
      </c>
    </row>
    <row r="1050" spans="2:9" x14ac:dyDescent="0.3">
      <c r="B1050" s="3" t="s">
        <v>185</v>
      </c>
      <c r="C1050" s="3" t="s">
        <v>16</v>
      </c>
      <c r="D1050" s="3">
        <v>135705</v>
      </c>
      <c r="E1050" s="3" t="s">
        <v>11</v>
      </c>
      <c r="F1050" s="3" t="s">
        <v>192</v>
      </c>
      <c r="G1050" s="3" t="s">
        <v>190</v>
      </c>
      <c r="H1050" s="4">
        <v>45</v>
      </c>
      <c r="I1050" s="4">
        <f t="shared" si="16"/>
        <v>43588.189999999995</v>
      </c>
    </row>
    <row r="1051" spans="2:9" x14ac:dyDescent="0.3">
      <c r="B1051" s="3" t="s">
        <v>44</v>
      </c>
      <c r="C1051" s="3" t="s">
        <v>10</v>
      </c>
      <c r="D1051" s="3">
        <v>135765</v>
      </c>
      <c r="E1051" s="3" t="s">
        <v>11</v>
      </c>
      <c r="F1051" s="3" t="s">
        <v>192</v>
      </c>
      <c r="G1051" s="3" t="s">
        <v>190</v>
      </c>
      <c r="H1051" s="4">
        <v>45</v>
      </c>
      <c r="I1051" s="4">
        <f t="shared" si="16"/>
        <v>43633.189999999995</v>
      </c>
    </row>
    <row r="1052" spans="2:9" x14ac:dyDescent="0.3">
      <c r="B1052" s="3" t="s">
        <v>44</v>
      </c>
      <c r="C1052" s="3" t="s">
        <v>10</v>
      </c>
      <c r="D1052" s="3">
        <v>135765</v>
      </c>
      <c r="E1052" s="3" t="s">
        <v>11</v>
      </c>
      <c r="F1052" s="3" t="s">
        <v>192</v>
      </c>
      <c r="G1052" s="3" t="s">
        <v>191</v>
      </c>
      <c r="H1052" s="4">
        <v>45</v>
      </c>
      <c r="I1052" s="4">
        <f t="shared" si="16"/>
        <v>43678.189999999995</v>
      </c>
    </row>
    <row r="1053" spans="2:9" x14ac:dyDescent="0.3">
      <c r="B1053" s="3" t="s">
        <v>42</v>
      </c>
      <c r="C1053" s="3" t="s">
        <v>10</v>
      </c>
      <c r="D1053" s="3">
        <v>136003</v>
      </c>
      <c r="E1053" s="3" t="s">
        <v>11</v>
      </c>
      <c r="F1053" s="3" t="s">
        <v>192</v>
      </c>
      <c r="G1053" s="3" t="s">
        <v>190</v>
      </c>
      <c r="H1053" s="4">
        <v>45</v>
      </c>
      <c r="I1053" s="4">
        <f t="shared" si="16"/>
        <v>43723.189999999995</v>
      </c>
    </row>
    <row r="1054" spans="2:9" x14ac:dyDescent="0.3">
      <c r="B1054" s="3" t="s">
        <v>42</v>
      </c>
      <c r="C1054" s="3" t="s">
        <v>10</v>
      </c>
      <c r="D1054" s="3">
        <v>136003</v>
      </c>
      <c r="E1054" s="3" t="s">
        <v>11</v>
      </c>
      <c r="F1054" s="3" t="s">
        <v>192</v>
      </c>
      <c r="G1054" s="3" t="s">
        <v>191</v>
      </c>
      <c r="H1054" s="4">
        <v>45</v>
      </c>
      <c r="I1054" s="4">
        <f t="shared" si="16"/>
        <v>43768.189999999995</v>
      </c>
    </row>
    <row r="1055" spans="2:9" x14ac:dyDescent="0.3">
      <c r="B1055" s="3" t="s">
        <v>40</v>
      </c>
      <c r="C1055" s="3" t="s">
        <v>10</v>
      </c>
      <c r="D1055" s="3">
        <v>136126</v>
      </c>
      <c r="E1055" s="3" t="s">
        <v>11</v>
      </c>
      <c r="F1055" s="3" t="s">
        <v>192</v>
      </c>
      <c r="G1055" s="3" t="s">
        <v>190</v>
      </c>
      <c r="H1055" s="4">
        <v>45</v>
      </c>
      <c r="I1055" s="4">
        <f t="shared" si="16"/>
        <v>43813.189999999995</v>
      </c>
    </row>
    <row r="1056" spans="2:9" x14ac:dyDescent="0.3">
      <c r="B1056" s="3" t="s">
        <v>40</v>
      </c>
      <c r="C1056" s="3" t="s">
        <v>10</v>
      </c>
      <c r="D1056" s="3">
        <v>136126</v>
      </c>
      <c r="E1056" s="3" t="s">
        <v>11</v>
      </c>
      <c r="F1056" s="3" t="s">
        <v>192</v>
      </c>
      <c r="G1056" s="3" t="s">
        <v>191</v>
      </c>
      <c r="H1056" s="4">
        <v>45</v>
      </c>
      <c r="I1056" s="4">
        <f t="shared" si="16"/>
        <v>43858.189999999995</v>
      </c>
    </row>
    <row r="1057" spans="2:9" x14ac:dyDescent="0.3">
      <c r="B1057" s="3" t="s">
        <v>84</v>
      </c>
      <c r="C1057" s="3" t="s">
        <v>10</v>
      </c>
      <c r="D1057" s="3">
        <v>134013</v>
      </c>
      <c r="E1057" s="3" t="s">
        <v>11</v>
      </c>
      <c r="F1057" s="3" t="s">
        <v>88</v>
      </c>
      <c r="G1057" s="3" t="s">
        <v>191</v>
      </c>
      <c r="H1057" s="4">
        <v>45</v>
      </c>
      <c r="I1057" s="4">
        <f t="shared" si="16"/>
        <v>43903.189999999995</v>
      </c>
    </row>
    <row r="1058" spans="2:9" x14ac:dyDescent="0.3">
      <c r="B1058" s="3" t="s">
        <v>84</v>
      </c>
      <c r="C1058" s="3" t="s">
        <v>10</v>
      </c>
      <c r="D1058" s="3">
        <v>134013</v>
      </c>
      <c r="E1058" s="3" t="s">
        <v>11</v>
      </c>
      <c r="F1058" s="3" t="s">
        <v>88</v>
      </c>
      <c r="G1058" s="3" t="s">
        <v>190</v>
      </c>
      <c r="H1058" s="4">
        <v>45</v>
      </c>
      <c r="I1058" s="4">
        <f t="shared" si="16"/>
        <v>43948.189999999995</v>
      </c>
    </row>
    <row r="1059" spans="2:9" x14ac:dyDescent="0.3">
      <c r="B1059" s="3" t="s">
        <v>13</v>
      </c>
      <c r="C1059" s="3" t="s">
        <v>10</v>
      </c>
      <c r="D1059" s="3">
        <v>134146</v>
      </c>
      <c r="E1059" s="3" t="s">
        <v>11</v>
      </c>
      <c r="F1059" s="3" t="s">
        <v>88</v>
      </c>
      <c r="G1059" s="3" t="s">
        <v>191</v>
      </c>
      <c r="H1059" s="4">
        <v>45</v>
      </c>
      <c r="I1059" s="4">
        <f t="shared" si="16"/>
        <v>43993.189999999995</v>
      </c>
    </row>
    <row r="1060" spans="2:9" x14ac:dyDescent="0.3">
      <c r="B1060" s="3" t="s">
        <v>13</v>
      </c>
      <c r="C1060" s="3" t="s">
        <v>10</v>
      </c>
      <c r="D1060" s="3">
        <v>134146</v>
      </c>
      <c r="E1060" s="3" t="s">
        <v>11</v>
      </c>
      <c r="F1060" s="3" t="s">
        <v>88</v>
      </c>
      <c r="G1060" s="3" t="s">
        <v>190</v>
      </c>
      <c r="H1060" s="4">
        <v>45</v>
      </c>
      <c r="I1060" s="4">
        <f t="shared" si="16"/>
        <v>44038.189999999995</v>
      </c>
    </row>
    <row r="1061" spans="2:9" x14ac:dyDescent="0.3">
      <c r="B1061" s="3" t="s">
        <v>78</v>
      </c>
      <c r="C1061" s="3" t="s">
        <v>10</v>
      </c>
      <c r="D1061" s="3">
        <v>134267</v>
      </c>
      <c r="E1061" s="3" t="s">
        <v>11</v>
      </c>
      <c r="F1061" s="3" t="s">
        <v>88</v>
      </c>
      <c r="G1061" s="3" t="s">
        <v>191</v>
      </c>
      <c r="H1061" s="4">
        <v>45</v>
      </c>
      <c r="I1061" s="4">
        <f t="shared" si="16"/>
        <v>44083.189999999995</v>
      </c>
    </row>
    <row r="1062" spans="2:9" x14ac:dyDescent="0.3">
      <c r="B1062" s="3" t="s">
        <v>78</v>
      </c>
      <c r="C1062" s="3" t="s">
        <v>10</v>
      </c>
      <c r="D1062" s="3">
        <v>134267</v>
      </c>
      <c r="E1062" s="3" t="s">
        <v>11</v>
      </c>
      <c r="F1062" s="3" t="s">
        <v>88</v>
      </c>
      <c r="G1062" s="3" t="s">
        <v>190</v>
      </c>
      <c r="H1062" s="4">
        <v>45</v>
      </c>
      <c r="I1062" s="4">
        <f t="shared" si="16"/>
        <v>44128.189999999995</v>
      </c>
    </row>
    <row r="1063" spans="2:9" x14ac:dyDescent="0.3">
      <c r="B1063" s="3" t="s">
        <v>70</v>
      </c>
      <c r="C1063" s="3" t="s">
        <v>10</v>
      </c>
      <c r="D1063" s="3">
        <v>134395</v>
      </c>
      <c r="E1063" s="3" t="s">
        <v>11</v>
      </c>
      <c r="F1063" s="3" t="s">
        <v>88</v>
      </c>
      <c r="G1063" s="3" t="s">
        <v>191</v>
      </c>
      <c r="H1063" s="4">
        <v>45</v>
      </c>
      <c r="I1063" s="4">
        <f t="shared" si="16"/>
        <v>44173.189999999995</v>
      </c>
    </row>
    <row r="1064" spans="2:9" x14ac:dyDescent="0.3">
      <c r="B1064" s="3" t="s">
        <v>70</v>
      </c>
      <c r="C1064" s="3" t="s">
        <v>10</v>
      </c>
      <c r="D1064" s="3">
        <v>134395</v>
      </c>
      <c r="E1064" s="3" t="s">
        <v>11</v>
      </c>
      <c r="F1064" s="3" t="s">
        <v>88</v>
      </c>
      <c r="G1064" s="3" t="s">
        <v>190</v>
      </c>
      <c r="H1064" s="4">
        <v>45</v>
      </c>
      <c r="I1064" s="4">
        <f t="shared" si="16"/>
        <v>44218.189999999995</v>
      </c>
    </row>
    <row r="1065" spans="2:9" x14ac:dyDescent="0.3">
      <c r="B1065" s="3" t="s">
        <v>68</v>
      </c>
      <c r="C1065" s="3" t="s">
        <v>10</v>
      </c>
      <c r="D1065" s="3">
        <v>134528</v>
      </c>
      <c r="E1065" s="3" t="s">
        <v>11</v>
      </c>
      <c r="F1065" s="3" t="s">
        <v>88</v>
      </c>
      <c r="G1065" s="3" t="s">
        <v>191</v>
      </c>
      <c r="H1065" s="4">
        <v>45</v>
      </c>
      <c r="I1065" s="4">
        <f t="shared" si="16"/>
        <v>44263.189999999995</v>
      </c>
    </row>
    <row r="1066" spans="2:9" x14ac:dyDescent="0.3">
      <c r="B1066" s="3" t="s">
        <v>68</v>
      </c>
      <c r="C1066" s="3" t="s">
        <v>10</v>
      </c>
      <c r="D1066" s="3">
        <v>134528</v>
      </c>
      <c r="E1066" s="3" t="s">
        <v>11</v>
      </c>
      <c r="F1066" s="3" t="s">
        <v>88</v>
      </c>
      <c r="G1066" s="3" t="s">
        <v>190</v>
      </c>
      <c r="H1066" s="4">
        <v>45</v>
      </c>
      <c r="I1066" s="4">
        <f t="shared" si="16"/>
        <v>44308.189999999995</v>
      </c>
    </row>
    <row r="1067" spans="2:9" x14ac:dyDescent="0.3">
      <c r="B1067" s="3" t="s">
        <v>62</v>
      </c>
      <c r="C1067" s="3" t="s">
        <v>10</v>
      </c>
      <c r="D1067" s="3">
        <v>134775</v>
      </c>
      <c r="E1067" s="3" t="s">
        <v>11</v>
      </c>
      <c r="F1067" s="3" t="s">
        <v>88</v>
      </c>
      <c r="G1067" s="3" t="s">
        <v>191</v>
      </c>
      <c r="H1067" s="4">
        <v>45</v>
      </c>
      <c r="I1067" s="4">
        <f t="shared" si="16"/>
        <v>44353.189999999995</v>
      </c>
    </row>
    <row r="1068" spans="2:9" x14ac:dyDescent="0.3">
      <c r="B1068" s="3" t="s">
        <v>62</v>
      </c>
      <c r="C1068" s="3" t="s">
        <v>10</v>
      </c>
      <c r="D1068" s="3">
        <v>134775</v>
      </c>
      <c r="E1068" s="3" t="s">
        <v>11</v>
      </c>
      <c r="F1068" s="3" t="s">
        <v>88</v>
      </c>
      <c r="G1068" s="3" t="s">
        <v>190</v>
      </c>
      <c r="H1068" s="4">
        <v>45</v>
      </c>
      <c r="I1068" s="4">
        <f t="shared" si="16"/>
        <v>44398.189999999995</v>
      </c>
    </row>
    <row r="1069" spans="2:9" x14ac:dyDescent="0.3">
      <c r="B1069" s="3" t="s">
        <v>57</v>
      </c>
      <c r="C1069" s="3" t="s">
        <v>16</v>
      </c>
      <c r="D1069" s="3">
        <v>135207</v>
      </c>
      <c r="E1069" s="3" t="s">
        <v>11</v>
      </c>
      <c r="F1069" s="3" t="s">
        <v>88</v>
      </c>
      <c r="G1069" s="3" t="s">
        <v>191</v>
      </c>
      <c r="H1069" s="4">
        <v>45</v>
      </c>
      <c r="I1069" s="4">
        <f t="shared" si="16"/>
        <v>44443.189999999995</v>
      </c>
    </row>
    <row r="1070" spans="2:9" x14ac:dyDescent="0.3">
      <c r="B1070" s="3" t="s">
        <v>57</v>
      </c>
      <c r="C1070" s="3" t="s">
        <v>16</v>
      </c>
      <c r="D1070" s="3">
        <v>135207</v>
      </c>
      <c r="E1070" s="3" t="s">
        <v>11</v>
      </c>
      <c r="F1070" s="3" t="s">
        <v>88</v>
      </c>
      <c r="G1070" s="3" t="s">
        <v>190</v>
      </c>
      <c r="H1070" s="4">
        <v>45</v>
      </c>
      <c r="I1070" s="4">
        <f t="shared" si="16"/>
        <v>44488.189999999995</v>
      </c>
    </row>
    <row r="1071" spans="2:9" x14ac:dyDescent="0.3">
      <c r="B1071" s="3" t="s">
        <v>53</v>
      </c>
      <c r="C1071" s="3" t="s">
        <v>10</v>
      </c>
      <c r="D1071" s="3">
        <v>135266</v>
      </c>
      <c r="E1071" s="3" t="s">
        <v>11</v>
      </c>
      <c r="F1071" s="3" t="s">
        <v>88</v>
      </c>
      <c r="G1071" s="3" t="s">
        <v>191</v>
      </c>
      <c r="H1071" s="4">
        <v>45</v>
      </c>
      <c r="I1071" s="4">
        <f t="shared" si="16"/>
        <v>44533.189999999995</v>
      </c>
    </row>
    <row r="1072" spans="2:9" x14ac:dyDescent="0.3">
      <c r="B1072" s="3" t="s">
        <v>53</v>
      </c>
      <c r="C1072" s="3" t="s">
        <v>10</v>
      </c>
      <c r="D1072" s="3">
        <v>135266</v>
      </c>
      <c r="E1072" s="3" t="s">
        <v>11</v>
      </c>
      <c r="F1072" s="3" t="s">
        <v>88</v>
      </c>
      <c r="G1072" s="3" t="s">
        <v>190</v>
      </c>
      <c r="H1072" s="4">
        <v>45</v>
      </c>
      <c r="I1072" s="4">
        <f t="shared" si="16"/>
        <v>44578.189999999995</v>
      </c>
    </row>
    <row r="1073" spans="1:10" x14ac:dyDescent="0.3">
      <c r="B1073" s="3" t="s">
        <v>50</v>
      </c>
      <c r="C1073" s="3" t="s">
        <v>10</v>
      </c>
      <c r="D1073" s="3">
        <v>135512</v>
      </c>
      <c r="E1073" s="3" t="s">
        <v>11</v>
      </c>
      <c r="F1073" s="3" t="s">
        <v>88</v>
      </c>
      <c r="G1073" s="3" t="s">
        <v>191</v>
      </c>
      <c r="H1073" s="4">
        <v>45</v>
      </c>
      <c r="I1073" s="4">
        <f t="shared" si="16"/>
        <v>44623.189999999995</v>
      </c>
    </row>
    <row r="1074" spans="1:10" x14ac:dyDescent="0.3">
      <c r="B1074" s="3" t="s">
        <v>50</v>
      </c>
      <c r="C1074" s="3" t="s">
        <v>10</v>
      </c>
      <c r="D1074" s="3">
        <v>135512</v>
      </c>
      <c r="E1074" s="3" t="s">
        <v>11</v>
      </c>
      <c r="F1074" s="3" t="s">
        <v>88</v>
      </c>
      <c r="G1074" s="3" t="s">
        <v>190</v>
      </c>
      <c r="H1074" s="4">
        <v>45</v>
      </c>
      <c r="I1074" s="4">
        <f t="shared" si="16"/>
        <v>44668.189999999995</v>
      </c>
    </row>
    <row r="1075" spans="1:10" x14ac:dyDescent="0.3">
      <c r="B1075" s="3" t="s">
        <v>44</v>
      </c>
      <c r="C1075" s="3" t="s">
        <v>10</v>
      </c>
      <c r="D1075" s="3">
        <v>135758</v>
      </c>
      <c r="E1075" s="3" t="s">
        <v>11</v>
      </c>
      <c r="F1075" s="3" t="s">
        <v>88</v>
      </c>
      <c r="G1075" s="3" t="s">
        <v>191</v>
      </c>
      <c r="H1075" s="4">
        <v>45</v>
      </c>
      <c r="I1075" s="4">
        <f t="shared" si="16"/>
        <v>44713.189999999995</v>
      </c>
    </row>
    <row r="1076" spans="1:10" x14ac:dyDescent="0.3">
      <c r="B1076" s="3" t="s">
        <v>44</v>
      </c>
      <c r="C1076" s="3" t="s">
        <v>10</v>
      </c>
      <c r="D1076" s="3">
        <v>135758</v>
      </c>
      <c r="E1076" s="3" t="s">
        <v>11</v>
      </c>
      <c r="F1076" s="3" t="s">
        <v>88</v>
      </c>
      <c r="G1076" s="3" t="s">
        <v>190</v>
      </c>
      <c r="H1076" s="4">
        <v>45</v>
      </c>
      <c r="I1076" s="4">
        <f t="shared" si="16"/>
        <v>44758.189999999995</v>
      </c>
    </row>
    <row r="1077" spans="1:10" x14ac:dyDescent="0.3">
      <c r="B1077" s="3" t="s">
        <v>42</v>
      </c>
      <c r="C1077" s="3" t="s">
        <v>10</v>
      </c>
      <c r="D1077" s="3">
        <v>135997</v>
      </c>
      <c r="E1077" s="3" t="s">
        <v>11</v>
      </c>
      <c r="F1077" s="3" t="s">
        <v>88</v>
      </c>
      <c r="G1077" s="3" t="s">
        <v>191</v>
      </c>
      <c r="H1077" s="4">
        <v>45</v>
      </c>
      <c r="I1077" s="4">
        <f t="shared" si="16"/>
        <v>44803.189999999995</v>
      </c>
    </row>
    <row r="1078" spans="1:10" x14ac:dyDescent="0.3">
      <c r="B1078" s="3" t="s">
        <v>42</v>
      </c>
      <c r="C1078" s="3" t="s">
        <v>10</v>
      </c>
      <c r="D1078" s="3">
        <v>135997</v>
      </c>
      <c r="E1078" s="3" t="s">
        <v>11</v>
      </c>
      <c r="F1078" s="3" t="s">
        <v>88</v>
      </c>
      <c r="G1078" s="3" t="s">
        <v>190</v>
      </c>
      <c r="H1078" s="4">
        <v>45</v>
      </c>
      <c r="I1078" s="4">
        <f t="shared" si="16"/>
        <v>44848.189999999995</v>
      </c>
    </row>
    <row r="1079" spans="1:10" x14ac:dyDescent="0.3">
      <c r="B1079" s="3" t="s">
        <v>40</v>
      </c>
      <c r="C1079" s="3" t="s">
        <v>10</v>
      </c>
      <c r="D1079" s="3">
        <v>136120</v>
      </c>
      <c r="E1079" s="3" t="s">
        <v>11</v>
      </c>
      <c r="F1079" s="3" t="s">
        <v>88</v>
      </c>
      <c r="G1079" s="3" t="s">
        <v>191</v>
      </c>
      <c r="H1079" s="4">
        <v>45</v>
      </c>
      <c r="I1079" s="4">
        <f t="shared" si="16"/>
        <v>44893.189999999995</v>
      </c>
    </row>
    <row r="1080" spans="1:10" x14ac:dyDescent="0.3">
      <c r="B1080" s="3" t="s">
        <v>40</v>
      </c>
      <c r="C1080" s="3" t="s">
        <v>10</v>
      </c>
      <c r="D1080" s="3">
        <v>136120</v>
      </c>
      <c r="E1080" s="3" t="s">
        <v>11</v>
      </c>
      <c r="F1080" s="3" t="s">
        <v>88</v>
      </c>
      <c r="G1080" s="3" t="s">
        <v>190</v>
      </c>
      <c r="H1080" s="4">
        <v>45</v>
      </c>
      <c r="I1080" s="4">
        <f t="shared" si="16"/>
        <v>44938.189999999995</v>
      </c>
    </row>
    <row r="1081" spans="1:10" ht="52.2" x14ac:dyDescent="0.3">
      <c r="B1081" s="3" t="s">
        <v>35</v>
      </c>
      <c r="C1081" s="3" t="s">
        <v>34</v>
      </c>
      <c r="D1081" s="3">
        <v>15</v>
      </c>
      <c r="E1081" s="3" t="s">
        <v>11</v>
      </c>
      <c r="F1081" s="3"/>
      <c r="G1081" s="3" t="s">
        <v>33</v>
      </c>
      <c r="H1081" s="4">
        <v>-306.14999999999998</v>
      </c>
      <c r="I1081" s="4">
        <f t="shared" si="16"/>
        <v>44632.039999999994</v>
      </c>
      <c r="J1081" s="21"/>
    </row>
    <row r="1082" spans="1:10" x14ac:dyDescent="0.3">
      <c r="A1082" s="2" t="s">
        <v>189</v>
      </c>
      <c r="H1082" s="35">
        <f>SUM(H6:H1081)</f>
        <v>44632.039999999994</v>
      </c>
      <c r="J1082" s="6"/>
    </row>
    <row r="1083" spans="1:10" x14ac:dyDescent="0.3">
      <c r="A1083" s="2" t="s">
        <v>27</v>
      </c>
      <c r="H1083" s="35">
        <f>H1082</f>
        <v>44632.039999999994</v>
      </c>
    </row>
    <row r="1084" spans="1:10" x14ac:dyDescent="0.3">
      <c r="H1084" s="36">
        <f>'Unapplied Cash'!H56</f>
        <v>86.149999999999977</v>
      </c>
    </row>
    <row r="1085" spans="1:10" x14ac:dyDescent="0.3">
      <c r="H1085" s="34">
        <f>SUM(H1083:H1084)</f>
        <v>44718.189999999995</v>
      </c>
    </row>
    <row r="1086" spans="1:10" x14ac:dyDescent="0.3">
      <c r="A1086" s="42" t="s">
        <v>188</v>
      </c>
      <c r="B1086" s="39"/>
      <c r="C1086" s="39"/>
      <c r="D1086" s="39"/>
      <c r="E1086" s="39"/>
      <c r="F1086" s="39"/>
      <c r="G1086" s="39"/>
      <c r="H1086" s="39"/>
      <c r="I1086" s="39"/>
    </row>
  </sheetData>
  <mergeCells count="4">
    <mergeCell ref="A1086:I1086"/>
    <mergeCell ref="A1:I1"/>
    <mergeCell ref="A2:I2"/>
    <mergeCell ref="A3:I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42DBD-4963-492F-9CC8-0FC460DE4219}">
  <dimension ref="A1:J327"/>
  <sheetViews>
    <sheetView topLeftCell="D1" workbookViewId="0">
      <selection activeCell="H4" sqref="H1:I1048576"/>
    </sheetView>
  </sheetViews>
  <sheetFormatPr defaultRowHeight="14.4" x14ac:dyDescent="0.3"/>
  <cols>
    <col min="1" max="1" width="22.33203125" customWidth="1"/>
    <col min="2" max="2" width="9.44140625" customWidth="1"/>
    <col min="3" max="3" width="10.33203125" customWidth="1"/>
    <col min="4" max="5" width="7.6640625" customWidth="1"/>
    <col min="6" max="6" width="41.33203125" customWidth="1"/>
    <col min="7" max="7" width="78.109375" customWidth="1"/>
    <col min="8" max="8" width="9.44140625" customWidth="1"/>
    <col min="9" max="9" width="7.6640625" customWidth="1"/>
  </cols>
  <sheetData>
    <row r="1" spans="1:9" ht="17.399999999999999" x14ac:dyDescent="0.3">
      <c r="A1" s="40" t="s">
        <v>28</v>
      </c>
      <c r="B1" s="39"/>
      <c r="C1" s="39"/>
      <c r="D1" s="39"/>
      <c r="E1" s="39"/>
      <c r="F1" s="39"/>
      <c r="G1" s="39"/>
      <c r="H1" s="39"/>
      <c r="I1" s="39"/>
    </row>
    <row r="2" spans="1:9" ht="17.399999999999999" x14ac:dyDescent="0.3">
      <c r="A2" s="40" t="s">
        <v>29</v>
      </c>
      <c r="B2" s="39"/>
      <c r="C2" s="39"/>
      <c r="D2" s="39"/>
      <c r="E2" s="39"/>
      <c r="F2" s="39"/>
      <c r="G2" s="39"/>
      <c r="H2" s="39"/>
      <c r="I2" s="39"/>
    </row>
    <row r="3" spans="1:9" x14ac:dyDescent="0.3">
      <c r="A3" s="41" t="s">
        <v>30</v>
      </c>
      <c r="B3" s="39"/>
      <c r="C3" s="39"/>
      <c r="D3" s="39"/>
      <c r="E3" s="39"/>
      <c r="F3" s="39"/>
      <c r="G3" s="39"/>
      <c r="H3" s="39"/>
      <c r="I3" s="39"/>
    </row>
    <row r="5" spans="1:9" ht="24.6" x14ac:dyDescent="0.3">
      <c r="A5" s="2" t="s">
        <v>86</v>
      </c>
      <c r="B5" s="1" t="s">
        <v>0</v>
      </c>
      <c r="C5" s="1" t="s">
        <v>1</v>
      </c>
      <c r="D5" s="1" t="s">
        <v>2</v>
      </c>
      <c r="E5" s="1" t="s">
        <v>3</v>
      </c>
      <c r="F5" s="1" t="s">
        <v>4</v>
      </c>
      <c r="G5" s="1" t="s">
        <v>5</v>
      </c>
      <c r="H5" s="1" t="s">
        <v>6</v>
      </c>
      <c r="I5" s="1" t="s">
        <v>7</v>
      </c>
    </row>
    <row r="6" spans="1:9" x14ac:dyDescent="0.3">
      <c r="B6" s="3" t="s">
        <v>162</v>
      </c>
      <c r="C6" s="3" t="s">
        <v>16</v>
      </c>
      <c r="D6" s="3">
        <v>134496</v>
      </c>
      <c r="E6" s="3" t="s">
        <v>11</v>
      </c>
      <c r="F6" s="3" t="s">
        <v>161</v>
      </c>
      <c r="G6" s="3" t="s">
        <v>103</v>
      </c>
      <c r="H6" s="4">
        <v>2.5</v>
      </c>
      <c r="I6" s="4">
        <f>H6</f>
        <v>2.5</v>
      </c>
    </row>
    <row r="7" spans="1:9" x14ac:dyDescent="0.3">
      <c r="B7" s="3" t="s">
        <v>84</v>
      </c>
      <c r="C7" s="3" t="s">
        <v>16</v>
      </c>
      <c r="D7" s="3">
        <v>18095</v>
      </c>
      <c r="E7" s="3" t="s">
        <v>11</v>
      </c>
      <c r="F7" s="3" t="s">
        <v>138</v>
      </c>
      <c r="G7" s="3" t="s">
        <v>156</v>
      </c>
      <c r="H7" s="4">
        <v>0.06</v>
      </c>
      <c r="I7" s="4">
        <f>I6+H7</f>
        <v>2.56</v>
      </c>
    </row>
    <row r="8" spans="1:9" x14ac:dyDescent="0.3">
      <c r="B8" s="3" t="s">
        <v>84</v>
      </c>
      <c r="C8" s="3" t="s">
        <v>16</v>
      </c>
      <c r="D8" s="3">
        <v>18095</v>
      </c>
      <c r="E8" s="3" t="s">
        <v>11</v>
      </c>
      <c r="F8" s="3" t="s">
        <v>138</v>
      </c>
      <c r="G8" s="3" t="s">
        <v>155</v>
      </c>
      <c r="H8" s="4">
        <v>7.0000000000000007E-2</v>
      </c>
      <c r="I8" s="4">
        <f t="shared" ref="I8:I71" si="0">I7+H8</f>
        <v>2.63</v>
      </c>
    </row>
    <row r="9" spans="1:9" x14ac:dyDescent="0.3">
      <c r="B9" s="3" t="s">
        <v>84</v>
      </c>
      <c r="C9" s="3" t="s">
        <v>16</v>
      </c>
      <c r="D9" s="3">
        <v>18095</v>
      </c>
      <c r="E9" s="3" t="s">
        <v>11</v>
      </c>
      <c r="F9" s="3" t="s">
        <v>138</v>
      </c>
      <c r="G9" s="3" t="s">
        <v>154</v>
      </c>
      <c r="H9" s="4">
        <v>0.06</v>
      </c>
      <c r="I9" s="4">
        <f t="shared" si="0"/>
        <v>2.69</v>
      </c>
    </row>
    <row r="10" spans="1:9" x14ac:dyDescent="0.3">
      <c r="B10" s="3" t="s">
        <v>84</v>
      </c>
      <c r="C10" s="3" t="s">
        <v>16</v>
      </c>
      <c r="D10" s="3">
        <v>18095</v>
      </c>
      <c r="E10" s="3" t="s">
        <v>11</v>
      </c>
      <c r="F10" s="3" t="s">
        <v>138</v>
      </c>
      <c r="G10" s="3" t="s">
        <v>153</v>
      </c>
      <c r="H10" s="4">
        <v>7.0000000000000007E-2</v>
      </c>
      <c r="I10" s="4">
        <f t="shared" si="0"/>
        <v>2.76</v>
      </c>
    </row>
    <row r="11" spans="1:9" x14ac:dyDescent="0.3">
      <c r="B11" s="3" t="s">
        <v>84</v>
      </c>
      <c r="C11" s="3" t="s">
        <v>16</v>
      </c>
      <c r="D11" s="3">
        <v>18095</v>
      </c>
      <c r="E11" s="3" t="s">
        <v>11</v>
      </c>
      <c r="F11" s="3" t="s">
        <v>138</v>
      </c>
      <c r="G11" s="3" t="s">
        <v>152</v>
      </c>
      <c r="H11" s="4">
        <v>7.0000000000000007E-2</v>
      </c>
      <c r="I11" s="4">
        <f t="shared" si="0"/>
        <v>2.8299999999999996</v>
      </c>
    </row>
    <row r="12" spans="1:9" x14ac:dyDescent="0.3">
      <c r="B12" s="3" t="s">
        <v>84</v>
      </c>
      <c r="C12" s="3" t="s">
        <v>16</v>
      </c>
      <c r="D12" s="3">
        <v>18095</v>
      </c>
      <c r="E12" s="3" t="s">
        <v>11</v>
      </c>
      <c r="F12" s="3" t="s">
        <v>138</v>
      </c>
      <c r="G12" s="3" t="s">
        <v>151</v>
      </c>
      <c r="H12" s="4">
        <v>7.0000000000000007E-2</v>
      </c>
      <c r="I12" s="4">
        <f t="shared" si="0"/>
        <v>2.8999999999999995</v>
      </c>
    </row>
    <row r="13" spans="1:9" x14ac:dyDescent="0.3">
      <c r="B13" s="3" t="s">
        <v>84</v>
      </c>
      <c r="C13" s="3" t="s">
        <v>16</v>
      </c>
      <c r="D13" s="3">
        <v>18095</v>
      </c>
      <c r="E13" s="3" t="s">
        <v>11</v>
      </c>
      <c r="F13" s="3" t="s">
        <v>138</v>
      </c>
      <c r="G13" s="3" t="s">
        <v>150</v>
      </c>
      <c r="H13" s="4">
        <v>7.0000000000000007E-2</v>
      </c>
      <c r="I13" s="4">
        <f t="shared" si="0"/>
        <v>2.9699999999999993</v>
      </c>
    </row>
    <row r="14" spans="1:9" x14ac:dyDescent="0.3">
      <c r="B14" s="3" t="s">
        <v>84</v>
      </c>
      <c r="C14" s="3" t="s">
        <v>16</v>
      </c>
      <c r="D14" s="3">
        <v>18095</v>
      </c>
      <c r="E14" s="3" t="s">
        <v>11</v>
      </c>
      <c r="F14" s="3" t="s">
        <v>138</v>
      </c>
      <c r="G14" s="3" t="s">
        <v>149</v>
      </c>
      <c r="H14" s="4">
        <v>7.0000000000000007E-2</v>
      </c>
      <c r="I14" s="4">
        <f t="shared" si="0"/>
        <v>3.0399999999999991</v>
      </c>
    </row>
    <row r="15" spans="1:9" x14ac:dyDescent="0.3">
      <c r="B15" s="3" t="s">
        <v>84</v>
      </c>
      <c r="C15" s="3" t="s">
        <v>16</v>
      </c>
      <c r="D15" s="3">
        <v>18095</v>
      </c>
      <c r="E15" s="3" t="s">
        <v>11</v>
      </c>
      <c r="F15" s="3" t="s">
        <v>138</v>
      </c>
      <c r="G15" s="3" t="s">
        <v>148</v>
      </c>
      <c r="H15" s="4">
        <v>0.08</v>
      </c>
      <c r="I15" s="4">
        <f t="shared" si="0"/>
        <v>3.1199999999999992</v>
      </c>
    </row>
    <row r="16" spans="1:9" x14ac:dyDescent="0.3">
      <c r="B16" s="3" t="s">
        <v>84</v>
      </c>
      <c r="C16" s="3" t="s">
        <v>16</v>
      </c>
      <c r="D16" s="3">
        <v>18095</v>
      </c>
      <c r="E16" s="3" t="s">
        <v>11</v>
      </c>
      <c r="F16" s="3" t="s">
        <v>138</v>
      </c>
      <c r="G16" s="3" t="s">
        <v>147</v>
      </c>
      <c r="H16" s="4">
        <v>0.06</v>
      </c>
      <c r="I16" s="4">
        <f t="shared" si="0"/>
        <v>3.1799999999999993</v>
      </c>
    </row>
    <row r="17" spans="2:9" x14ac:dyDescent="0.3">
      <c r="B17" s="3" t="s">
        <v>84</v>
      </c>
      <c r="C17" s="3" t="s">
        <v>16</v>
      </c>
      <c r="D17" s="3">
        <v>18095</v>
      </c>
      <c r="E17" s="3" t="s">
        <v>11</v>
      </c>
      <c r="F17" s="3" t="s">
        <v>138</v>
      </c>
      <c r="G17" s="3" t="s">
        <v>146</v>
      </c>
      <c r="H17" s="4">
        <v>0.06</v>
      </c>
      <c r="I17" s="4">
        <f t="shared" si="0"/>
        <v>3.2399999999999993</v>
      </c>
    </row>
    <row r="18" spans="2:9" x14ac:dyDescent="0.3">
      <c r="B18" s="3" t="s">
        <v>84</v>
      </c>
      <c r="C18" s="3" t="s">
        <v>16</v>
      </c>
      <c r="D18" s="3">
        <v>18095</v>
      </c>
      <c r="E18" s="3" t="s">
        <v>11</v>
      </c>
      <c r="F18" s="3" t="s">
        <v>138</v>
      </c>
      <c r="G18" s="3" t="s">
        <v>145</v>
      </c>
      <c r="H18" s="4">
        <v>7.0000000000000007E-2</v>
      </c>
      <c r="I18" s="4">
        <f t="shared" si="0"/>
        <v>3.3099999999999992</v>
      </c>
    </row>
    <row r="19" spans="2:9" x14ac:dyDescent="0.3">
      <c r="B19" s="3" t="s">
        <v>84</v>
      </c>
      <c r="C19" s="3" t="s">
        <v>16</v>
      </c>
      <c r="D19" s="3">
        <v>18095</v>
      </c>
      <c r="E19" s="3" t="s">
        <v>11</v>
      </c>
      <c r="F19" s="3" t="s">
        <v>138</v>
      </c>
      <c r="G19" s="3" t="s">
        <v>144</v>
      </c>
      <c r="H19" s="4">
        <v>0.06</v>
      </c>
      <c r="I19" s="4">
        <f t="shared" si="0"/>
        <v>3.3699999999999992</v>
      </c>
    </row>
    <row r="20" spans="2:9" x14ac:dyDescent="0.3">
      <c r="B20" s="3" t="s">
        <v>84</v>
      </c>
      <c r="C20" s="3" t="s">
        <v>160</v>
      </c>
      <c r="D20" s="3">
        <v>134377</v>
      </c>
      <c r="E20" s="3" t="s">
        <v>11</v>
      </c>
      <c r="F20" s="3" t="s">
        <v>138</v>
      </c>
      <c r="G20" s="3" t="s">
        <v>159</v>
      </c>
      <c r="H20" s="4">
        <v>-0.87</v>
      </c>
      <c r="I20" s="4">
        <f t="shared" si="0"/>
        <v>2.4999999999999991</v>
      </c>
    </row>
    <row r="21" spans="2:9" x14ac:dyDescent="0.3">
      <c r="B21" s="3" t="s">
        <v>84</v>
      </c>
      <c r="C21" s="3" t="s">
        <v>160</v>
      </c>
      <c r="D21" s="3">
        <v>134377</v>
      </c>
      <c r="E21" s="3" t="s">
        <v>11</v>
      </c>
      <c r="F21" s="3" t="s">
        <v>138</v>
      </c>
      <c r="G21" s="3" t="s">
        <v>159</v>
      </c>
      <c r="H21" s="4">
        <v>-15.74</v>
      </c>
      <c r="I21" s="4">
        <f t="shared" si="0"/>
        <v>-13.240000000000002</v>
      </c>
    </row>
    <row r="22" spans="2:9" x14ac:dyDescent="0.3">
      <c r="B22" s="3" t="s">
        <v>82</v>
      </c>
      <c r="C22" s="3" t="s">
        <v>16</v>
      </c>
      <c r="D22" s="3">
        <v>18095</v>
      </c>
      <c r="E22" s="3" t="s">
        <v>11</v>
      </c>
      <c r="F22" s="3" t="s">
        <v>138</v>
      </c>
      <c r="G22" s="3" t="s">
        <v>156</v>
      </c>
      <c r="H22" s="4">
        <v>0.06</v>
      </c>
      <c r="I22" s="4">
        <f t="shared" si="0"/>
        <v>-13.180000000000001</v>
      </c>
    </row>
    <row r="23" spans="2:9" x14ac:dyDescent="0.3">
      <c r="B23" s="3" t="s">
        <v>82</v>
      </c>
      <c r="C23" s="3" t="s">
        <v>16</v>
      </c>
      <c r="D23" s="3">
        <v>18095</v>
      </c>
      <c r="E23" s="3" t="s">
        <v>11</v>
      </c>
      <c r="F23" s="3" t="s">
        <v>138</v>
      </c>
      <c r="G23" s="3" t="s">
        <v>155</v>
      </c>
      <c r="H23" s="4">
        <v>7.0000000000000007E-2</v>
      </c>
      <c r="I23" s="4">
        <f t="shared" si="0"/>
        <v>-13.110000000000001</v>
      </c>
    </row>
    <row r="24" spans="2:9" x14ac:dyDescent="0.3">
      <c r="B24" s="3" t="s">
        <v>82</v>
      </c>
      <c r="C24" s="3" t="s">
        <v>16</v>
      </c>
      <c r="D24" s="3">
        <v>18095</v>
      </c>
      <c r="E24" s="3" t="s">
        <v>11</v>
      </c>
      <c r="F24" s="3" t="s">
        <v>138</v>
      </c>
      <c r="G24" s="3" t="s">
        <v>154</v>
      </c>
      <c r="H24" s="4">
        <v>0.06</v>
      </c>
      <c r="I24" s="4">
        <f t="shared" si="0"/>
        <v>-13.05</v>
      </c>
    </row>
    <row r="25" spans="2:9" x14ac:dyDescent="0.3">
      <c r="B25" s="3" t="s">
        <v>82</v>
      </c>
      <c r="C25" s="3" t="s">
        <v>16</v>
      </c>
      <c r="D25" s="3">
        <v>18095</v>
      </c>
      <c r="E25" s="3" t="s">
        <v>11</v>
      </c>
      <c r="F25" s="3" t="s">
        <v>138</v>
      </c>
      <c r="G25" s="3" t="s">
        <v>153</v>
      </c>
      <c r="H25" s="4">
        <v>7.0000000000000007E-2</v>
      </c>
      <c r="I25" s="4">
        <f t="shared" si="0"/>
        <v>-12.98</v>
      </c>
    </row>
    <row r="26" spans="2:9" x14ac:dyDescent="0.3">
      <c r="B26" s="3" t="s">
        <v>82</v>
      </c>
      <c r="C26" s="3" t="s">
        <v>16</v>
      </c>
      <c r="D26" s="3">
        <v>18095</v>
      </c>
      <c r="E26" s="3" t="s">
        <v>11</v>
      </c>
      <c r="F26" s="3" t="s">
        <v>138</v>
      </c>
      <c r="G26" s="3" t="s">
        <v>152</v>
      </c>
      <c r="H26" s="4">
        <v>7.0000000000000007E-2</v>
      </c>
      <c r="I26" s="4">
        <f t="shared" si="0"/>
        <v>-12.91</v>
      </c>
    </row>
    <row r="27" spans="2:9" x14ac:dyDescent="0.3">
      <c r="B27" s="3" t="s">
        <v>82</v>
      </c>
      <c r="C27" s="3" t="s">
        <v>16</v>
      </c>
      <c r="D27" s="3">
        <v>18095</v>
      </c>
      <c r="E27" s="3" t="s">
        <v>11</v>
      </c>
      <c r="F27" s="3" t="s">
        <v>138</v>
      </c>
      <c r="G27" s="3" t="s">
        <v>151</v>
      </c>
      <c r="H27" s="4">
        <v>7.0000000000000007E-2</v>
      </c>
      <c r="I27" s="4">
        <f t="shared" si="0"/>
        <v>-12.84</v>
      </c>
    </row>
    <row r="28" spans="2:9" x14ac:dyDescent="0.3">
      <c r="B28" s="3" t="s">
        <v>82</v>
      </c>
      <c r="C28" s="3" t="s">
        <v>16</v>
      </c>
      <c r="D28" s="3">
        <v>18095</v>
      </c>
      <c r="E28" s="3" t="s">
        <v>11</v>
      </c>
      <c r="F28" s="3" t="s">
        <v>138</v>
      </c>
      <c r="G28" s="3" t="s">
        <v>150</v>
      </c>
      <c r="H28" s="4">
        <v>7.0000000000000007E-2</v>
      </c>
      <c r="I28" s="4">
        <f t="shared" si="0"/>
        <v>-12.77</v>
      </c>
    </row>
    <row r="29" spans="2:9" x14ac:dyDescent="0.3">
      <c r="B29" s="3" t="s">
        <v>82</v>
      </c>
      <c r="C29" s="3" t="s">
        <v>16</v>
      </c>
      <c r="D29" s="3">
        <v>18095</v>
      </c>
      <c r="E29" s="3" t="s">
        <v>11</v>
      </c>
      <c r="F29" s="3" t="s">
        <v>138</v>
      </c>
      <c r="G29" s="3" t="s">
        <v>149</v>
      </c>
      <c r="H29" s="4">
        <v>7.0000000000000007E-2</v>
      </c>
      <c r="I29" s="4">
        <f t="shared" si="0"/>
        <v>-12.7</v>
      </c>
    </row>
    <row r="30" spans="2:9" x14ac:dyDescent="0.3">
      <c r="B30" s="3" t="s">
        <v>82</v>
      </c>
      <c r="C30" s="3" t="s">
        <v>16</v>
      </c>
      <c r="D30" s="3">
        <v>18095</v>
      </c>
      <c r="E30" s="3" t="s">
        <v>11</v>
      </c>
      <c r="F30" s="3" t="s">
        <v>138</v>
      </c>
      <c r="G30" s="3" t="s">
        <v>148</v>
      </c>
      <c r="H30" s="4">
        <v>0.08</v>
      </c>
      <c r="I30" s="4">
        <f t="shared" si="0"/>
        <v>-12.62</v>
      </c>
    </row>
    <row r="31" spans="2:9" x14ac:dyDescent="0.3">
      <c r="B31" s="3" t="s">
        <v>82</v>
      </c>
      <c r="C31" s="3" t="s">
        <v>16</v>
      </c>
      <c r="D31" s="3">
        <v>18095</v>
      </c>
      <c r="E31" s="3" t="s">
        <v>11</v>
      </c>
      <c r="F31" s="3" t="s">
        <v>138</v>
      </c>
      <c r="G31" s="3" t="s">
        <v>147</v>
      </c>
      <c r="H31" s="4">
        <v>0.06</v>
      </c>
      <c r="I31" s="4">
        <f t="shared" si="0"/>
        <v>-12.559999999999999</v>
      </c>
    </row>
    <row r="32" spans="2:9" x14ac:dyDescent="0.3">
      <c r="B32" s="3" t="s">
        <v>82</v>
      </c>
      <c r="C32" s="3" t="s">
        <v>16</v>
      </c>
      <c r="D32" s="3">
        <v>18095</v>
      </c>
      <c r="E32" s="3" t="s">
        <v>11</v>
      </c>
      <c r="F32" s="3" t="s">
        <v>138</v>
      </c>
      <c r="G32" s="3" t="s">
        <v>146</v>
      </c>
      <c r="H32" s="4">
        <v>0.06</v>
      </c>
      <c r="I32" s="4">
        <f t="shared" si="0"/>
        <v>-12.499999999999998</v>
      </c>
    </row>
    <row r="33" spans="2:9" x14ac:dyDescent="0.3">
      <c r="B33" s="3" t="s">
        <v>82</v>
      </c>
      <c r="C33" s="3" t="s">
        <v>16</v>
      </c>
      <c r="D33" s="3">
        <v>18095</v>
      </c>
      <c r="E33" s="3" t="s">
        <v>11</v>
      </c>
      <c r="F33" s="3" t="s">
        <v>138</v>
      </c>
      <c r="G33" s="3" t="s">
        <v>145</v>
      </c>
      <c r="H33" s="4">
        <v>7.0000000000000007E-2</v>
      </c>
      <c r="I33" s="4">
        <f t="shared" si="0"/>
        <v>-12.429999999999998</v>
      </c>
    </row>
    <row r="34" spans="2:9" x14ac:dyDescent="0.3">
      <c r="B34" s="3" t="s">
        <v>82</v>
      </c>
      <c r="C34" s="3" t="s">
        <v>16</v>
      </c>
      <c r="D34" s="3">
        <v>18095</v>
      </c>
      <c r="E34" s="3" t="s">
        <v>11</v>
      </c>
      <c r="F34" s="3" t="s">
        <v>138</v>
      </c>
      <c r="G34" s="3" t="s">
        <v>144</v>
      </c>
      <c r="H34" s="4">
        <v>0.06</v>
      </c>
      <c r="I34" s="4">
        <f t="shared" si="0"/>
        <v>-12.369999999999997</v>
      </c>
    </row>
    <row r="35" spans="2:9" x14ac:dyDescent="0.3">
      <c r="B35" s="3" t="s">
        <v>79</v>
      </c>
      <c r="C35" s="3" t="s">
        <v>16</v>
      </c>
      <c r="D35" s="3">
        <v>18095</v>
      </c>
      <c r="E35" s="3" t="s">
        <v>11</v>
      </c>
      <c r="F35" s="3" t="s">
        <v>138</v>
      </c>
      <c r="G35" s="3" t="s">
        <v>156</v>
      </c>
      <c r="H35" s="4">
        <v>0.06</v>
      </c>
      <c r="I35" s="4">
        <f t="shared" si="0"/>
        <v>-12.309999999999997</v>
      </c>
    </row>
    <row r="36" spans="2:9" x14ac:dyDescent="0.3">
      <c r="B36" s="3" t="s">
        <v>79</v>
      </c>
      <c r="C36" s="3" t="s">
        <v>16</v>
      </c>
      <c r="D36" s="3">
        <v>18095</v>
      </c>
      <c r="E36" s="3" t="s">
        <v>11</v>
      </c>
      <c r="F36" s="3" t="s">
        <v>138</v>
      </c>
      <c r="G36" s="3" t="s">
        <v>155</v>
      </c>
      <c r="H36" s="4">
        <v>7.0000000000000007E-2</v>
      </c>
      <c r="I36" s="4">
        <f t="shared" si="0"/>
        <v>-12.239999999999997</v>
      </c>
    </row>
    <row r="37" spans="2:9" x14ac:dyDescent="0.3">
      <c r="B37" s="3" t="s">
        <v>79</v>
      </c>
      <c r="C37" s="3" t="s">
        <v>16</v>
      </c>
      <c r="D37" s="3">
        <v>18095</v>
      </c>
      <c r="E37" s="3" t="s">
        <v>11</v>
      </c>
      <c r="F37" s="3" t="s">
        <v>138</v>
      </c>
      <c r="G37" s="3" t="s">
        <v>154</v>
      </c>
      <c r="H37" s="4">
        <v>0.06</v>
      </c>
      <c r="I37" s="4">
        <f t="shared" si="0"/>
        <v>-12.179999999999996</v>
      </c>
    </row>
    <row r="38" spans="2:9" x14ac:dyDescent="0.3">
      <c r="B38" s="3" t="s">
        <v>79</v>
      </c>
      <c r="C38" s="3" t="s">
        <v>16</v>
      </c>
      <c r="D38" s="3">
        <v>18095</v>
      </c>
      <c r="E38" s="3" t="s">
        <v>11</v>
      </c>
      <c r="F38" s="3" t="s">
        <v>138</v>
      </c>
      <c r="G38" s="3" t="s">
        <v>153</v>
      </c>
      <c r="H38" s="4">
        <v>7.0000000000000007E-2</v>
      </c>
      <c r="I38" s="4">
        <f t="shared" si="0"/>
        <v>-12.109999999999996</v>
      </c>
    </row>
    <row r="39" spans="2:9" x14ac:dyDescent="0.3">
      <c r="B39" s="3" t="s">
        <v>79</v>
      </c>
      <c r="C39" s="3" t="s">
        <v>16</v>
      </c>
      <c r="D39" s="3">
        <v>18095</v>
      </c>
      <c r="E39" s="3" t="s">
        <v>11</v>
      </c>
      <c r="F39" s="3" t="s">
        <v>138</v>
      </c>
      <c r="G39" s="3" t="s">
        <v>152</v>
      </c>
      <c r="H39" s="4">
        <v>7.0000000000000007E-2</v>
      </c>
      <c r="I39" s="4">
        <f t="shared" si="0"/>
        <v>-12.039999999999996</v>
      </c>
    </row>
    <row r="40" spans="2:9" x14ac:dyDescent="0.3">
      <c r="B40" s="3" t="s">
        <v>79</v>
      </c>
      <c r="C40" s="3" t="s">
        <v>16</v>
      </c>
      <c r="D40" s="3">
        <v>18095</v>
      </c>
      <c r="E40" s="3" t="s">
        <v>11</v>
      </c>
      <c r="F40" s="3" t="s">
        <v>138</v>
      </c>
      <c r="G40" s="3" t="s">
        <v>151</v>
      </c>
      <c r="H40" s="4">
        <v>7.0000000000000007E-2</v>
      </c>
      <c r="I40" s="4">
        <f t="shared" si="0"/>
        <v>-11.969999999999995</v>
      </c>
    </row>
    <row r="41" spans="2:9" x14ac:dyDescent="0.3">
      <c r="B41" s="3" t="s">
        <v>79</v>
      </c>
      <c r="C41" s="3" t="s">
        <v>16</v>
      </c>
      <c r="D41" s="3">
        <v>18095</v>
      </c>
      <c r="E41" s="3" t="s">
        <v>11</v>
      </c>
      <c r="F41" s="3" t="s">
        <v>138</v>
      </c>
      <c r="G41" s="3" t="s">
        <v>150</v>
      </c>
      <c r="H41" s="4">
        <v>7.0000000000000007E-2</v>
      </c>
      <c r="I41" s="4">
        <f t="shared" si="0"/>
        <v>-11.899999999999995</v>
      </c>
    </row>
    <row r="42" spans="2:9" x14ac:dyDescent="0.3">
      <c r="B42" s="3" t="s">
        <v>79</v>
      </c>
      <c r="C42" s="3" t="s">
        <v>16</v>
      </c>
      <c r="D42" s="3">
        <v>18095</v>
      </c>
      <c r="E42" s="3" t="s">
        <v>11</v>
      </c>
      <c r="F42" s="3" t="s">
        <v>138</v>
      </c>
      <c r="G42" s="3" t="s">
        <v>149</v>
      </c>
      <c r="H42" s="4">
        <v>7.0000000000000007E-2</v>
      </c>
      <c r="I42" s="4">
        <f t="shared" si="0"/>
        <v>-11.829999999999995</v>
      </c>
    </row>
    <row r="43" spans="2:9" x14ac:dyDescent="0.3">
      <c r="B43" s="3" t="s">
        <v>79</v>
      </c>
      <c r="C43" s="3" t="s">
        <v>16</v>
      </c>
      <c r="D43" s="3">
        <v>18095</v>
      </c>
      <c r="E43" s="3" t="s">
        <v>11</v>
      </c>
      <c r="F43" s="3" t="s">
        <v>138</v>
      </c>
      <c r="G43" s="3" t="s">
        <v>148</v>
      </c>
      <c r="H43" s="4">
        <v>0.08</v>
      </c>
      <c r="I43" s="4">
        <f t="shared" si="0"/>
        <v>-11.749999999999995</v>
      </c>
    </row>
    <row r="44" spans="2:9" x14ac:dyDescent="0.3">
      <c r="B44" s="3" t="s">
        <v>79</v>
      </c>
      <c r="C44" s="3" t="s">
        <v>16</v>
      </c>
      <c r="D44" s="3">
        <v>18095</v>
      </c>
      <c r="E44" s="3" t="s">
        <v>11</v>
      </c>
      <c r="F44" s="3" t="s">
        <v>138</v>
      </c>
      <c r="G44" s="3" t="s">
        <v>147</v>
      </c>
      <c r="H44" s="4">
        <v>0.06</v>
      </c>
      <c r="I44" s="4">
        <f t="shared" si="0"/>
        <v>-11.689999999999994</v>
      </c>
    </row>
    <row r="45" spans="2:9" x14ac:dyDescent="0.3">
      <c r="B45" s="3" t="s">
        <v>79</v>
      </c>
      <c r="C45" s="3" t="s">
        <v>16</v>
      </c>
      <c r="D45" s="3">
        <v>18095</v>
      </c>
      <c r="E45" s="3" t="s">
        <v>11</v>
      </c>
      <c r="F45" s="3" t="s">
        <v>138</v>
      </c>
      <c r="G45" s="3" t="s">
        <v>146</v>
      </c>
      <c r="H45" s="4">
        <v>0.06</v>
      </c>
      <c r="I45" s="4">
        <f t="shared" si="0"/>
        <v>-11.629999999999994</v>
      </c>
    </row>
    <row r="46" spans="2:9" x14ac:dyDescent="0.3">
      <c r="B46" s="3" t="s">
        <v>79</v>
      </c>
      <c r="C46" s="3" t="s">
        <v>16</v>
      </c>
      <c r="D46" s="3">
        <v>18095</v>
      </c>
      <c r="E46" s="3" t="s">
        <v>11</v>
      </c>
      <c r="F46" s="3" t="s">
        <v>138</v>
      </c>
      <c r="G46" s="3" t="s">
        <v>145</v>
      </c>
      <c r="H46" s="4">
        <v>7.0000000000000007E-2</v>
      </c>
      <c r="I46" s="4">
        <f t="shared" si="0"/>
        <v>-11.559999999999993</v>
      </c>
    </row>
    <row r="47" spans="2:9" x14ac:dyDescent="0.3">
      <c r="B47" s="3" t="s">
        <v>79</v>
      </c>
      <c r="C47" s="3" t="s">
        <v>16</v>
      </c>
      <c r="D47" s="3">
        <v>18095</v>
      </c>
      <c r="E47" s="3" t="s">
        <v>11</v>
      </c>
      <c r="F47" s="3" t="s">
        <v>138</v>
      </c>
      <c r="G47" s="3" t="s">
        <v>144</v>
      </c>
      <c r="H47" s="4">
        <v>0.06</v>
      </c>
      <c r="I47" s="4">
        <f t="shared" si="0"/>
        <v>-11.499999999999993</v>
      </c>
    </row>
    <row r="48" spans="2:9" x14ac:dyDescent="0.3">
      <c r="B48" s="3" t="s">
        <v>73</v>
      </c>
      <c r="C48" s="3" t="s">
        <v>16</v>
      </c>
      <c r="D48" s="3">
        <v>18095</v>
      </c>
      <c r="E48" s="3" t="s">
        <v>11</v>
      </c>
      <c r="F48" s="3" t="s">
        <v>138</v>
      </c>
      <c r="G48" s="3" t="s">
        <v>156</v>
      </c>
      <c r="H48" s="4">
        <v>0.06</v>
      </c>
      <c r="I48" s="4">
        <f t="shared" si="0"/>
        <v>-11.439999999999992</v>
      </c>
    </row>
    <row r="49" spans="2:9" x14ac:dyDescent="0.3">
      <c r="B49" s="3" t="s">
        <v>73</v>
      </c>
      <c r="C49" s="3" t="s">
        <v>16</v>
      </c>
      <c r="D49" s="3">
        <v>18095</v>
      </c>
      <c r="E49" s="3" t="s">
        <v>11</v>
      </c>
      <c r="F49" s="3" t="s">
        <v>138</v>
      </c>
      <c r="G49" s="3" t="s">
        <v>155</v>
      </c>
      <c r="H49" s="4">
        <v>7.0000000000000007E-2</v>
      </c>
      <c r="I49" s="4">
        <f t="shared" si="0"/>
        <v>-11.369999999999992</v>
      </c>
    </row>
    <row r="50" spans="2:9" x14ac:dyDescent="0.3">
      <c r="B50" s="3" t="s">
        <v>73</v>
      </c>
      <c r="C50" s="3" t="s">
        <v>16</v>
      </c>
      <c r="D50" s="3">
        <v>18095</v>
      </c>
      <c r="E50" s="3" t="s">
        <v>11</v>
      </c>
      <c r="F50" s="3" t="s">
        <v>138</v>
      </c>
      <c r="G50" s="3" t="s">
        <v>154</v>
      </c>
      <c r="H50" s="4">
        <v>0.06</v>
      </c>
      <c r="I50" s="4">
        <f t="shared" si="0"/>
        <v>-11.309999999999992</v>
      </c>
    </row>
    <row r="51" spans="2:9" x14ac:dyDescent="0.3">
      <c r="B51" s="3" t="s">
        <v>73</v>
      </c>
      <c r="C51" s="3" t="s">
        <v>16</v>
      </c>
      <c r="D51" s="3">
        <v>18095</v>
      </c>
      <c r="E51" s="3" t="s">
        <v>11</v>
      </c>
      <c r="F51" s="3" t="s">
        <v>138</v>
      </c>
      <c r="G51" s="3" t="s">
        <v>153</v>
      </c>
      <c r="H51" s="4">
        <v>7.0000000000000007E-2</v>
      </c>
      <c r="I51" s="4">
        <f t="shared" si="0"/>
        <v>-11.239999999999991</v>
      </c>
    </row>
    <row r="52" spans="2:9" x14ac:dyDescent="0.3">
      <c r="B52" s="3" t="s">
        <v>73</v>
      </c>
      <c r="C52" s="3" t="s">
        <v>16</v>
      </c>
      <c r="D52" s="3">
        <v>18095</v>
      </c>
      <c r="E52" s="3" t="s">
        <v>11</v>
      </c>
      <c r="F52" s="3" t="s">
        <v>138</v>
      </c>
      <c r="G52" s="3" t="s">
        <v>152</v>
      </c>
      <c r="H52" s="4">
        <v>7.0000000000000007E-2</v>
      </c>
      <c r="I52" s="4">
        <f t="shared" si="0"/>
        <v>-11.169999999999991</v>
      </c>
    </row>
    <row r="53" spans="2:9" x14ac:dyDescent="0.3">
      <c r="B53" s="3" t="s">
        <v>73</v>
      </c>
      <c r="C53" s="3" t="s">
        <v>16</v>
      </c>
      <c r="D53" s="3">
        <v>18095</v>
      </c>
      <c r="E53" s="3" t="s">
        <v>11</v>
      </c>
      <c r="F53" s="3" t="s">
        <v>138</v>
      </c>
      <c r="G53" s="3" t="s">
        <v>151</v>
      </c>
      <c r="H53" s="4">
        <v>7.0000000000000007E-2</v>
      </c>
      <c r="I53" s="4">
        <f t="shared" si="0"/>
        <v>-11.099999999999991</v>
      </c>
    </row>
    <row r="54" spans="2:9" x14ac:dyDescent="0.3">
      <c r="B54" s="3" t="s">
        <v>73</v>
      </c>
      <c r="C54" s="3" t="s">
        <v>16</v>
      </c>
      <c r="D54" s="3">
        <v>18095</v>
      </c>
      <c r="E54" s="3" t="s">
        <v>11</v>
      </c>
      <c r="F54" s="3" t="s">
        <v>138</v>
      </c>
      <c r="G54" s="3" t="s">
        <v>150</v>
      </c>
      <c r="H54" s="4">
        <v>7.0000000000000007E-2</v>
      </c>
      <c r="I54" s="4">
        <f t="shared" si="0"/>
        <v>-11.02999999999999</v>
      </c>
    </row>
    <row r="55" spans="2:9" x14ac:dyDescent="0.3">
      <c r="B55" s="3" t="s">
        <v>73</v>
      </c>
      <c r="C55" s="3" t="s">
        <v>16</v>
      </c>
      <c r="D55" s="3">
        <v>18095</v>
      </c>
      <c r="E55" s="3" t="s">
        <v>11</v>
      </c>
      <c r="F55" s="3" t="s">
        <v>138</v>
      </c>
      <c r="G55" s="3" t="s">
        <v>149</v>
      </c>
      <c r="H55" s="4">
        <v>7.0000000000000007E-2</v>
      </c>
      <c r="I55" s="4">
        <f t="shared" si="0"/>
        <v>-10.95999999999999</v>
      </c>
    </row>
    <row r="56" spans="2:9" x14ac:dyDescent="0.3">
      <c r="B56" s="3" t="s">
        <v>73</v>
      </c>
      <c r="C56" s="3" t="s">
        <v>16</v>
      </c>
      <c r="D56" s="3">
        <v>18095</v>
      </c>
      <c r="E56" s="3" t="s">
        <v>11</v>
      </c>
      <c r="F56" s="3" t="s">
        <v>138</v>
      </c>
      <c r="G56" s="3" t="s">
        <v>148</v>
      </c>
      <c r="H56" s="4">
        <v>0.08</v>
      </c>
      <c r="I56" s="4">
        <f t="shared" si="0"/>
        <v>-10.87999999999999</v>
      </c>
    </row>
    <row r="57" spans="2:9" x14ac:dyDescent="0.3">
      <c r="B57" s="3" t="s">
        <v>73</v>
      </c>
      <c r="C57" s="3" t="s">
        <v>16</v>
      </c>
      <c r="D57" s="3">
        <v>18095</v>
      </c>
      <c r="E57" s="3" t="s">
        <v>11</v>
      </c>
      <c r="F57" s="3" t="s">
        <v>138</v>
      </c>
      <c r="G57" s="3" t="s">
        <v>147</v>
      </c>
      <c r="H57" s="4">
        <v>0.06</v>
      </c>
      <c r="I57" s="4">
        <f t="shared" si="0"/>
        <v>-10.81999999999999</v>
      </c>
    </row>
    <row r="58" spans="2:9" x14ac:dyDescent="0.3">
      <c r="B58" s="3" t="s">
        <v>73</v>
      </c>
      <c r="C58" s="3" t="s">
        <v>16</v>
      </c>
      <c r="D58" s="3">
        <v>18095</v>
      </c>
      <c r="E58" s="3" t="s">
        <v>11</v>
      </c>
      <c r="F58" s="3" t="s">
        <v>138</v>
      </c>
      <c r="G58" s="3" t="s">
        <v>146</v>
      </c>
      <c r="H58" s="4">
        <v>0.06</v>
      </c>
      <c r="I58" s="4">
        <f t="shared" si="0"/>
        <v>-10.759999999999989</v>
      </c>
    </row>
    <row r="59" spans="2:9" x14ac:dyDescent="0.3">
      <c r="B59" s="3" t="s">
        <v>73</v>
      </c>
      <c r="C59" s="3" t="s">
        <v>16</v>
      </c>
      <c r="D59" s="3">
        <v>18095</v>
      </c>
      <c r="E59" s="3" t="s">
        <v>11</v>
      </c>
      <c r="F59" s="3" t="s">
        <v>138</v>
      </c>
      <c r="G59" s="3" t="s">
        <v>145</v>
      </c>
      <c r="H59" s="4">
        <v>7.0000000000000007E-2</v>
      </c>
      <c r="I59" s="4">
        <f t="shared" si="0"/>
        <v>-10.689999999999989</v>
      </c>
    </row>
    <row r="60" spans="2:9" x14ac:dyDescent="0.3">
      <c r="B60" s="3" t="s">
        <v>73</v>
      </c>
      <c r="C60" s="3" t="s">
        <v>16</v>
      </c>
      <c r="D60" s="3">
        <v>18095</v>
      </c>
      <c r="E60" s="3" t="s">
        <v>11</v>
      </c>
      <c r="F60" s="3" t="s">
        <v>138</v>
      </c>
      <c r="G60" s="3" t="s">
        <v>144</v>
      </c>
      <c r="H60" s="4">
        <v>0.06</v>
      </c>
      <c r="I60" s="4">
        <f t="shared" si="0"/>
        <v>-10.629999999999988</v>
      </c>
    </row>
    <row r="61" spans="2:9" x14ac:dyDescent="0.3">
      <c r="B61" s="3" t="s">
        <v>112</v>
      </c>
      <c r="C61" s="3" t="s">
        <v>16</v>
      </c>
      <c r="D61" s="3">
        <v>18095</v>
      </c>
      <c r="E61" s="3" t="s">
        <v>11</v>
      </c>
      <c r="F61" s="3" t="s">
        <v>138</v>
      </c>
      <c r="G61" s="3" t="s">
        <v>156</v>
      </c>
      <c r="H61" s="4">
        <v>0.06</v>
      </c>
      <c r="I61" s="4">
        <f t="shared" si="0"/>
        <v>-10.569999999999988</v>
      </c>
    </row>
    <row r="62" spans="2:9" x14ac:dyDescent="0.3">
      <c r="B62" s="3" t="s">
        <v>112</v>
      </c>
      <c r="C62" s="3" t="s">
        <v>16</v>
      </c>
      <c r="D62" s="3">
        <v>18095</v>
      </c>
      <c r="E62" s="3" t="s">
        <v>11</v>
      </c>
      <c r="F62" s="3" t="s">
        <v>138</v>
      </c>
      <c r="G62" s="3" t="s">
        <v>155</v>
      </c>
      <c r="H62" s="4">
        <v>7.0000000000000007E-2</v>
      </c>
      <c r="I62" s="4">
        <f t="shared" si="0"/>
        <v>-10.499999999999988</v>
      </c>
    </row>
    <row r="63" spans="2:9" x14ac:dyDescent="0.3">
      <c r="B63" s="3" t="s">
        <v>112</v>
      </c>
      <c r="C63" s="3" t="s">
        <v>16</v>
      </c>
      <c r="D63" s="3">
        <v>18095</v>
      </c>
      <c r="E63" s="3" t="s">
        <v>11</v>
      </c>
      <c r="F63" s="3" t="s">
        <v>138</v>
      </c>
      <c r="G63" s="3" t="s">
        <v>154</v>
      </c>
      <c r="H63" s="4">
        <v>0.06</v>
      </c>
      <c r="I63" s="4">
        <f t="shared" si="0"/>
        <v>-10.439999999999987</v>
      </c>
    </row>
    <row r="64" spans="2:9" x14ac:dyDescent="0.3">
      <c r="B64" s="3" t="s">
        <v>112</v>
      </c>
      <c r="C64" s="3" t="s">
        <v>16</v>
      </c>
      <c r="D64" s="3">
        <v>18095</v>
      </c>
      <c r="E64" s="3" t="s">
        <v>11</v>
      </c>
      <c r="F64" s="3" t="s">
        <v>138</v>
      </c>
      <c r="G64" s="3" t="s">
        <v>153</v>
      </c>
      <c r="H64" s="4">
        <v>7.0000000000000007E-2</v>
      </c>
      <c r="I64" s="4">
        <f t="shared" si="0"/>
        <v>-10.369999999999987</v>
      </c>
    </row>
    <row r="65" spans="2:9" x14ac:dyDescent="0.3">
      <c r="B65" s="3" t="s">
        <v>112</v>
      </c>
      <c r="C65" s="3" t="s">
        <v>16</v>
      </c>
      <c r="D65" s="3">
        <v>18095</v>
      </c>
      <c r="E65" s="3" t="s">
        <v>11</v>
      </c>
      <c r="F65" s="3" t="s">
        <v>138</v>
      </c>
      <c r="G65" s="3" t="s">
        <v>152</v>
      </c>
      <c r="H65" s="4">
        <v>7.0000000000000007E-2</v>
      </c>
      <c r="I65" s="4">
        <f t="shared" si="0"/>
        <v>-10.299999999999986</v>
      </c>
    </row>
    <row r="66" spans="2:9" x14ac:dyDescent="0.3">
      <c r="B66" s="3" t="s">
        <v>112</v>
      </c>
      <c r="C66" s="3" t="s">
        <v>16</v>
      </c>
      <c r="D66" s="3">
        <v>18095</v>
      </c>
      <c r="E66" s="3" t="s">
        <v>11</v>
      </c>
      <c r="F66" s="3" t="s">
        <v>138</v>
      </c>
      <c r="G66" s="3" t="s">
        <v>151</v>
      </c>
      <c r="H66" s="4">
        <v>7.0000000000000007E-2</v>
      </c>
      <c r="I66" s="4">
        <f t="shared" si="0"/>
        <v>-10.229999999999986</v>
      </c>
    </row>
    <row r="67" spans="2:9" x14ac:dyDescent="0.3">
      <c r="B67" s="3" t="s">
        <v>112</v>
      </c>
      <c r="C67" s="3" t="s">
        <v>16</v>
      </c>
      <c r="D67" s="3">
        <v>18095</v>
      </c>
      <c r="E67" s="3" t="s">
        <v>11</v>
      </c>
      <c r="F67" s="3" t="s">
        <v>138</v>
      </c>
      <c r="G67" s="3" t="s">
        <v>150</v>
      </c>
      <c r="H67" s="4">
        <v>7.0000000000000007E-2</v>
      </c>
      <c r="I67" s="4">
        <f t="shared" si="0"/>
        <v>-10.159999999999986</v>
      </c>
    </row>
    <row r="68" spans="2:9" x14ac:dyDescent="0.3">
      <c r="B68" s="3" t="s">
        <v>112</v>
      </c>
      <c r="C68" s="3" t="s">
        <v>16</v>
      </c>
      <c r="D68" s="3">
        <v>18095</v>
      </c>
      <c r="E68" s="3" t="s">
        <v>11</v>
      </c>
      <c r="F68" s="3" t="s">
        <v>138</v>
      </c>
      <c r="G68" s="3" t="s">
        <v>149</v>
      </c>
      <c r="H68" s="4">
        <v>7.0000000000000007E-2</v>
      </c>
      <c r="I68" s="4">
        <f t="shared" si="0"/>
        <v>-10.089999999999986</v>
      </c>
    </row>
    <row r="69" spans="2:9" x14ac:dyDescent="0.3">
      <c r="B69" s="3" t="s">
        <v>112</v>
      </c>
      <c r="C69" s="3" t="s">
        <v>16</v>
      </c>
      <c r="D69" s="3">
        <v>18095</v>
      </c>
      <c r="E69" s="3" t="s">
        <v>11</v>
      </c>
      <c r="F69" s="3" t="s">
        <v>138</v>
      </c>
      <c r="G69" s="3" t="s">
        <v>148</v>
      </c>
      <c r="H69" s="4">
        <v>0.08</v>
      </c>
      <c r="I69" s="4">
        <f t="shared" si="0"/>
        <v>-10.009999999999986</v>
      </c>
    </row>
    <row r="70" spans="2:9" x14ac:dyDescent="0.3">
      <c r="B70" s="3" t="s">
        <v>112</v>
      </c>
      <c r="C70" s="3" t="s">
        <v>16</v>
      </c>
      <c r="D70" s="3">
        <v>18095</v>
      </c>
      <c r="E70" s="3" t="s">
        <v>11</v>
      </c>
      <c r="F70" s="3" t="s">
        <v>138</v>
      </c>
      <c r="G70" s="3" t="s">
        <v>147</v>
      </c>
      <c r="H70" s="4">
        <v>0.06</v>
      </c>
      <c r="I70" s="4">
        <f t="shared" si="0"/>
        <v>-9.9499999999999851</v>
      </c>
    </row>
    <row r="71" spans="2:9" x14ac:dyDescent="0.3">
      <c r="B71" s="3" t="s">
        <v>112</v>
      </c>
      <c r="C71" s="3" t="s">
        <v>16</v>
      </c>
      <c r="D71" s="3">
        <v>18095</v>
      </c>
      <c r="E71" s="3" t="s">
        <v>11</v>
      </c>
      <c r="F71" s="3" t="s">
        <v>138</v>
      </c>
      <c r="G71" s="3" t="s">
        <v>146</v>
      </c>
      <c r="H71" s="4">
        <v>0.06</v>
      </c>
      <c r="I71" s="4">
        <f t="shared" si="0"/>
        <v>-9.8899999999999846</v>
      </c>
    </row>
    <row r="72" spans="2:9" x14ac:dyDescent="0.3">
      <c r="B72" s="3" t="s">
        <v>112</v>
      </c>
      <c r="C72" s="3" t="s">
        <v>16</v>
      </c>
      <c r="D72" s="3">
        <v>18095</v>
      </c>
      <c r="E72" s="3" t="s">
        <v>11</v>
      </c>
      <c r="F72" s="3" t="s">
        <v>138</v>
      </c>
      <c r="G72" s="3" t="s">
        <v>145</v>
      </c>
      <c r="H72" s="4">
        <v>7.0000000000000007E-2</v>
      </c>
      <c r="I72" s="4">
        <f t="shared" ref="I72:I135" si="1">I71+H72</f>
        <v>-9.8199999999999843</v>
      </c>
    </row>
    <row r="73" spans="2:9" x14ac:dyDescent="0.3">
      <c r="B73" s="3" t="s">
        <v>112</v>
      </c>
      <c r="C73" s="3" t="s">
        <v>16</v>
      </c>
      <c r="D73" s="3">
        <v>18095</v>
      </c>
      <c r="E73" s="3" t="s">
        <v>11</v>
      </c>
      <c r="F73" s="3" t="s">
        <v>138</v>
      </c>
      <c r="G73" s="3" t="s">
        <v>144</v>
      </c>
      <c r="H73" s="4">
        <v>0.06</v>
      </c>
      <c r="I73" s="4">
        <f t="shared" si="1"/>
        <v>-9.7599999999999838</v>
      </c>
    </row>
    <row r="74" spans="2:9" x14ac:dyDescent="0.3">
      <c r="B74" s="3" t="s">
        <v>158</v>
      </c>
      <c r="C74" s="3" t="s">
        <v>16</v>
      </c>
      <c r="D74" s="3">
        <v>18095</v>
      </c>
      <c r="E74" s="3" t="s">
        <v>11</v>
      </c>
      <c r="F74" s="3" t="s">
        <v>138</v>
      </c>
      <c r="G74" s="3" t="s">
        <v>156</v>
      </c>
      <c r="H74" s="4">
        <v>0.06</v>
      </c>
      <c r="I74" s="4">
        <f t="shared" si="1"/>
        <v>-9.6999999999999833</v>
      </c>
    </row>
    <row r="75" spans="2:9" x14ac:dyDescent="0.3">
      <c r="B75" s="3" t="s">
        <v>158</v>
      </c>
      <c r="C75" s="3" t="s">
        <v>16</v>
      </c>
      <c r="D75" s="3">
        <v>18095</v>
      </c>
      <c r="E75" s="3" t="s">
        <v>11</v>
      </c>
      <c r="F75" s="3" t="s">
        <v>138</v>
      </c>
      <c r="G75" s="3" t="s">
        <v>155</v>
      </c>
      <c r="H75" s="4">
        <v>7.0000000000000007E-2</v>
      </c>
      <c r="I75" s="4">
        <f t="shared" si="1"/>
        <v>-9.629999999999983</v>
      </c>
    </row>
    <row r="76" spans="2:9" x14ac:dyDescent="0.3">
      <c r="B76" s="3" t="s">
        <v>158</v>
      </c>
      <c r="C76" s="3" t="s">
        <v>16</v>
      </c>
      <c r="D76" s="3">
        <v>18095</v>
      </c>
      <c r="E76" s="3" t="s">
        <v>11</v>
      </c>
      <c r="F76" s="3" t="s">
        <v>138</v>
      </c>
      <c r="G76" s="3" t="s">
        <v>154</v>
      </c>
      <c r="H76" s="4">
        <v>0.06</v>
      </c>
      <c r="I76" s="4">
        <f t="shared" si="1"/>
        <v>-9.5699999999999825</v>
      </c>
    </row>
    <row r="77" spans="2:9" x14ac:dyDescent="0.3">
      <c r="B77" s="3" t="s">
        <v>158</v>
      </c>
      <c r="C77" s="3" t="s">
        <v>16</v>
      </c>
      <c r="D77" s="3">
        <v>18095</v>
      </c>
      <c r="E77" s="3" t="s">
        <v>11</v>
      </c>
      <c r="F77" s="3" t="s">
        <v>138</v>
      </c>
      <c r="G77" s="3" t="s">
        <v>153</v>
      </c>
      <c r="H77" s="4">
        <v>7.0000000000000007E-2</v>
      </c>
      <c r="I77" s="4">
        <f t="shared" si="1"/>
        <v>-9.4999999999999822</v>
      </c>
    </row>
    <row r="78" spans="2:9" x14ac:dyDescent="0.3">
      <c r="B78" s="3" t="s">
        <v>158</v>
      </c>
      <c r="C78" s="3" t="s">
        <v>16</v>
      </c>
      <c r="D78" s="3">
        <v>18095</v>
      </c>
      <c r="E78" s="3" t="s">
        <v>11</v>
      </c>
      <c r="F78" s="3" t="s">
        <v>138</v>
      </c>
      <c r="G78" s="3" t="s">
        <v>152</v>
      </c>
      <c r="H78" s="4">
        <v>7.0000000000000007E-2</v>
      </c>
      <c r="I78" s="4">
        <f t="shared" si="1"/>
        <v>-9.429999999999982</v>
      </c>
    </row>
    <row r="79" spans="2:9" x14ac:dyDescent="0.3">
      <c r="B79" s="3" t="s">
        <v>158</v>
      </c>
      <c r="C79" s="3" t="s">
        <v>16</v>
      </c>
      <c r="D79" s="3">
        <v>18095</v>
      </c>
      <c r="E79" s="3" t="s">
        <v>11</v>
      </c>
      <c r="F79" s="3" t="s">
        <v>138</v>
      </c>
      <c r="G79" s="3" t="s">
        <v>151</v>
      </c>
      <c r="H79" s="4">
        <v>7.0000000000000007E-2</v>
      </c>
      <c r="I79" s="4">
        <f t="shared" si="1"/>
        <v>-9.3599999999999817</v>
      </c>
    </row>
    <row r="80" spans="2:9" x14ac:dyDescent="0.3">
      <c r="B80" s="3" t="s">
        <v>158</v>
      </c>
      <c r="C80" s="3" t="s">
        <v>16</v>
      </c>
      <c r="D80" s="3">
        <v>18095</v>
      </c>
      <c r="E80" s="3" t="s">
        <v>11</v>
      </c>
      <c r="F80" s="3" t="s">
        <v>138</v>
      </c>
      <c r="G80" s="3" t="s">
        <v>150</v>
      </c>
      <c r="H80" s="4">
        <v>7.0000000000000007E-2</v>
      </c>
      <c r="I80" s="4">
        <f t="shared" si="1"/>
        <v>-9.2899999999999814</v>
      </c>
    </row>
    <row r="81" spans="2:9" x14ac:dyDescent="0.3">
      <c r="B81" s="3" t="s">
        <v>158</v>
      </c>
      <c r="C81" s="3" t="s">
        <v>16</v>
      </c>
      <c r="D81" s="3">
        <v>18095</v>
      </c>
      <c r="E81" s="3" t="s">
        <v>11</v>
      </c>
      <c r="F81" s="3" t="s">
        <v>138</v>
      </c>
      <c r="G81" s="3" t="s">
        <v>149</v>
      </c>
      <c r="H81" s="4">
        <v>7.0000000000000007E-2</v>
      </c>
      <c r="I81" s="4">
        <f t="shared" si="1"/>
        <v>-9.2199999999999811</v>
      </c>
    </row>
    <row r="82" spans="2:9" x14ac:dyDescent="0.3">
      <c r="B82" s="3" t="s">
        <v>158</v>
      </c>
      <c r="C82" s="3" t="s">
        <v>16</v>
      </c>
      <c r="D82" s="3">
        <v>18095</v>
      </c>
      <c r="E82" s="3" t="s">
        <v>11</v>
      </c>
      <c r="F82" s="3" t="s">
        <v>138</v>
      </c>
      <c r="G82" s="3" t="s">
        <v>148</v>
      </c>
      <c r="H82" s="4">
        <v>0.08</v>
      </c>
      <c r="I82" s="4">
        <f t="shared" si="1"/>
        <v>-9.139999999999981</v>
      </c>
    </row>
    <row r="83" spans="2:9" x14ac:dyDescent="0.3">
      <c r="B83" s="3" t="s">
        <v>158</v>
      </c>
      <c r="C83" s="3" t="s">
        <v>16</v>
      </c>
      <c r="D83" s="3">
        <v>18095</v>
      </c>
      <c r="E83" s="3" t="s">
        <v>11</v>
      </c>
      <c r="F83" s="3" t="s">
        <v>138</v>
      </c>
      <c r="G83" s="3" t="s">
        <v>147</v>
      </c>
      <c r="H83" s="4">
        <v>0.06</v>
      </c>
      <c r="I83" s="4">
        <f t="shared" si="1"/>
        <v>-9.0799999999999805</v>
      </c>
    </row>
    <row r="84" spans="2:9" x14ac:dyDescent="0.3">
      <c r="B84" s="3" t="s">
        <v>158</v>
      </c>
      <c r="C84" s="3" t="s">
        <v>16</v>
      </c>
      <c r="D84" s="3">
        <v>18095</v>
      </c>
      <c r="E84" s="3" t="s">
        <v>11</v>
      </c>
      <c r="F84" s="3" t="s">
        <v>138</v>
      </c>
      <c r="G84" s="3" t="s">
        <v>146</v>
      </c>
      <c r="H84" s="4">
        <v>0.06</v>
      </c>
      <c r="I84" s="4">
        <f t="shared" si="1"/>
        <v>-9.01999999999998</v>
      </c>
    </row>
    <row r="85" spans="2:9" x14ac:dyDescent="0.3">
      <c r="B85" s="3" t="s">
        <v>158</v>
      </c>
      <c r="C85" s="3" t="s">
        <v>16</v>
      </c>
      <c r="D85" s="3">
        <v>18095</v>
      </c>
      <c r="E85" s="3" t="s">
        <v>11</v>
      </c>
      <c r="F85" s="3" t="s">
        <v>138</v>
      </c>
      <c r="G85" s="3" t="s">
        <v>145</v>
      </c>
      <c r="H85" s="4">
        <v>7.0000000000000007E-2</v>
      </c>
      <c r="I85" s="4">
        <f t="shared" si="1"/>
        <v>-8.9499999999999797</v>
      </c>
    </row>
    <row r="86" spans="2:9" x14ac:dyDescent="0.3">
      <c r="B86" s="3" t="s">
        <v>158</v>
      </c>
      <c r="C86" s="3" t="s">
        <v>16</v>
      </c>
      <c r="D86" s="3">
        <v>18095</v>
      </c>
      <c r="E86" s="3" t="s">
        <v>11</v>
      </c>
      <c r="F86" s="3" t="s">
        <v>138</v>
      </c>
      <c r="G86" s="3" t="s">
        <v>144</v>
      </c>
      <c r="H86" s="4">
        <v>0.06</v>
      </c>
      <c r="I86" s="4">
        <f t="shared" si="1"/>
        <v>-8.8899999999999793</v>
      </c>
    </row>
    <row r="87" spans="2:9" x14ac:dyDescent="0.3">
      <c r="B87" s="3" t="s">
        <v>157</v>
      </c>
      <c r="C87" s="3" t="s">
        <v>16</v>
      </c>
      <c r="D87" s="3">
        <v>18095</v>
      </c>
      <c r="E87" s="3" t="s">
        <v>11</v>
      </c>
      <c r="F87" s="3" t="s">
        <v>138</v>
      </c>
      <c r="G87" s="3" t="s">
        <v>156</v>
      </c>
      <c r="H87" s="4">
        <v>0.06</v>
      </c>
      <c r="I87" s="4">
        <f t="shared" si="1"/>
        <v>-8.8299999999999788</v>
      </c>
    </row>
    <row r="88" spans="2:9" x14ac:dyDescent="0.3">
      <c r="B88" s="3" t="s">
        <v>157</v>
      </c>
      <c r="C88" s="3" t="s">
        <v>16</v>
      </c>
      <c r="D88" s="3">
        <v>18095</v>
      </c>
      <c r="E88" s="3" t="s">
        <v>11</v>
      </c>
      <c r="F88" s="3" t="s">
        <v>138</v>
      </c>
      <c r="G88" s="3" t="s">
        <v>155</v>
      </c>
      <c r="H88" s="4">
        <v>7.0000000000000007E-2</v>
      </c>
      <c r="I88" s="4">
        <f t="shared" si="1"/>
        <v>-8.7599999999999785</v>
      </c>
    </row>
    <row r="89" spans="2:9" x14ac:dyDescent="0.3">
      <c r="B89" s="3" t="s">
        <v>157</v>
      </c>
      <c r="C89" s="3" t="s">
        <v>16</v>
      </c>
      <c r="D89" s="3">
        <v>18095</v>
      </c>
      <c r="E89" s="3" t="s">
        <v>11</v>
      </c>
      <c r="F89" s="3" t="s">
        <v>138</v>
      </c>
      <c r="G89" s="3" t="s">
        <v>154</v>
      </c>
      <c r="H89" s="4">
        <v>0.06</v>
      </c>
      <c r="I89" s="4">
        <f t="shared" si="1"/>
        <v>-8.699999999999978</v>
      </c>
    </row>
    <row r="90" spans="2:9" x14ac:dyDescent="0.3">
      <c r="B90" s="3" t="s">
        <v>157</v>
      </c>
      <c r="C90" s="3" t="s">
        <v>16</v>
      </c>
      <c r="D90" s="3">
        <v>18095</v>
      </c>
      <c r="E90" s="3" t="s">
        <v>11</v>
      </c>
      <c r="F90" s="3" t="s">
        <v>138</v>
      </c>
      <c r="G90" s="3" t="s">
        <v>153</v>
      </c>
      <c r="H90" s="4">
        <v>7.0000000000000007E-2</v>
      </c>
      <c r="I90" s="4">
        <f t="shared" si="1"/>
        <v>-8.6299999999999777</v>
      </c>
    </row>
    <row r="91" spans="2:9" x14ac:dyDescent="0.3">
      <c r="B91" s="3" t="s">
        <v>157</v>
      </c>
      <c r="C91" s="3" t="s">
        <v>16</v>
      </c>
      <c r="D91" s="3">
        <v>18095</v>
      </c>
      <c r="E91" s="3" t="s">
        <v>11</v>
      </c>
      <c r="F91" s="3" t="s">
        <v>138</v>
      </c>
      <c r="G91" s="3" t="s">
        <v>152</v>
      </c>
      <c r="H91" s="4">
        <v>7.0000000000000007E-2</v>
      </c>
      <c r="I91" s="4">
        <f t="shared" si="1"/>
        <v>-8.5599999999999774</v>
      </c>
    </row>
    <row r="92" spans="2:9" x14ac:dyDescent="0.3">
      <c r="B92" s="3" t="s">
        <v>157</v>
      </c>
      <c r="C92" s="3" t="s">
        <v>16</v>
      </c>
      <c r="D92" s="3">
        <v>18095</v>
      </c>
      <c r="E92" s="3" t="s">
        <v>11</v>
      </c>
      <c r="F92" s="3" t="s">
        <v>138</v>
      </c>
      <c r="G92" s="3" t="s">
        <v>151</v>
      </c>
      <c r="H92" s="4">
        <v>7.0000000000000007E-2</v>
      </c>
      <c r="I92" s="4">
        <f t="shared" si="1"/>
        <v>-8.4899999999999771</v>
      </c>
    </row>
    <row r="93" spans="2:9" x14ac:dyDescent="0.3">
      <c r="B93" s="3" t="s">
        <v>157</v>
      </c>
      <c r="C93" s="3" t="s">
        <v>16</v>
      </c>
      <c r="D93" s="3">
        <v>18095</v>
      </c>
      <c r="E93" s="3" t="s">
        <v>11</v>
      </c>
      <c r="F93" s="3" t="s">
        <v>138</v>
      </c>
      <c r="G93" s="3" t="s">
        <v>150</v>
      </c>
      <c r="H93" s="4">
        <v>7.0000000000000007E-2</v>
      </c>
      <c r="I93" s="4">
        <f t="shared" si="1"/>
        <v>-8.4199999999999768</v>
      </c>
    </row>
    <row r="94" spans="2:9" x14ac:dyDescent="0.3">
      <c r="B94" s="3" t="s">
        <v>157</v>
      </c>
      <c r="C94" s="3" t="s">
        <v>16</v>
      </c>
      <c r="D94" s="3">
        <v>18095</v>
      </c>
      <c r="E94" s="3" t="s">
        <v>11</v>
      </c>
      <c r="F94" s="3" t="s">
        <v>138</v>
      </c>
      <c r="G94" s="3" t="s">
        <v>149</v>
      </c>
      <c r="H94" s="4">
        <v>7.0000000000000007E-2</v>
      </c>
      <c r="I94" s="4">
        <f t="shared" si="1"/>
        <v>-8.3499999999999766</v>
      </c>
    </row>
    <row r="95" spans="2:9" x14ac:dyDescent="0.3">
      <c r="B95" s="3" t="s">
        <v>157</v>
      </c>
      <c r="C95" s="3" t="s">
        <v>16</v>
      </c>
      <c r="D95" s="3">
        <v>18095</v>
      </c>
      <c r="E95" s="3" t="s">
        <v>11</v>
      </c>
      <c r="F95" s="3" t="s">
        <v>138</v>
      </c>
      <c r="G95" s="3" t="s">
        <v>148</v>
      </c>
      <c r="H95" s="4">
        <v>0.08</v>
      </c>
      <c r="I95" s="4">
        <f t="shared" si="1"/>
        <v>-8.2699999999999765</v>
      </c>
    </row>
    <row r="96" spans="2:9" x14ac:dyDescent="0.3">
      <c r="B96" s="3" t="s">
        <v>157</v>
      </c>
      <c r="C96" s="3" t="s">
        <v>16</v>
      </c>
      <c r="D96" s="3">
        <v>18095</v>
      </c>
      <c r="E96" s="3" t="s">
        <v>11</v>
      </c>
      <c r="F96" s="3" t="s">
        <v>138</v>
      </c>
      <c r="G96" s="3" t="s">
        <v>147</v>
      </c>
      <c r="H96" s="4">
        <v>0.06</v>
      </c>
      <c r="I96" s="4">
        <f t="shared" si="1"/>
        <v>-8.209999999999976</v>
      </c>
    </row>
    <row r="97" spans="2:9" x14ac:dyDescent="0.3">
      <c r="B97" s="3" t="s">
        <v>157</v>
      </c>
      <c r="C97" s="3" t="s">
        <v>16</v>
      </c>
      <c r="D97" s="3">
        <v>18095</v>
      </c>
      <c r="E97" s="3" t="s">
        <v>11</v>
      </c>
      <c r="F97" s="3" t="s">
        <v>138</v>
      </c>
      <c r="G97" s="3" t="s">
        <v>146</v>
      </c>
      <c r="H97" s="4">
        <v>0.06</v>
      </c>
      <c r="I97" s="4">
        <f t="shared" si="1"/>
        <v>-8.1499999999999755</v>
      </c>
    </row>
    <row r="98" spans="2:9" x14ac:dyDescent="0.3">
      <c r="B98" s="3" t="s">
        <v>157</v>
      </c>
      <c r="C98" s="3" t="s">
        <v>16</v>
      </c>
      <c r="D98" s="3">
        <v>18095</v>
      </c>
      <c r="E98" s="3" t="s">
        <v>11</v>
      </c>
      <c r="F98" s="3" t="s">
        <v>138</v>
      </c>
      <c r="G98" s="3" t="s">
        <v>145</v>
      </c>
      <c r="H98" s="4">
        <v>7.0000000000000007E-2</v>
      </c>
      <c r="I98" s="4">
        <f t="shared" si="1"/>
        <v>-8.0799999999999752</v>
      </c>
    </row>
    <row r="99" spans="2:9" x14ac:dyDescent="0.3">
      <c r="B99" s="3" t="s">
        <v>157</v>
      </c>
      <c r="C99" s="3" t="s">
        <v>16</v>
      </c>
      <c r="D99" s="3">
        <v>18095</v>
      </c>
      <c r="E99" s="3" t="s">
        <v>11</v>
      </c>
      <c r="F99" s="3" t="s">
        <v>138</v>
      </c>
      <c r="G99" s="3" t="s">
        <v>144</v>
      </c>
      <c r="H99" s="4">
        <v>0.06</v>
      </c>
      <c r="I99" s="4">
        <f t="shared" si="1"/>
        <v>-8.0199999999999747</v>
      </c>
    </row>
    <row r="100" spans="2:9" x14ac:dyDescent="0.3">
      <c r="B100" s="3" t="s">
        <v>57</v>
      </c>
      <c r="C100" s="3" t="s">
        <v>16</v>
      </c>
      <c r="D100" s="3">
        <v>135202</v>
      </c>
      <c r="E100" s="3" t="s">
        <v>11</v>
      </c>
      <c r="F100" s="3" t="s">
        <v>138</v>
      </c>
      <c r="G100" s="3" t="s">
        <v>87</v>
      </c>
      <c r="H100" s="4">
        <v>2</v>
      </c>
      <c r="I100" s="4">
        <f t="shared" si="1"/>
        <v>-6.0199999999999747</v>
      </c>
    </row>
    <row r="101" spans="2:9" x14ac:dyDescent="0.3">
      <c r="B101" s="3" t="s">
        <v>52</v>
      </c>
      <c r="C101" s="3" t="s">
        <v>16</v>
      </c>
      <c r="D101" s="3">
        <v>18095</v>
      </c>
      <c r="E101" s="3" t="s">
        <v>11</v>
      </c>
      <c r="F101" s="3" t="s">
        <v>138</v>
      </c>
      <c r="G101" s="3" t="s">
        <v>156</v>
      </c>
      <c r="H101" s="4">
        <v>0.56999999999999995</v>
      </c>
      <c r="I101" s="4">
        <f t="shared" si="1"/>
        <v>-5.4499999999999744</v>
      </c>
    </row>
    <row r="102" spans="2:9" x14ac:dyDescent="0.3">
      <c r="B102" s="3" t="s">
        <v>52</v>
      </c>
      <c r="C102" s="3" t="s">
        <v>16</v>
      </c>
      <c r="D102" s="3">
        <v>18095</v>
      </c>
      <c r="E102" s="3" t="s">
        <v>11</v>
      </c>
      <c r="F102" s="3" t="s">
        <v>138</v>
      </c>
      <c r="G102" s="3" t="s">
        <v>155</v>
      </c>
      <c r="H102" s="4">
        <v>0.57999999999999996</v>
      </c>
      <c r="I102" s="4">
        <f t="shared" si="1"/>
        <v>-4.8699999999999743</v>
      </c>
    </row>
    <row r="103" spans="2:9" x14ac:dyDescent="0.3">
      <c r="B103" s="3" t="s">
        <v>52</v>
      </c>
      <c r="C103" s="3" t="s">
        <v>16</v>
      </c>
      <c r="D103" s="3">
        <v>18095</v>
      </c>
      <c r="E103" s="3" t="s">
        <v>11</v>
      </c>
      <c r="F103" s="3" t="s">
        <v>138</v>
      </c>
      <c r="G103" s="3" t="s">
        <v>154</v>
      </c>
      <c r="H103" s="4">
        <v>0.59</v>
      </c>
      <c r="I103" s="4">
        <f t="shared" si="1"/>
        <v>-4.2799999999999745</v>
      </c>
    </row>
    <row r="104" spans="2:9" x14ac:dyDescent="0.3">
      <c r="B104" s="3" t="s">
        <v>52</v>
      </c>
      <c r="C104" s="3" t="s">
        <v>16</v>
      </c>
      <c r="D104" s="3">
        <v>18095</v>
      </c>
      <c r="E104" s="3" t="s">
        <v>11</v>
      </c>
      <c r="F104" s="3" t="s">
        <v>138</v>
      </c>
      <c r="G104" s="3" t="s">
        <v>153</v>
      </c>
      <c r="H104" s="4">
        <v>0.61</v>
      </c>
      <c r="I104" s="4">
        <f t="shared" si="1"/>
        <v>-3.6699999999999746</v>
      </c>
    </row>
    <row r="105" spans="2:9" x14ac:dyDescent="0.3">
      <c r="B105" s="3" t="s">
        <v>52</v>
      </c>
      <c r="C105" s="3" t="s">
        <v>16</v>
      </c>
      <c r="D105" s="3">
        <v>18095</v>
      </c>
      <c r="E105" s="3" t="s">
        <v>11</v>
      </c>
      <c r="F105" s="3" t="s">
        <v>138</v>
      </c>
      <c r="G105" s="3" t="s">
        <v>152</v>
      </c>
      <c r="H105" s="4">
        <v>0.62</v>
      </c>
      <c r="I105" s="4">
        <f t="shared" si="1"/>
        <v>-3.0499999999999745</v>
      </c>
    </row>
    <row r="106" spans="2:9" x14ac:dyDescent="0.3">
      <c r="B106" s="3" t="s">
        <v>52</v>
      </c>
      <c r="C106" s="3" t="s">
        <v>16</v>
      </c>
      <c r="D106" s="3">
        <v>18095</v>
      </c>
      <c r="E106" s="3" t="s">
        <v>11</v>
      </c>
      <c r="F106" s="3" t="s">
        <v>138</v>
      </c>
      <c r="G106" s="3" t="s">
        <v>151</v>
      </c>
      <c r="H106" s="4">
        <v>0.63</v>
      </c>
      <c r="I106" s="4">
        <f t="shared" si="1"/>
        <v>-2.4199999999999746</v>
      </c>
    </row>
    <row r="107" spans="2:9" x14ac:dyDescent="0.3">
      <c r="B107" s="3" t="s">
        <v>52</v>
      </c>
      <c r="C107" s="3" t="s">
        <v>16</v>
      </c>
      <c r="D107" s="3">
        <v>18095</v>
      </c>
      <c r="E107" s="3" t="s">
        <v>11</v>
      </c>
      <c r="F107" s="3" t="s">
        <v>138</v>
      </c>
      <c r="G107" s="3" t="s">
        <v>150</v>
      </c>
      <c r="H107" s="4">
        <v>0.64</v>
      </c>
      <c r="I107" s="4">
        <f t="shared" si="1"/>
        <v>-1.7799999999999745</v>
      </c>
    </row>
    <row r="108" spans="2:9" x14ac:dyDescent="0.3">
      <c r="B108" s="3" t="s">
        <v>52</v>
      </c>
      <c r="C108" s="3" t="s">
        <v>16</v>
      </c>
      <c r="D108" s="3">
        <v>18095</v>
      </c>
      <c r="E108" s="3" t="s">
        <v>11</v>
      </c>
      <c r="F108" s="3" t="s">
        <v>138</v>
      </c>
      <c r="G108" s="3" t="s">
        <v>149</v>
      </c>
      <c r="H108" s="4">
        <v>0.66</v>
      </c>
      <c r="I108" s="4">
        <f t="shared" si="1"/>
        <v>-1.1199999999999743</v>
      </c>
    </row>
    <row r="109" spans="2:9" x14ac:dyDescent="0.3">
      <c r="B109" s="3" t="s">
        <v>52</v>
      </c>
      <c r="C109" s="3" t="s">
        <v>16</v>
      </c>
      <c r="D109" s="3">
        <v>18095</v>
      </c>
      <c r="E109" s="3" t="s">
        <v>11</v>
      </c>
      <c r="F109" s="3" t="s">
        <v>138</v>
      </c>
      <c r="G109" s="3" t="s">
        <v>148</v>
      </c>
      <c r="H109" s="4">
        <v>0.66</v>
      </c>
      <c r="I109" s="4">
        <f t="shared" si="1"/>
        <v>-0.45999999999997432</v>
      </c>
    </row>
    <row r="110" spans="2:9" x14ac:dyDescent="0.3">
      <c r="B110" s="3" t="s">
        <v>52</v>
      </c>
      <c r="C110" s="3" t="s">
        <v>16</v>
      </c>
      <c r="D110" s="3">
        <v>18095</v>
      </c>
      <c r="E110" s="3" t="s">
        <v>11</v>
      </c>
      <c r="F110" s="3" t="s">
        <v>138</v>
      </c>
      <c r="G110" s="3" t="s">
        <v>147</v>
      </c>
      <c r="H110" s="4">
        <v>0.57999999999999996</v>
      </c>
      <c r="I110" s="4">
        <f t="shared" si="1"/>
        <v>0.12000000000002564</v>
      </c>
    </row>
    <row r="111" spans="2:9" x14ac:dyDescent="0.3">
      <c r="B111" s="3" t="s">
        <v>52</v>
      </c>
      <c r="C111" s="3" t="s">
        <v>16</v>
      </c>
      <c r="D111" s="3">
        <v>18095</v>
      </c>
      <c r="E111" s="3" t="s">
        <v>11</v>
      </c>
      <c r="F111" s="3" t="s">
        <v>138</v>
      </c>
      <c r="G111" s="3" t="s">
        <v>146</v>
      </c>
      <c r="H111" s="4">
        <v>0.57999999999999996</v>
      </c>
      <c r="I111" s="4">
        <f t="shared" si="1"/>
        <v>0.7000000000000256</v>
      </c>
    </row>
    <row r="112" spans="2:9" x14ac:dyDescent="0.3">
      <c r="B112" s="3" t="s">
        <v>52</v>
      </c>
      <c r="C112" s="3" t="s">
        <v>16</v>
      </c>
      <c r="D112" s="3">
        <v>18095</v>
      </c>
      <c r="E112" s="3" t="s">
        <v>11</v>
      </c>
      <c r="F112" s="3" t="s">
        <v>138</v>
      </c>
      <c r="G112" s="3" t="s">
        <v>145</v>
      </c>
      <c r="H112" s="4">
        <v>0.59</v>
      </c>
      <c r="I112" s="4">
        <f t="shared" si="1"/>
        <v>1.2900000000000256</v>
      </c>
    </row>
    <row r="113" spans="2:9" x14ac:dyDescent="0.3">
      <c r="B113" s="3" t="s">
        <v>52</v>
      </c>
      <c r="C113" s="3" t="s">
        <v>16</v>
      </c>
      <c r="D113" s="3">
        <v>18095</v>
      </c>
      <c r="E113" s="3" t="s">
        <v>11</v>
      </c>
      <c r="F113" s="3" t="s">
        <v>138</v>
      </c>
      <c r="G113" s="3" t="s">
        <v>144</v>
      </c>
      <c r="H113" s="4">
        <v>0.61</v>
      </c>
      <c r="I113" s="4">
        <f t="shared" si="1"/>
        <v>1.9000000000000257</v>
      </c>
    </row>
    <row r="114" spans="2:9" x14ac:dyDescent="0.3">
      <c r="B114" s="3" t="s">
        <v>52</v>
      </c>
      <c r="C114" s="3" t="s">
        <v>16</v>
      </c>
      <c r="D114" s="3">
        <v>135202</v>
      </c>
      <c r="E114" s="3" t="s">
        <v>11</v>
      </c>
      <c r="F114" s="3" t="s">
        <v>138</v>
      </c>
      <c r="G114" s="3" t="s">
        <v>87</v>
      </c>
      <c r="H114" s="4">
        <v>0.5</v>
      </c>
      <c r="I114" s="4">
        <f t="shared" si="1"/>
        <v>2.4000000000000257</v>
      </c>
    </row>
    <row r="115" spans="2:9" x14ac:dyDescent="0.3">
      <c r="B115" s="3" t="s">
        <v>21</v>
      </c>
      <c r="C115" s="3" t="s">
        <v>16</v>
      </c>
      <c r="D115" s="3">
        <v>18095</v>
      </c>
      <c r="E115" s="3" t="s">
        <v>11</v>
      </c>
      <c r="F115" s="3" t="s">
        <v>138</v>
      </c>
      <c r="G115" s="3" t="s">
        <v>156</v>
      </c>
      <c r="H115" s="4">
        <v>0.68</v>
      </c>
      <c r="I115" s="4">
        <f t="shared" si="1"/>
        <v>3.0800000000000258</v>
      </c>
    </row>
    <row r="116" spans="2:9" x14ac:dyDescent="0.3">
      <c r="B116" s="3" t="s">
        <v>21</v>
      </c>
      <c r="C116" s="3" t="s">
        <v>16</v>
      </c>
      <c r="D116" s="3">
        <v>18095</v>
      </c>
      <c r="E116" s="3" t="s">
        <v>11</v>
      </c>
      <c r="F116" s="3" t="s">
        <v>138</v>
      </c>
      <c r="G116" s="3" t="s">
        <v>155</v>
      </c>
      <c r="H116" s="4">
        <v>0.68</v>
      </c>
      <c r="I116" s="4">
        <f t="shared" si="1"/>
        <v>3.760000000000026</v>
      </c>
    </row>
    <row r="117" spans="2:9" x14ac:dyDescent="0.3">
      <c r="B117" s="3" t="s">
        <v>21</v>
      </c>
      <c r="C117" s="3" t="s">
        <v>16</v>
      </c>
      <c r="D117" s="3">
        <v>18095</v>
      </c>
      <c r="E117" s="3" t="s">
        <v>11</v>
      </c>
      <c r="F117" s="3" t="s">
        <v>138</v>
      </c>
      <c r="G117" s="3" t="s">
        <v>154</v>
      </c>
      <c r="H117" s="4">
        <v>0.7</v>
      </c>
      <c r="I117" s="4">
        <f t="shared" si="1"/>
        <v>4.4600000000000257</v>
      </c>
    </row>
    <row r="118" spans="2:9" x14ac:dyDescent="0.3">
      <c r="B118" s="3" t="s">
        <v>21</v>
      </c>
      <c r="C118" s="3" t="s">
        <v>16</v>
      </c>
      <c r="D118" s="3">
        <v>18095</v>
      </c>
      <c r="E118" s="3" t="s">
        <v>11</v>
      </c>
      <c r="F118" s="3" t="s">
        <v>138</v>
      </c>
      <c r="G118" s="3" t="s">
        <v>153</v>
      </c>
      <c r="H118" s="4">
        <v>0.72</v>
      </c>
      <c r="I118" s="4">
        <f t="shared" si="1"/>
        <v>5.1800000000000255</v>
      </c>
    </row>
    <row r="119" spans="2:9" x14ac:dyDescent="0.3">
      <c r="B119" s="3" t="s">
        <v>21</v>
      </c>
      <c r="C119" s="3" t="s">
        <v>16</v>
      </c>
      <c r="D119" s="3">
        <v>18095</v>
      </c>
      <c r="E119" s="3" t="s">
        <v>11</v>
      </c>
      <c r="F119" s="3" t="s">
        <v>138</v>
      </c>
      <c r="G119" s="3" t="s">
        <v>152</v>
      </c>
      <c r="H119" s="4">
        <v>0.73</v>
      </c>
      <c r="I119" s="4">
        <f t="shared" si="1"/>
        <v>5.910000000000025</v>
      </c>
    </row>
    <row r="120" spans="2:9" x14ac:dyDescent="0.3">
      <c r="B120" s="3" t="s">
        <v>21</v>
      </c>
      <c r="C120" s="3" t="s">
        <v>16</v>
      </c>
      <c r="D120" s="3">
        <v>18095</v>
      </c>
      <c r="E120" s="3" t="s">
        <v>11</v>
      </c>
      <c r="F120" s="3" t="s">
        <v>138</v>
      </c>
      <c r="G120" s="3" t="s">
        <v>151</v>
      </c>
      <c r="H120" s="4">
        <v>0.74</v>
      </c>
      <c r="I120" s="4">
        <f t="shared" si="1"/>
        <v>6.6500000000000252</v>
      </c>
    </row>
    <row r="121" spans="2:9" x14ac:dyDescent="0.3">
      <c r="B121" s="3" t="s">
        <v>21</v>
      </c>
      <c r="C121" s="3" t="s">
        <v>16</v>
      </c>
      <c r="D121" s="3">
        <v>18095</v>
      </c>
      <c r="E121" s="3" t="s">
        <v>11</v>
      </c>
      <c r="F121" s="3" t="s">
        <v>138</v>
      </c>
      <c r="G121" s="3" t="s">
        <v>150</v>
      </c>
      <c r="H121" s="4">
        <v>0.76</v>
      </c>
      <c r="I121" s="4">
        <f t="shared" si="1"/>
        <v>7.410000000000025</v>
      </c>
    </row>
    <row r="122" spans="2:9" x14ac:dyDescent="0.3">
      <c r="B122" s="3" t="s">
        <v>21</v>
      </c>
      <c r="C122" s="3" t="s">
        <v>16</v>
      </c>
      <c r="D122" s="3">
        <v>18095</v>
      </c>
      <c r="E122" s="3" t="s">
        <v>11</v>
      </c>
      <c r="F122" s="3" t="s">
        <v>138</v>
      </c>
      <c r="G122" s="3" t="s">
        <v>149</v>
      </c>
      <c r="H122" s="4">
        <v>0.77</v>
      </c>
      <c r="I122" s="4">
        <f t="shared" si="1"/>
        <v>8.1800000000000246</v>
      </c>
    </row>
    <row r="123" spans="2:9" x14ac:dyDescent="0.3">
      <c r="B123" s="3" t="s">
        <v>21</v>
      </c>
      <c r="C123" s="3" t="s">
        <v>16</v>
      </c>
      <c r="D123" s="3">
        <v>18095</v>
      </c>
      <c r="E123" s="3" t="s">
        <v>11</v>
      </c>
      <c r="F123" s="3" t="s">
        <v>138</v>
      </c>
      <c r="G123" s="3" t="s">
        <v>148</v>
      </c>
      <c r="H123" s="4">
        <v>0.79</v>
      </c>
      <c r="I123" s="4">
        <f t="shared" si="1"/>
        <v>8.9700000000000237</v>
      </c>
    </row>
    <row r="124" spans="2:9" x14ac:dyDescent="0.3">
      <c r="B124" s="3" t="s">
        <v>21</v>
      </c>
      <c r="C124" s="3" t="s">
        <v>16</v>
      </c>
      <c r="D124" s="3">
        <v>18095</v>
      </c>
      <c r="E124" s="3" t="s">
        <v>11</v>
      </c>
      <c r="F124" s="3" t="s">
        <v>138</v>
      </c>
      <c r="G124" s="3" t="s">
        <v>147</v>
      </c>
      <c r="H124" s="4">
        <v>0.67</v>
      </c>
      <c r="I124" s="4">
        <f t="shared" si="1"/>
        <v>9.6400000000000237</v>
      </c>
    </row>
    <row r="125" spans="2:9" x14ac:dyDescent="0.3">
      <c r="B125" s="3" t="s">
        <v>21</v>
      </c>
      <c r="C125" s="3" t="s">
        <v>16</v>
      </c>
      <c r="D125" s="3">
        <v>18095</v>
      </c>
      <c r="E125" s="3" t="s">
        <v>11</v>
      </c>
      <c r="F125" s="3" t="s">
        <v>138</v>
      </c>
      <c r="G125" s="3" t="s">
        <v>146</v>
      </c>
      <c r="H125" s="4">
        <v>0.69</v>
      </c>
      <c r="I125" s="4">
        <f t="shared" si="1"/>
        <v>10.330000000000023</v>
      </c>
    </row>
    <row r="126" spans="2:9" x14ac:dyDescent="0.3">
      <c r="B126" s="3" t="s">
        <v>21</v>
      </c>
      <c r="C126" s="3" t="s">
        <v>16</v>
      </c>
      <c r="D126" s="3">
        <v>18095</v>
      </c>
      <c r="E126" s="3" t="s">
        <v>11</v>
      </c>
      <c r="F126" s="3" t="s">
        <v>138</v>
      </c>
      <c r="G126" s="3" t="s">
        <v>145</v>
      </c>
      <c r="H126" s="4">
        <v>0.7</v>
      </c>
      <c r="I126" s="4">
        <f t="shared" si="1"/>
        <v>11.030000000000022</v>
      </c>
    </row>
    <row r="127" spans="2:9" x14ac:dyDescent="0.3">
      <c r="B127" s="3" t="s">
        <v>21</v>
      </c>
      <c r="C127" s="3" t="s">
        <v>16</v>
      </c>
      <c r="D127" s="3">
        <v>18095</v>
      </c>
      <c r="E127" s="3" t="s">
        <v>11</v>
      </c>
      <c r="F127" s="3" t="s">
        <v>138</v>
      </c>
      <c r="G127" s="3" t="s">
        <v>144</v>
      </c>
      <c r="H127" s="4">
        <v>0.71</v>
      </c>
      <c r="I127" s="4">
        <f t="shared" si="1"/>
        <v>11.740000000000023</v>
      </c>
    </row>
    <row r="128" spans="2:9" x14ac:dyDescent="0.3">
      <c r="B128" s="3" t="s">
        <v>21</v>
      </c>
      <c r="C128" s="3" t="s">
        <v>16</v>
      </c>
      <c r="D128" s="7">
        <v>18095.2</v>
      </c>
      <c r="E128" s="3" t="s">
        <v>11</v>
      </c>
      <c r="F128" s="3" t="s">
        <v>138</v>
      </c>
      <c r="G128" s="3" t="s">
        <v>143</v>
      </c>
      <c r="H128" s="4">
        <v>10.4</v>
      </c>
      <c r="I128" s="4">
        <f t="shared" si="1"/>
        <v>22.140000000000022</v>
      </c>
    </row>
    <row r="129" spans="2:9" x14ac:dyDescent="0.3">
      <c r="B129" s="3" t="s">
        <v>21</v>
      </c>
      <c r="C129" s="3" t="s">
        <v>16</v>
      </c>
      <c r="D129" s="7">
        <v>18095.2</v>
      </c>
      <c r="E129" s="3" t="s">
        <v>11</v>
      </c>
      <c r="F129" s="3" t="s">
        <v>138</v>
      </c>
      <c r="G129" s="3" t="s">
        <v>142</v>
      </c>
      <c r="H129" s="4">
        <v>1.57</v>
      </c>
      <c r="I129" s="4">
        <f t="shared" si="1"/>
        <v>23.710000000000022</v>
      </c>
    </row>
    <row r="130" spans="2:9" x14ac:dyDescent="0.3">
      <c r="B130" s="3" t="s">
        <v>21</v>
      </c>
      <c r="C130" s="3" t="s">
        <v>16</v>
      </c>
      <c r="D130" s="7">
        <v>18095.2</v>
      </c>
      <c r="E130" s="3" t="s">
        <v>11</v>
      </c>
      <c r="F130" s="3" t="s">
        <v>138</v>
      </c>
      <c r="G130" s="3" t="s">
        <v>141</v>
      </c>
      <c r="H130" s="4">
        <v>1.56</v>
      </c>
      <c r="I130" s="4">
        <f t="shared" si="1"/>
        <v>25.270000000000021</v>
      </c>
    </row>
    <row r="131" spans="2:9" x14ac:dyDescent="0.3">
      <c r="B131" s="3" t="s">
        <v>140</v>
      </c>
      <c r="C131" s="3" t="s">
        <v>16</v>
      </c>
      <c r="D131" s="7">
        <v>18095.2</v>
      </c>
      <c r="E131" s="3" t="s">
        <v>11</v>
      </c>
      <c r="F131" s="3" t="s">
        <v>138</v>
      </c>
      <c r="G131" s="3" t="s">
        <v>143</v>
      </c>
      <c r="H131" s="4">
        <v>6.21</v>
      </c>
      <c r="I131" s="4">
        <f t="shared" si="1"/>
        <v>31.480000000000022</v>
      </c>
    </row>
    <row r="132" spans="2:9" x14ac:dyDescent="0.3">
      <c r="B132" s="3" t="s">
        <v>140</v>
      </c>
      <c r="C132" s="3" t="s">
        <v>16</v>
      </c>
      <c r="D132" s="7">
        <v>18095.2</v>
      </c>
      <c r="E132" s="3" t="s">
        <v>11</v>
      </c>
      <c r="F132" s="3" t="s">
        <v>138</v>
      </c>
      <c r="G132" s="3" t="s">
        <v>142</v>
      </c>
      <c r="H132" s="4">
        <v>0.93</v>
      </c>
      <c r="I132" s="4">
        <f t="shared" si="1"/>
        <v>32.410000000000025</v>
      </c>
    </row>
    <row r="133" spans="2:9" x14ac:dyDescent="0.3">
      <c r="B133" s="3" t="s">
        <v>140</v>
      </c>
      <c r="C133" s="3" t="s">
        <v>16</v>
      </c>
      <c r="D133" s="7">
        <v>18095.2</v>
      </c>
      <c r="E133" s="3" t="s">
        <v>11</v>
      </c>
      <c r="F133" s="3" t="s">
        <v>138</v>
      </c>
      <c r="G133" s="3" t="s">
        <v>141</v>
      </c>
      <c r="H133" s="4">
        <v>0.94</v>
      </c>
      <c r="I133" s="4">
        <f t="shared" si="1"/>
        <v>33.350000000000023</v>
      </c>
    </row>
    <row r="134" spans="2:9" x14ac:dyDescent="0.3">
      <c r="B134" s="3" t="s">
        <v>140</v>
      </c>
      <c r="C134" s="3" t="s">
        <v>16</v>
      </c>
      <c r="D134" s="3">
        <v>135704</v>
      </c>
      <c r="E134" s="3" t="s">
        <v>11</v>
      </c>
      <c r="F134" s="3" t="s">
        <v>138</v>
      </c>
      <c r="G134" s="3" t="s">
        <v>98</v>
      </c>
      <c r="H134" s="4">
        <v>1.63</v>
      </c>
      <c r="I134" s="4">
        <f t="shared" si="1"/>
        <v>34.980000000000025</v>
      </c>
    </row>
    <row r="135" spans="2:9" x14ac:dyDescent="0.3">
      <c r="B135" s="3" t="s">
        <v>140</v>
      </c>
      <c r="C135" s="3" t="s">
        <v>16</v>
      </c>
      <c r="D135" s="3">
        <v>135704</v>
      </c>
      <c r="E135" s="3" t="s">
        <v>11</v>
      </c>
      <c r="F135" s="3" t="s">
        <v>138</v>
      </c>
      <c r="G135" s="3" t="s">
        <v>97</v>
      </c>
      <c r="H135" s="4">
        <v>1.62</v>
      </c>
      <c r="I135" s="4">
        <f t="shared" si="1"/>
        <v>36.600000000000023</v>
      </c>
    </row>
    <row r="136" spans="2:9" x14ac:dyDescent="0.3">
      <c r="B136" s="3" t="s">
        <v>139</v>
      </c>
      <c r="C136" s="3" t="s">
        <v>16</v>
      </c>
      <c r="D136" s="3">
        <v>135704</v>
      </c>
      <c r="E136" s="3" t="s">
        <v>11</v>
      </c>
      <c r="F136" s="3" t="s">
        <v>138</v>
      </c>
      <c r="G136" s="3" t="s">
        <v>98</v>
      </c>
      <c r="H136" s="4">
        <v>0.87</v>
      </c>
      <c r="I136" s="4">
        <f t="shared" ref="I136:I199" si="2">I135+H136</f>
        <v>37.47000000000002</v>
      </c>
    </row>
    <row r="137" spans="2:9" x14ac:dyDescent="0.3">
      <c r="B137" s="3" t="s">
        <v>139</v>
      </c>
      <c r="C137" s="3" t="s">
        <v>16</v>
      </c>
      <c r="D137" s="3">
        <v>135704</v>
      </c>
      <c r="E137" s="3" t="s">
        <v>11</v>
      </c>
      <c r="F137" s="3" t="s">
        <v>138</v>
      </c>
      <c r="G137" s="3" t="s">
        <v>97</v>
      </c>
      <c r="H137" s="4">
        <v>0.88</v>
      </c>
      <c r="I137" s="4">
        <f t="shared" si="2"/>
        <v>38.350000000000023</v>
      </c>
    </row>
    <row r="138" spans="2:9" x14ac:dyDescent="0.3">
      <c r="B138" s="3" t="s">
        <v>139</v>
      </c>
      <c r="C138" s="3" t="s">
        <v>16</v>
      </c>
      <c r="D138" s="3">
        <v>135947</v>
      </c>
      <c r="E138" s="3" t="s">
        <v>11</v>
      </c>
      <c r="F138" s="3" t="s">
        <v>138</v>
      </c>
      <c r="G138" s="3" t="s">
        <v>97</v>
      </c>
      <c r="H138" s="4">
        <v>1.51</v>
      </c>
      <c r="I138" s="4">
        <f t="shared" si="2"/>
        <v>39.860000000000021</v>
      </c>
    </row>
    <row r="139" spans="2:9" x14ac:dyDescent="0.3">
      <c r="B139" s="3" t="s">
        <v>139</v>
      </c>
      <c r="C139" s="3" t="s">
        <v>16</v>
      </c>
      <c r="D139" s="3">
        <v>135947</v>
      </c>
      <c r="E139" s="3" t="s">
        <v>11</v>
      </c>
      <c r="F139" s="3" t="s">
        <v>138</v>
      </c>
      <c r="G139" s="3" t="s">
        <v>96</v>
      </c>
      <c r="H139" s="4">
        <v>1.52</v>
      </c>
      <c r="I139" s="4">
        <f t="shared" si="2"/>
        <v>41.380000000000024</v>
      </c>
    </row>
    <row r="140" spans="2:9" x14ac:dyDescent="0.3">
      <c r="B140" s="3" t="s">
        <v>25</v>
      </c>
      <c r="C140" s="3" t="s">
        <v>16</v>
      </c>
      <c r="D140" s="3">
        <v>135947</v>
      </c>
      <c r="E140" s="3" t="s">
        <v>11</v>
      </c>
      <c r="F140" s="3" t="s">
        <v>138</v>
      </c>
      <c r="G140" s="3" t="s">
        <v>97</v>
      </c>
      <c r="H140" s="4">
        <v>0.99</v>
      </c>
      <c r="I140" s="4">
        <f t="shared" si="2"/>
        <v>42.370000000000026</v>
      </c>
    </row>
    <row r="141" spans="2:9" x14ac:dyDescent="0.3">
      <c r="B141" s="3" t="s">
        <v>25</v>
      </c>
      <c r="C141" s="3" t="s">
        <v>16</v>
      </c>
      <c r="D141" s="3">
        <v>135947</v>
      </c>
      <c r="E141" s="3" t="s">
        <v>11</v>
      </c>
      <c r="F141" s="3" t="s">
        <v>138</v>
      </c>
      <c r="G141" s="3" t="s">
        <v>96</v>
      </c>
      <c r="H141" s="4">
        <v>0.98</v>
      </c>
      <c r="I141" s="4">
        <f t="shared" si="2"/>
        <v>43.350000000000023</v>
      </c>
    </row>
    <row r="142" spans="2:9" x14ac:dyDescent="0.3">
      <c r="B142" s="3" t="s">
        <v>25</v>
      </c>
      <c r="C142" s="3" t="s">
        <v>16</v>
      </c>
      <c r="D142" s="3">
        <v>136102</v>
      </c>
      <c r="E142" s="3" t="s">
        <v>11</v>
      </c>
      <c r="F142" s="3" t="s">
        <v>138</v>
      </c>
      <c r="G142" s="3" t="s">
        <v>96</v>
      </c>
      <c r="H142" s="4">
        <v>1.38</v>
      </c>
      <c r="I142" s="4">
        <f t="shared" si="2"/>
        <v>44.730000000000025</v>
      </c>
    </row>
    <row r="143" spans="2:9" x14ac:dyDescent="0.3">
      <c r="B143" s="3" t="s">
        <v>25</v>
      </c>
      <c r="C143" s="3" t="s">
        <v>16</v>
      </c>
      <c r="D143" s="3">
        <v>136102</v>
      </c>
      <c r="E143" s="3" t="s">
        <v>11</v>
      </c>
      <c r="F143" s="3" t="s">
        <v>138</v>
      </c>
      <c r="G143" s="3" t="s">
        <v>94</v>
      </c>
      <c r="H143" s="4">
        <v>1.39</v>
      </c>
      <c r="I143" s="4">
        <f t="shared" si="2"/>
        <v>46.120000000000026</v>
      </c>
    </row>
    <row r="144" spans="2:9" x14ac:dyDescent="0.3">
      <c r="B144" s="3" t="s">
        <v>25</v>
      </c>
      <c r="C144" s="3" t="s">
        <v>16</v>
      </c>
      <c r="D144" s="3">
        <v>136102</v>
      </c>
      <c r="E144" s="3" t="s">
        <v>11</v>
      </c>
      <c r="F144" s="3" t="s">
        <v>138</v>
      </c>
      <c r="G144" s="3" t="s">
        <v>137</v>
      </c>
      <c r="H144" s="4">
        <v>1.38</v>
      </c>
      <c r="I144" s="4">
        <f t="shared" si="2"/>
        <v>47.500000000000028</v>
      </c>
    </row>
    <row r="145" spans="2:9" x14ac:dyDescent="0.3">
      <c r="B145" s="3" t="s">
        <v>59</v>
      </c>
      <c r="C145" s="3" t="s">
        <v>16</v>
      </c>
      <c r="D145" s="3">
        <v>135210</v>
      </c>
      <c r="E145" s="3" t="s">
        <v>11</v>
      </c>
      <c r="F145" s="3" t="s">
        <v>51</v>
      </c>
      <c r="G145" s="3" t="s">
        <v>87</v>
      </c>
      <c r="H145" s="4">
        <v>2.5</v>
      </c>
      <c r="I145" s="4">
        <f t="shared" si="2"/>
        <v>50.000000000000028</v>
      </c>
    </row>
    <row r="146" spans="2:9" x14ac:dyDescent="0.3">
      <c r="B146" s="3" t="s">
        <v>59</v>
      </c>
      <c r="C146" s="3" t="s">
        <v>16</v>
      </c>
      <c r="D146" s="3">
        <v>135210</v>
      </c>
      <c r="E146" s="3" t="s">
        <v>11</v>
      </c>
      <c r="F146" s="3" t="s">
        <v>51</v>
      </c>
      <c r="G146" s="3" t="s">
        <v>99</v>
      </c>
      <c r="H146" s="4">
        <v>2.5</v>
      </c>
      <c r="I146" s="4">
        <f t="shared" si="2"/>
        <v>52.500000000000028</v>
      </c>
    </row>
    <row r="147" spans="2:9" x14ac:dyDescent="0.3">
      <c r="B147" s="3" t="s">
        <v>59</v>
      </c>
      <c r="C147" s="3" t="s">
        <v>16</v>
      </c>
      <c r="D147" s="3">
        <v>135210</v>
      </c>
      <c r="E147" s="3" t="s">
        <v>11</v>
      </c>
      <c r="F147" s="3" t="s">
        <v>51</v>
      </c>
      <c r="G147" s="3"/>
      <c r="H147" s="4">
        <v>-5</v>
      </c>
      <c r="I147" s="4">
        <f t="shared" si="2"/>
        <v>47.500000000000028</v>
      </c>
    </row>
    <row r="148" spans="2:9" x14ac:dyDescent="0.3">
      <c r="B148" s="3" t="s">
        <v>59</v>
      </c>
      <c r="C148" s="3" t="s">
        <v>16</v>
      </c>
      <c r="D148" s="3">
        <v>135741</v>
      </c>
      <c r="E148" s="3" t="s">
        <v>11</v>
      </c>
      <c r="F148" s="3" t="s">
        <v>51</v>
      </c>
      <c r="G148" s="3" t="s">
        <v>136</v>
      </c>
      <c r="H148" s="4">
        <v>17.010000000000002</v>
      </c>
      <c r="I148" s="4">
        <f t="shared" si="2"/>
        <v>64.510000000000034</v>
      </c>
    </row>
    <row r="149" spans="2:9" x14ac:dyDescent="0.3">
      <c r="B149" s="3" t="s">
        <v>53</v>
      </c>
      <c r="C149" s="3" t="s">
        <v>16</v>
      </c>
      <c r="D149" s="3">
        <v>135463</v>
      </c>
      <c r="E149" s="3" t="s">
        <v>11</v>
      </c>
      <c r="F149" s="3" t="s">
        <v>51</v>
      </c>
      <c r="G149" s="3" t="s">
        <v>99</v>
      </c>
      <c r="H149" s="4">
        <v>2.5</v>
      </c>
      <c r="I149" s="4">
        <f t="shared" si="2"/>
        <v>67.010000000000034</v>
      </c>
    </row>
    <row r="150" spans="2:9" x14ac:dyDescent="0.3">
      <c r="B150" s="3" t="s">
        <v>53</v>
      </c>
      <c r="C150" s="3" t="s">
        <v>16</v>
      </c>
      <c r="D150" s="3">
        <v>135463</v>
      </c>
      <c r="E150" s="3" t="s">
        <v>11</v>
      </c>
      <c r="F150" s="3" t="s">
        <v>51</v>
      </c>
      <c r="G150" s="3"/>
      <c r="H150" s="4">
        <v>-2.5</v>
      </c>
      <c r="I150" s="4">
        <f t="shared" si="2"/>
        <v>64.510000000000034</v>
      </c>
    </row>
    <row r="151" spans="2:9" x14ac:dyDescent="0.3">
      <c r="B151" s="3" t="s">
        <v>59</v>
      </c>
      <c r="C151" s="3" t="s">
        <v>16</v>
      </c>
      <c r="D151" s="3">
        <v>135179</v>
      </c>
      <c r="E151" s="3" t="s">
        <v>11</v>
      </c>
      <c r="F151" s="3" t="s">
        <v>134</v>
      </c>
      <c r="G151" s="3" t="s">
        <v>99</v>
      </c>
      <c r="H151" s="4">
        <v>1.89</v>
      </c>
      <c r="I151" s="4">
        <f t="shared" si="2"/>
        <v>66.400000000000034</v>
      </c>
    </row>
    <row r="152" spans="2:9" x14ac:dyDescent="0.3">
      <c r="B152" s="3" t="s">
        <v>135</v>
      </c>
      <c r="C152" s="3" t="s">
        <v>16</v>
      </c>
      <c r="D152" s="3">
        <v>135179</v>
      </c>
      <c r="E152" s="3" t="s">
        <v>11</v>
      </c>
      <c r="F152" s="3" t="s">
        <v>134</v>
      </c>
      <c r="G152" s="3" t="s">
        <v>99</v>
      </c>
      <c r="H152" s="4">
        <v>0.61</v>
      </c>
      <c r="I152" s="4">
        <f t="shared" si="2"/>
        <v>67.010000000000034</v>
      </c>
    </row>
    <row r="153" spans="2:9" x14ac:dyDescent="0.3">
      <c r="B153" s="3" t="s">
        <v>135</v>
      </c>
      <c r="C153" s="3" t="s">
        <v>16</v>
      </c>
      <c r="D153" s="3">
        <v>135437</v>
      </c>
      <c r="E153" s="3" t="s">
        <v>11</v>
      </c>
      <c r="F153" s="3" t="s">
        <v>134</v>
      </c>
      <c r="G153" s="3" t="s">
        <v>99</v>
      </c>
      <c r="H153" s="4">
        <v>2.5</v>
      </c>
      <c r="I153" s="4">
        <f t="shared" si="2"/>
        <v>69.510000000000034</v>
      </c>
    </row>
    <row r="154" spans="2:9" x14ac:dyDescent="0.3">
      <c r="B154" s="3" t="s">
        <v>83</v>
      </c>
      <c r="C154" s="3" t="s">
        <v>16</v>
      </c>
      <c r="D154" s="3">
        <v>133953</v>
      </c>
      <c r="E154" s="3" t="s">
        <v>11</v>
      </c>
      <c r="F154" s="3" t="s">
        <v>133</v>
      </c>
      <c r="G154" s="3" t="s">
        <v>107</v>
      </c>
      <c r="H154" s="4">
        <v>1.41</v>
      </c>
      <c r="I154" s="4">
        <f t="shared" si="2"/>
        <v>70.92000000000003</v>
      </c>
    </row>
    <row r="155" spans="2:9" x14ac:dyDescent="0.3">
      <c r="B155" s="3" t="s">
        <v>83</v>
      </c>
      <c r="C155" s="3" t="s">
        <v>16</v>
      </c>
      <c r="D155" s="3">
        <v>134078</v>
      </c>
      <c r="E155" s="3" t="s">
        <v>11</v>
      </c>
      <c r="F155" s="3" t="s">
        <v>133</v>
      </c>
      <c r="G155" s="3" t="s">
        <v>106</v>
      </c>
      <c r="H155" s="4">
        <v>0.89</v>
      </c>
      <c r="I155" s="4">
        <f t="shared" si="2"/>
        <v>71.810000000000031</v>
      </c>
    </row>
    <row r="156" spans="2:9" x14ac:dyDescent="0.3">
      <c r="B156" s="3" t="s">
        <v>13</v>
      </c>
      <c r="C156" s="3" t="s">
        <v>16</v>
      </c>
      <c r="D156" s="3">
        <v>134078</v>
      </c>
      <c r="E156" s="3" t="s">
        <v>11</v>
      </c>
      <c r="F156" s="3" t="s">
        <v>133</v>
      </c>
      <c r="G156" s="3" t="s">
        <v>106</v>
      </c>
      <c r="H156" s="4">
        <v>1.61</v>
      </c>
      <c r="I156" s="4">
        <f t="shared" si="2"/>
        <v>73.42000000000003</v>
      </c>
    </row>
    <row r="157" spans="2:9" x14ac:dyDescent="0.3">
      <c r="B157" s="3" t="s">
        <v>13</v>
      </c>
      <c r="C157" s="3" t="s">
        <v>16</v>
      </c>
      <c r="D157" s="3">
        <v>134211</v>
      </c>
      <c r="E157" s="3" t="s">
        <v>11</v>
      </c>
      <c r="F157" s="3" t="s">
        <v>133</v>
      </c>
      <c r="G157" s="3" t="s">
        <v>105</v>
      </c>
      <c r="H157" s="4">
        <v>0.69</v>
      </c>
      <c r="I157" s="4">
        <f t="shared" si="2"/>
        <v>74.110000000000028</v>
      </c>
    </row>
    <row r="158" spans="2:9" x14ac:dyDescent="0.3">
      <c r="B158" s="3" t="s">
        <v>77</v>
      </c>
      <c r="C158" s="3" t="s">
        <v>16</v>
      </c>
      <c r="D158" s="3">
        <v>134211</v>
      </c>
      <c r="E158" s="3" t="s">
        <v>11</v>
      </c>
      <c r="F158" s="3" t="s">
        <v>133</v>
      </c>
      <c r="G158" s="3" t="s">
        <v>105</v>
      </c>
      <c r="H158" s="4">
        <v>1.81</v>
      </c>
      <c r="I158" s="4">
        <f t="shared" si="2"/>
        <v>75.92000000000003</v>
      </c>
    </row>
    <row r="159" spans="2:9" x14ac:dyDescent="0.3">
      <c r="B159" s="3" t="s">
        <v>77</v>
      </c>
      <c r="C159" s="3" t="s">
        <v>16</v>
      </c>
      <c r="D159" s="3">
        <v>134330</v>
      </c>
      <c r="E159" s="3" t="s">
        <v>11</v>
      </c>
      <c r="F159" s="3" t="s">
        <v>133</v>
      </c>
      <c r="G159" s="3" t="s">
        <v>104</v>
      </c>
      <c r="H159" s="4">
        <v>0.48</v>
      </c>
      <c r="I159" s="4">
        <f t="shared" si="2"/>
        <v>76.400000000000034</v>
      </c>
    </row>
    <row r="160" spans="2:9" x14ac:dyDescent="0.3">
      <c r="B160" s="3" t="s">
        <v>70</v>
      </c>
      <c r="C160" s="3" t="s">
        <v>16</v>
      </c>
      <c r="D160" s="3">
        <v>134330</v>
      </c>
      <c r="E160" s="3" t="s">
        <v>11</v>
      </c>
      <c r="F160" s="3" t="s">
        <v>133</v>
      </c>
      <c r="G160" s="3" t="s">
        <v>104</v>
      </c>
      <c r="H160" s="4">
        <v>2.02</v>
      </c>
      <c r="I160" s="4">
        <f t="shared" si="2"/>
        <v>78.42000000000003</v>
      </c>
    </row>
    <row r="161" spans="2:9" x14ac:dyDescent="0.3">
      <c r="B161" s="3" t="s">
        <v>70</v>
      </c>
      <c r="C161" s="3" t="s">
        <v>16</v>
      </c>
      <c r="D161" s="3">
        <v>134458</v>
      </c>
      <c r="E161" s="3" t="s">
        <v>11</v>
      </c>
      <c r="F161" s="3" t="s">
        <v>133</v>
      </c>
      <c r="G161" s="3" t="s">
        <v>103</v>
      </c>
      <c r="H161" s="4">
        <v>0.28000000000000003</v>
      </c>
      <c r="I161" s="4">
        <f t="shared" si="2"/>
        <v>78.700000000000031</v>
      </c>
    </row>
    <row r="162" spans="2:9" x14ac:dyDescent="0.3">
      <c r="B162" s="3" t="s">
        <v>68</v>
      </c>
      <c r="C162" s="3" t="s">
        <v>16</v>
      </c>
      <c r="D162" s="3">
        <v>134458</v>
      </c>
      <c r="E162" s="3" t="s">
        <v>11</v>
      </c>
      <c r="F162" s="3" t="s">
        <v>133</v>
      </c>
      <c r="G162" s="3" t="s">
        <v>103</v>
      </c>
      <c r="H162" s="4">
        <v>2.2200000000000002</v>
      </c>
      <c r="I162" s="4">
        <f t="shared" si="2"/>
        <v>80.92000000000003</v>
      </c>
    </row>
    <row r="163" spans="2:9" x14ac:dyDescent="0.3">
      <c r="B163" s="3" t="s">
        <v>68</v>
      </c>
      <c r="C163" s="3" t="s">
        <v>16</v>
      </c>
      <c r="D163" s="3">
        <v>134640</v>
      </c>
      <c r="E163" s="3" t="s">
        <v>11</v>
      </c>
      <c r="F163" s="3" t="s">
        <v>133</v>
      </c>
      <c r="G163" s="3" t="s">
        <v>101</v>
      </c>
      <c r="H163" s="4">
        <v>0.08</v>
      </c>
      <c r="I163" s="4">
        <f t="shared" si="2"/>
        <v>81.000000000000028</v>
      </c>
    </row>
    <row r="164" spans="2:9" x14ac:dyDescent="0.3">
      <c r="B164" s="3" t="s">
        <v>63</v>
      </c>
      <c r="C164" s="3" t="s">
        <v>16</v>
      </c>
      <c r="D164" s="3">
        <v>134640</v>
      </c>
      <c r="E164" s="3" t="s">
        <v>11</v>
      </c>
      <c r="F164" s="3" t="s">
        <v>133</v>
      </c>
      <c r="G164" s="3" t="s">
        <v>101</v>
      </c>
      <c r="H164" s="4">
        <v>2.2999999999999998</v>
      </c>
      <c r="I164" s="4">
        <f t="shared" si="2"/>
        <v>83.300000000000026</v>
      </c>
    </row>
    <row r="165" spans="2:9" x14ac:dyDescent="0.3">
      <c r="B165" s="3" t="s">
        <v>59</v>
      </c>
      <c r="C165" s="3" t="s">
        <v>16</v>
      </c>
      <c r="D165" s="3">
        <v>134640</v>
      </c>
      <c r="E165" s="3" t="s">
        <v>11</v>
      </c>
      <c r="F165" s="3" t="s">
        <v>133</v>
      </c>
      <c r="G165" s="3" t="s">
        <v>101</v>
      </c>
      <c r="H165" s="4">
        <v>0.12</v>
      </c>
      <c r="I165" s="4">
        <f t="shared" si="2"/>
        <v>83.42000000000003</v>
      </c>
    </row>
    <row r="166" spans="2:9" x14ac:dyDescent="0.3">
      <c r="B166" s="3" t="s">
        <v>59</v>
      </c>
      <c r="C166" s="3" t="s">
        <v>16</v>
      </c>
      <c r="D166" s="3">
        <v>134848</v>
      </c>
      <c r="E166" s="3" t="s">
        <v>11</v>
      </c>
      <c r="F166" s="3" t="s">
        <v>133</v>
      </c>
      <c r="G166" s="3" t="s">
        <v>101</v>
      </c>
      <c r="H166" s="4">
        <v>2.06</v>
      </c>
      <c r="I166" s="4">
        <f t="shared" si="2"/>
        <v>85.480000000000032</v>
      </c>
    </row>
    <row r="167" spans="2:9" x14ac:dyDescent="0.3">
      <c r="B167" s="3" t="s">
        <v>59</v>
      </c>
      <c r="C167" s="3" t="s">
        <v>16</v>
      </c>
      <c r="D167" s="3">
        <v>134848</v>
      </c>
      <c r="E167" s="3" t="s">
        <v>11</v>
      </c>
      <c r="F167" s="3" t="s">
        <v>133</v>
      </c>
      <c r="G167" s="3" t="s">
        <v>100</v>
      </c>
      <c r="H167" s="4">
        <v>2.06</v>
      </c>
      <c r="I167" s="4">
        <f t="shared" si="2"/>
        <v>87.540000000000035</v>
      </c>
    </row>
    <row r="168" spans="2:9" x14ac:dyDescent="0.3">
      <c r="B168" s="3" t="s">
        <v>59</v>
      </c>
      <c r="C168" s="3" t="s">
        <v>16</v>
      </c>
      <c r="D168" s="3">
        <v>134848</v>
      </c>
      <c r="E168" s="3" t="s">
        <v>11</v>
      </c>
      <c r="F168" s="3" t="s">
        <v>133</v>
      </c>
      <c r="G168" s="3" t="s">
        <v>125</v>
      </c>
      <c r="H168" s="4">
        <v>2.06</v>
      </c>
      <c r="I168" s="4">
        <f t="shared" si="2"/>
        <v>89.600000000000037</v>
      </c>
    </row>
    <row r="169" spans="2:9" x14ac:dyDescent="0.3">
      <c r="B169" s="3" t="s">
        <v>49</v>
      </c>
      <c r="C169" s="3" t="s">
        <v>16</v>
      </c>
      <c r="D169" s="3">
        <v>134848</v>
      </c>
      <c r="E169" s="3" t="s">
        <v>11</v>
      </c>
      <c r="F169" s="3" t="s">
        <v>133</v>
      </c>
      <c r="G169" s="3" t="s">
        <v>101</v>
      </c>
      <c r="H169" s="4">
        <v>0.44</v>
      </c>
      <c r="I169" s="4">
        <f t="shared" si="2"/>
        <v>90.040000000000035</v>
      </c>
    </row>
    <row r="170" spans="2:9" x14ac:dyDescent="0.3">
      <c r="B170" s="3" t="s">
        <v>49</v>
      </c>
      <c r="C170" s="3" t="s">
        <v>16</v>
      </c>
      <c r="D170" s="3">
        <v>134848</v>
      </c>
      <c r="E170" s="3" t="s">
        <v>11</v>
      </c>
      <c r="F170" s="3" t="s">
        <v>133</v>
      </c>
      <c r="G170" s="3" t="s">
        <v>100</v>
      </c>
      <c r="H170" s="4">
        <v>0.44</v>
      </c>
      <c r="I170" s="4">
        <f t="shared" si="2"/>
        <v>90.480000000000032</v>
      </c>
    </row>
    <row r="171" spans="2:9" x14ac:dyDescent="0.3">
      <c r="B171" s="3" t="s">
        <v>49</v>
      </c>
      <c r="C171" s="3" t="s">
        <v>16</v>
      </c>
      <c r="D171" s="3">
        <v>134848</v>
      </c>
      <c r="E171" s="3" t="s">
        <v>11</v>
      </c>
      <c r="F171" s="3" t="s">
        <v>133</v>
      </c>
      <c r="G171" s="3" t="s">
        <v>125</v>
      </c>
      <c r="H171" s="4">
        <v>0.44</v>
      </c>
      <c r="I171" s="4">
        <f t="shared" si="2"/>
        <v>90.92000000000003</v>
      </c>
    </row>
    <row r="172" spans="2:9" x14ac:dyDescent="0.3">
      <c r="B172" s="3" t="s">
        <v>49</v>
      </c>
      <c r="C172" s="3" t="s">
        <v>16</v>
      </c>
      <c r="D172" s="3">
        <v>135088</v>
      </c>
      <c r="E172" s="3" t="s">
        <v>11</v>
      </c>
      <c r="F172" s="3" t="s">
        <v>133</v>
      </c>
      <c r="G172" s="3" t="s">
        <v>87</v>
      </c>
      <c r="H172" s="4">
        <v>1.74</v>
      </c>
      <c r="I172" s="4">
        <f t="shared" si="2"/>
        <v>92.660000000000025</v>
      </c>
    </row>
    <row r="173" spans="2:9" x14ac:dyDescent="0.3">
      <c r="B173" s="3" t="s">
        <v>49</v>
      </c>
      <c r="C173" s="3" t="s">
        <v>16</v>
      </c>
      <c r="D173" s="3">
        <v>135088</v>
      </c>
      <c r="E173" s="3" t="s">
        <v>11</v>
      </c>
      <c r="F173" s="3" t="s">
        <v>133</v>
      </c>
      <c r="G173" s="3" t="s">
        <v>99</v>
      </c>
      <c r="H173" s="4">
        <v>1.74</v>
      </c>
      <c r="I173" s="4">
        <f t="shared" si="2"/>
        <v>94.40000000000002</v>
      </c>
    </row>
    <row r="174" spans="2:9" x14ac:dyDescent="0.3">
      <c r="B174" s="3" t="s">
        <v>49</v>
      </c>
      <c r="C174" s="3" t="s">
        <v>16</v>
      </c>
      <c r="D174" s="3">
        <v>135088</v>
      </c>
      <c r="E174" s="3" t="s">
        <v>11</v>
      </c>
      <c r="F174" s="3" t="s">
        <v>133</v>
      </c>
      <c r="G174" s="3" t="s">
        <v>98</v>
      </c>
      <c r="H174" s="4">
        <v>1.74</v>
      </c>
      <c r="I174" s="4">
        <f t="shared" si="2"/>
        <v>96.140000000000015</v>
      </c>
    </row>
    <row r="175" spans="2:9" x14ac:dyDescent="0.3">
      <c r="B175" s="3" t="s">
        <v>21</v>
      </c>
      <c r="C175" s="3" t="s">
        <v>16</v>
      </c>
      <c r="D175" s="3">
        <v>135088</v>
      </c>
      <c r="E175" s="3" t="s">
        <v>11</v>
      </c>
      <c r="F175" s="3" t="s">
        <v>133</v>
      </c>
      <c r="G175" s="3" t="s">
        <v>87</v>
      </c>
      <c r="H175" s="4">
        <v>0.76</v>
      </c>
      <c r="I175" s="4">
        <f t="shared" si="2"/>
        <v>96.90000000000002</v>
      </c>
    </row>
    <row r="176" spans="2:9" x14ac:dyDescent="0.3">
      <c r="B176" s="3" t="s">
        <v>21</v>
      </c>
      <c r="C176" s="3" t="s">
        <v>16</v>
      </c>
      <c r="D176" s="3">
        <v>135088</v>
      </c>
      <c r="E176" s="3" t="s">
        <v>11</v>
      </c>
      <c r="F176" s="3" t="s">
        <v>133</v>
      </c>
      <c r="G176" s="3" t="s">
        <v>99</v>
      </c>
      <c r="H176" s="4">
        <v>0.76</v>
      </c>
      <c r="I176" s="4">
        <f t="shared" si="2"/>
        <v>97.660000000000025</v>
      </c>
    </row>
    <row r="177" spans="2:9" x14ac:dyDescent="0.3">
      <c r="B177" s="3" t="s">
        <v>21</v>
      </c>
      <c r="C177" s="3" t="s">
        <v>16</v>
      </c>
      <c r="D177" s="3">
        <v>135088</v>
      </c>
      <c r="E177" s="3" t="s">
        <v>11</v>
      </c>
      <c r="F177" s="3" t="s">
        <v>133</v>
      </c>
      <c r="G177" s="3" t="s">
        <v>98</v>
      </c>
      <c r="H177" s="4">
        <v>0.76</v>
      </c>
      <c r="I177" s="4">
        <f t="shared" si="2"/>
        <v>98.42000000000003</v>
      </c>
    </row>
    <row r="178" spans="2:9" x14ac:dyDescent="0.3">
      <c r="B178" s="3" t="s">
        <v>41</v>
      </c>
      <c r="C178" s="3" t="s">
        <v>16</v>
      </c>
      <c r="D178" s="3">
        <v>135588</v>
      </c>
      <c r="E178" s="3" t="s">
        <v>11</v>
      </c>
      <c r="F178" s="3" t="s">
        <v>133</v>
      </c>
      <c r="G178" s="3" t="s">
        <v>96</v>
      </c>
      <c r="H178" s="4">
        <v>1.36</v>
      </c>
      <c r="I178" s="4">
        <f t="shared" si="2"/>
        <v>99.78000000000003</v>
      </c>
    </row>
    <row r="179" spans="2:9" x14ac:dyDescent="0.3">
      <c r="B179" s="3" t="s">
        <v>24</v>
      </c>
      <c r="C179" s="3" t="s">
        <v>16</v>
      </c>
      <c r="D179" s="3">
        <v>135588</v>
      </c>
      <c r="E179" s="3" t="s">
        <v>11</v>
      </c>
      <c r="F179" s="3" t="s">
        <v>133</v>
      </c>
      <c r="G179" s="3" t="s">
        <v>96</v>
      </c>
      <c r="H179" s="4">
        <v>1.1399999999999999</v>
      </c>
      <c r="I179" s="4">
        <f t="shared" si="2"/>
        <v>100.92000000000003</v>
      </c>
    </row>
    <row r="180" spans="2:9" x14ac:dyDescent="0.3">
      <c r="B180" s="3" t="s">
        <v>24</v>
      </c>
      <c r="C180" s="3" t="s">
        <v>16</v>
      </c>
      <c r="D180" s="3">
        <v>135834</v>
      </c>
      <c r="E180" s="3" t="s">
        <v>11</v>
      </c>
      <c r="F180" s="3" t="s">
        <v>133</v>
      </c>
      <c r="G180" s="3" t="s">
        <v>96</v>
      </c>
      <c r="H180" s="4">
        <v>1.1299999999999999</v>
      </c>
      <c r="I180" s="4">
        <f t="shared" si="2"/>
        <v>102.05000000000003</v>
      </c>
    </row>
    <row r="181" spans="2:9" x14ac:dyDescent="0.3">
      <c r="B181" s="3" t="s">
        <v>24</v>
      </c>
      <c r="C181" s="3" t="s">
        <v>16</v>
      </c>
      <c r="D181" s="3">
        <v>135834</v>
      </c>
      <c r="E181" s="3" t="s">
        <v>11</v>
      </c>
      <c r="F181" s="3" t="s">
        <v>133</v>
      </c>
      <c r="G181" s="3" t="s">
        <v>94</v>
      </c>
      <c r="H181" s="4">
        <v>1.1299999999999999</v>
      </c>
      <c r="I181" s="4">
        <f t="shared" si="2"/>
        <v>103.18000000000002</v>
      </c>
    </row>
    <row r="182" spans="2:9" x14ac:dyDescent="0.3">
      <c r="B182" s="3" t="s">
        <v>21</v>
      </c>
      <c r="C182" s="3" t="s">
        <v>16</v>
      </c>
      <c r="D182" s="3">
        <v>135451</v>
      </c>
      <c r="E182" s="3" t="s">
        <v>11</v>
      </c>
      <c r="F182" s="3" t="s">
        <v>131</v>
      </c>
      <c r="G182" s="3" t="s">
        <v>99</v>
      </c>
      <c r="H182" s="4">
        <v>2.25</v>
      </c>
      <c r="I182" s="4">
        <f t="shared" si="2"/>
        <v>105.43000000000002</v>
      </c>
    </row>
    <row r="183" spans="2:9" x14ac:dyDescent="0.3">
      <c r="B183" s="3" t="s">
        <v>21</v>
      </c>
      <c r="C183" s="3" t="s">
        <v>16</v>
      </c>
      <c r="D183" s="3">
        <v>135451</v>
      </c>
      <c r="E183" s="3" t="s">
        <v>11</v>
      </c>
      <c r="F183" s="3" t="s">
        <v>131</v>
      </c>
      <c r="G183" s="3" t="s">
        <v>98</v>
      </c>
      <c r="H183" s="4">
        <v>2.25</v>
      </c>
      <c r="I183" s="4">
        <f t="shared" si="2"/>
        <v>107.68000000000002</v>
      </c>
    </row>
    <row r="184" spans="2:9" x14ac:dyDescent="0.3">
      <c r="B184" s="3" t="s">
        <v>21</v>
      </c>
      <c r="C184" s="3" t="s">
        <v>16</v>
      </c>
      <c r="D184" s="3">
        <v>135451</v>
      </c>
      <c r="E184" s="3" t="s">
        <v>11</v>
      </c>
      <c r="F184" s="3" t="s">
        <v>131</v>
      </c>
      <c r="G184" s="3" t="s">
        <v>97</v>
      </c>
      <c r="H184" s="4">
        <v>2.25</v>
      </c>
      <c r="I184" s="4">
        <f t="shared" si="2"/>
        <v>109.93000000000002</v>
      </c>
    </row>
    <row r="185" spans="2:9" x14ac:dyDescent="0.3">
      <c r="B185" s="3" t="s">
        <v>21</v>
      </c>
      <c r="C185" s="3" t="s">
        <v>16</v>
      </c>
      <c r="D185" s="3">
        <v>135451</v>
      </c>
      <c r="E185" s="3" t="s">
        <v>11</v>
      </c>
      <c r="F185" s="3" t="s">
        <v>131</v>
      </c>
      <c r="G185" s="3" t="s">
        <v>96</v>
      </c>
      <c r="H185" s="4">
        <v>2.25</v>
      </c>
      <c r="I185" s="4">
        <f t="shared" si="2"/>
        <v>112.18000000000002</v>
      </c>
    </row>
    <row r="186" spans="2:9" x14ac:dyDescent="0.3">
      <c r="B186" s="3" t="s">
        <v>132</v>
      </c>
      <c r="C186" s="3" t="s">
        <v>16</v>
      </c>
      <c r="D186" s="3">
        <v>135451</v>
      </c>
      <c r="E186" s="3" t="s">
        <v>11</v>
      </c>
      <c r="F186" s="3" t="s">
        <v>131</v>
      </c>
      <c r="G186" s="3" t="s">
        <v>99</v>
      </c>
      <c r="H186" s="4">
        <v>0.25</v>
      </c>
      <c r="I186" s="4">
        <f t="shared" si="2"/>
        <v>112.43000000000002</v>
      </c>
    </row>
    <row r="187" spans="2:9" x14ac:dyDescent="0.3">
      <c r="B187" s="3" t="s">
        <v>132</v>
      </c>
      <c r="C187" s="3" t="s">
        <v>16</v>
      </c>
      <c r="D187" s="3">
        <v>135451</v>
      </c>
      <c r="E187" s="3" t="s">
        <v>11</v>
      </c>
      <c r="F187" s="3" t="s">
        <v>131</v>
      </c>
      <c r="G187" s="3" t="s">
        <v>98</v>
      </c>
      <c r="H187" s="4">
        <v>0.25</v>
      </c>
      <c r="I187" s="4">
        <f t="shared" si="2"/>
        <v>112.68000000000002</v>
      </c>
    </row>
    <row r="188" spans="2:9" x14ac:dyDescent="0.3">
      <c r="B188" s="3" t="s">
        <v>132</v>
      </c>
      <c r="C188" s="3" t="s">
        <v>16</v>
      </c>
      <c r="D188" s="3">
        <v>135451</v>
      </c>
      <c r="E188" s="3" t="s">
        <v>11</v>
      </c>
      <c r="F188" s="3" t="s">
        <v>131</v>
      </c>
      <c r="G188" s="3" t="s">
        <v>97</v>
      </c>
      <c r="H188" s="4">
        <v>0.25</v>
      </c>
      <c r="I188" s="4">
        <f t="shared" si="2"/>
        <v>112.93000000000002</v>
      </c>
    </row>
    <row r="189" spans="2:9" x14ac:dyDescent="0.3">
      <c r="B189" s="3" t="s">
        <v>132</v>
      </c>
      <c r="C189" s="3" t="s">
        <v>16</v>
      </c>
      <c r="D189" s="3">
        <v>135451</v>
      </c>
      <c r="E189" s="3" t="s">
        <v>11</v>
      </c>
      <c r="F189" s="3" t="s">
        <v>131</v>
      </c>
      <c r="G189" s="3" t="s">
        <v>96</v>
      </c>
      <c r="H189" s="4">
        <v>0.25</v>
      </c>
      <c r="I189" s="4">
        <f t="shared" si="2"/>
        <v>113.18000000000002</v>
      </c>
    </row>
    <row r="190" spans="2:9" x14ac:dyDescent="0.3">
      <c r="B190" s="3" t="s">
        <v>59</v>
      </c>
      <c r="C190" s="3" t="s">
        <v>16</v>
      </c>
      <c r="D190" s="3">
        <v>133826</v>
      </c>
      <c r="E190" s="3" t="s">
        <v>11</v>
      </c>
      <c r="F190" s="3" t="s">
        <v>81</v>
      </c>
      <c r="G190" s="3" t="s">
        <v>108</v>
      </c>
      <c r="H190" s="4">
        <v>2.5</v>
      </c>
      <c r="I190" s="4">
        <f t="shared" si="2"/>
        <v>115.68000000000002</v>
      </c>
    </row>
    <row r="191" spans="2:9" x14ac:dyDescent="0.3">
      <c r="B191" s="3" t="s">
        <v>59</v>
      </c>
      <c r="C191" s="3" t="s">
        <v>16</v>
      </c>
      <c r="D191" s="3">
        <v>133826</v>
      </c>
      <c r="E191" s="3" t="s">
        <v>11</v>
      </c>
      <c r="F191" s="3" t="s">
        <v>81</v>
      </c>
      <c r="G191" s="3" t="s">
        <v>107</v>
      </c>
      <c r="H191" s="4">
        <v>2.5</v>
      </c>
      <c r="I191" s="4">
        <f t="shared" si="2"/>
        <v>118.18000000000002</v>
      </c>
    </row>
    <row r="192" spans="2:9" x14ac:dyDescent="0.3">
      <c r="B192" s="3" t="s">
        <v>59</v>
      </c>
      <c r="C192" s="3" t="s">
        <v>16</v>
      </c>
      <c r="D192" s="3">
        <v>133826</v>
      </c>
      <c r="E192" s="3" t="s">
        <v>11</v>
      </c>
      <c r="F192" s="3" t="s">
        <v>81</v>
      </c>
      <c r="G192" s="3" t="s">
        <v>106</v>
      </c>
      <c r="H192" s="4">
        <v>2.5</v>
      </c>
      <c r="I192" s="4">
        <f t="shared" si="2"/>
        <v>120.68000000000002</v>
      </c>
    </row>
    <row r="193" spans="2:9" x14ac:dyDescent="0.3">
      <c r="B193" s="3" t="s">
        <v>59</v>
      </c>
      <c r="C193" s="3" t="s">
        <v>16</v>
      </c>
      <c r="D193" s="3">
        <v>133826</v>
      </c>
      <c r="E193" s="3" t="s">
        <v>11</v>
      </c>
      <c r="F193" s="3" t="s">
        <v>81</v>
      </c>
      <c r="G193" s="3" t="s">
        <v>105</v>
      </c>
      <c r="H193" s="4">
        <v>2.5</v>
      </c>
      <c r="I193" s="4">
        <f t="shared" si="2"/>
        <v>123.18000000000002</v>
      </c>
    </row>
    <row r="194" spans="2:9" x14ac:dyDescent="0.3">
      <c r="B194" s="3" t="s">
        <v>59</v>
      </c>
      <c r="C194" s="3" t="s">
        <v>16</v>
      </c>
      <c r="D194" s="3">
        <v>133956</v>
      </c>
      <c r="E194" s="3" t="s">
        <v>11</v>
      </c>
      <c r="F194" s="3" t="s">
        <v>81</v>
      </c>
      <c r="G194" s="3" t="s">
        <v>107</v>
      </c>
      <c r="H194" s="4">
        <v>2.5</v>
      </c>
      <c r="I194" s="4">
        <f t="shared" si="2"/>
        <v>125.68000000000002</v>
      </c>
    </row>
    <row r="195" spans="2:9" x14ac:dyDescent="0.3">
      <c r="B195" s="3" t="s">
        <v>59</v>
      </c>
      <c r="C195" s="3" t="s">
        <v>16</v>
      </c>
      <c r="D195" s="3">
        <v>133956</v>
      </c>
      <c r="E195" s="3" t="s">
        <v>11</v>
      </c>
      <c r="F195" s="3" t="s">
        <v>81</v>
      </c>
      <c r="G195" s="3" t="s">
        <v>106</v>
      </c>
      <c r="H195" s="4">
        <v>2.5</v>
      </c>
      <c r="I195" s="4">
        <f t="shared" si="2"/>
        <v>128.18</v>
      </c>
    </row>
    <row r="196" spans="2:9" x14ac:dyDescent="0.3">
      <c r="B196" s="3" t="s">
        <v>59</v>
      </c>
      <c r="C196" s="3" t="s">
        <v>16</v>
      </c>
      <c r="D196" s="3">
        <v>133956</v>
      </c>
      <c r="E196" s="3" t="s">
        <v>11</v>
      </c>
      <c r="F196" s="3" t="s">
        <v>81</v>
      </c>
      <c r="G196" s="3" t="s">
        <v>105</v>
      </c>
      <c r="H196" s="4">
        <v>2.5</v>
      </c>
      <c r="I196" s="4">
        <f t="shared" si="2"/>
        <v>130.68</v>
      </c>
    </row>
    <row r="197" spans="2:9" x14ac:dyDescent="0.3">
      <c r="B197" s="3" t="s">
        <v>59</v>
      </c>
      <c r="C197" s="3" t="s">
        <v>16</v>
      </c>
      <c r="D197" s="3">
        <v>134854</v>
      </c>
      <c r="E197" s="3" t="s">
        <v>11</v>
      </c>
      <c r="F197" s="3" t="s">
        <v>81</v>
      </c>
      <c r="G197" s="3" t="s">
        <v>101</v>
      </c>
      <c r="H197" s="4">
        <v>2.5</v>
      </c>
      <c r="I197" s="4">
        <f t="shared" si="2"/>
        <v>133.18</v>
      </c>
    </row>
    <row r="198" spans="2:9" x14ac:dyDescent="0.3">
      <c r="B198" s="3" t="s">
        <v>59</v>
      </c>
      <c r="C198" s="3" t="s">
        <v>16</v>
      </c>
      <c r="D198" s="3">
        <v>134854</v>
      </c>
      <c r="E198" s="3" t="s">
        <v>11</v>
      </c>
      <c r="F198" s="3" t="s">
        <v>81</v>
      </c>
      <c r="G198" s="3"/>
      <c r="H198" s="4">
        <v>-2.5</v>
      </c>
      <c r="I198" s="4">
        <f t="shared" si="2"/>
        <v>130.68</v>
      </c>
    </row>
    <row r="199" spans="2:9" x14ac:dyDescent="0.3">
      <c r="B199" s="3" t="s">
        <v>130</v>
      </c>
      <c r="C199" s="3" t="s">
        <v>16</v>
      </c>
      <c r="D199" s="3">
        <v>135212</v>
      </c>
      <c r="E199" s="3" t="s">
        <v>11</v>
      </c>
      <c r="F199" s="3" t="s">
        <v>129</v>
      </c>
      <c r="G199" s="3" t="s">
        <v>87</v>
      </c>
      <c r="H199" s="4">
        <v>2.5</v>
      </c>
      <c r="I199" s="4">
        <f t="shared" si="2"/>
        <v>133.18</v>
      </c>
    </row>
    <row r="200" spans="2:9" x14ac:dyDescent="0.3">
      <c r="B200" s="3" t="s">
        <v>130</v>
      </c>
      <c r="C200" s="3" t="s">
        <v>16</v>
      </c>
      <c r="D200" s="3">
        <v>135212</v>
      </c>
      <c r="E200" s="3" t="s">
        <v>11</v>
      </c>
      <c r="F200" s="3" t="s">
        <v>129</v>
      </c>
      <c r="G200" s="3" t="s">
        <v>99</v>
      </c>
      <c r="H200" s="4">
        <v>2.5</v>
      </c>
      <c r="I200" s="4">
        <f t="shared" ref="I200:I263" si="3">I199+H200</f>
        <v>135.68</v>
      </c>
    </row>
    <row r="201" spans="2:9" x14ac:dyDescent="0.3">
      <c r="B201" s="3" t="s">
        <v>130</v>
      </c>
      <c r="C201" s="3" t="s">
        <v>16</v>
      </c>
      <c r="D201" s="3">
        <v>135212</v>
      </c>
      <c r="E201" s="3" t="s">
        <v>11</v>
      </c>
      <c r="F201" s="3" t="s">
        <v>129</v>
      </c>
      <c r="G201" s="3" t="s">
        <v>98</v>
      </c>
      <c r="H201" s="4">
        <v>2.5</v>
      </c>
      <c r="I201" s="4">
        <f t="shared" si="3"/>
        <v>138.18</v>
      </c>
    </row>
    <row r="202" spans="2:9" x14ac:dyDescent="0.3">
      <c r="B202" s="3" t="s">
        <v>130</v>
      </c>
      <c r="C202" s="3" t="s">
        <v>16</v>
      </c>
      <c r="D202" s="3">
        <v>135464</v>
      </c>
      <c r="E202" s="3" t="s">
        <v>11</v>
      </c>
      <c r="F202" s="3" t="s">
        <v>129</v>
      </c>
      <c r="G202" s="3" t="s">
        <v>99</v>
      </c>
      <c r="H202" s="4">
        <v>2.5</v>
      </c>
      <c r="I202" s="4">
        <f t="shared" si="3"/>
        <v>140.68</v>
      </c>
    </row>
    <row r="203" spans="2:9" x14ac:dyDescent="0.3">
      <c r="B203" s="3" t="s">
        <v>130</v>
      </c>
      <c r="C203" s="3" t="s">
        <v>16</v>
      </c>
      <c r="D203" s="3">
        <v>135464</v>
      </c>
      <c r="E203" s="3" t="s">
        <v>11</v>
      </c>
      <c r="F203" s="3" t="s">
        <v>129</v>
      </c>
      <c r="G203" s="3" t="s">
        <v>98</v>
      </c>
      <c r="H203" s="4">
        <v>2.5</v>
      </c>
      <c r="I203" s="4">
        <f t="shared" si="3"/>
        <v>143.18</v>
      </c>
    </row>
    <row r="204" spans="2:9" x14ac:dyDescent="0.3">
      <c r="B204" s="3" t="s">
        <v>130</v>
      </c>
      <c r="C204" s="3" t="s">
        <v>16</v>
      </c>
      <c r="D204" s="3">
        <v>135709</v>
      </c>
      <c r="E204" s="3" t="s">
        <v>11</v>
      </c>
      <c r="F204" s="3" t="s">
        <v>129</v>
      </c>
      <c r="G204" s="3" t="s">
        <v>98</v>
      </c>
      <c r="H204" s="4">
        <v>2.5</v>
      </c>
      <c r="I204" s="4">
        <f t="shared" si="3"/>
        <v>145.68</v>
      </c>
    </row>
    <row r="205" spans="2:9" x14ac:dyDescent="0.3">
      <c r="B205" s="3" t="s">
        <v>83</v>
      </c>
      <c r="C205" s="3" t="s">
        <v>16</v>
      </c>
      <c r="D205" s="3">
        <v>133834</v>
      </c>
      <c r="E205" s="3" t="s">
        <v>11</v>
      </c>
      <c r="F205" s="3" t="s">
        <v>45</v>
      </c>
      <c r="G205" s="3" t="s">
        <v>108</v>
      </c>
      <c r="H205" s="4">
        <v>2.1</v>
      </c>
      <c r="I205" s="4">
        <f t="shared" si="3"/>
        <v>147.78</v>
      </c>
    </row>
    <row r="206" spans="2:9" x14ac:dyDescent="0.3">
      <c r="B206" s="3" t="s">
        <v>83</v>
      </c>
      <c r="C206" s="3" t="s">
        <v>16</v>
      </c>
      <c r="D206" s="3">
        <v>133834</v>
      </c>
      <c r="E206" s="3" t="s">
        <v>11</v>
      </c>
      <c r="F206" s="3" t="s">
        <v>45</v>
      </c>
      <c r="G206" s="3" t="s">
        <v>107</v>
      </c>
      <c r="H206" s="4">
        <v>2.11</v>
      </c>
      <c r="I206" s="4">
        <f t="shared" si="3"/>
        <v>149.89000000000001</v>
      </c>
    </row>
    <row r="207" spans="2:9" x14ac:dyDescent="0.3">
      <c r="B207" s="3" t="s">
        <v>83</v>
      </c>
      <c r="C207" s="3" t="s">
        <v>16</v>
      </c>
      <c r="D207" s="3">
        <v>133964</v>
      </c>
      <c r="E207" s="3" t="s">
        <v>11</v>
      </c>
      <c r="F207" s="3" t="s">
        <v>45</v>
      </c>
      <c r="G207" s="3" t="s">
        <v>107</v>
      </c>
      <c r="H207" s="4">
        <v>0.27</v>
      </c>
      <c r="I207" s="4">
        <f t="shared" si="3"/>
        <v>150.16000000000003</v>
      </c>
    </row>
    <row r="208" spans="2:9" x14ac:dyDescent="0.3">
      <c r="B208" s="3" t="s">
        <v>83</v>
      </c>
      <c r="C208" s="3" t="s">
        <v>16</v>
      </c>
      <c r="D208" s="3">
        <v>133964</v>
      </c>
      <c r="E208" s="3" t="s">
        <v>11</v>
      </c>
      <c r="F208" s="3" t="s">
        <v>45</v>
      </c>
      <c r="G208" s="3" t="s">
        <v>106</v>
      </c>
      <c r="H208" s="4">
        <v>0.26</v>
      </c>
      <c r="I208" s="4">
        <f t="shared" si="3"/>
        <v>150.42000000000002</v>
      </c>
    </row>
    <row r="209" spans="2:9" x14ac:dyDescent="0.3">
      <c r="B209" s="3" t="s">
        <v>13</v>
      </c>
      <c r="C209" s="3" t="s">
        <v>16</v>
      </c>
      <c r="D209" s="3">
        <v>133964</v>
      </c>
      <c r="E209" s="3" t="s">
        <v>11</v>
      </c>
      <c r="F209" s="3" t="s">
        <v>45</v>
      </c>
      <c r="G209" s="3" t="s">
        <v>107</v>
      </c>
      <c r="H209" s="4">
        <v>2.23</v>
      </c>
      <c r="I209" s="4">
        <f t="shared" si="3"/>
        <v>152.65</v>
      </c>
    </row>
    <row r="210" spans="2:9" x14ac:dyDescent="0.3">
      <c r="B210" s="3" t="s">
        <v>13</v>
      </c>
      <c r="C210" s="3" t="s">
        <v>16</v>
      </c>
      <c r="D210" s="3">
        <v>133964</v>
      </c>
      <c r="E210" s="3" t="s">
        <v>11</v>
      </c>
      <c r="F210" s="3" t="s">
        <v>45</v>
      </c>
      <c r="G210" s="3" t="s">
        <v>106</v>
      </c>
      <c r="H210" s="4">
        <v>2.2400000000000002</v>
      </c>
      <c r="I210" s="4">
        <f t="shared" si="3"/>
        <v>154.89000000000001</v>
      </c>
    </row>
    <row r="211" spans="2:9" x14ac:dyDescent="0.3">
      <c r="B211" s="3" t="s">
        <v>13</v>
      </c>
      <c r="C211" s="3" t="s">
        <v>16</v>
      </c>
      <c r="D211" s="3">
        <v>134222</v>
      </c>
      <c r="E211" s="3" t="s">
        <v>11</v>
      </c>
      <c r="F211" s="3" t="s">
        <v>45</v>
      </c>
      <c r="G211" s="3" t="s">
        <v>105</v>
      </c>
      <c r="H211" s="4">
        <v>0.12</v>
      </c>
      <c r="I211" s="4">
        <f t="shared" si="3"/>
        <v>155.01000000000002</v>
      </c>
    </row>
    <row r="212" spans="2:9" x14ac:dyDescent="0.3">
      <c r="B212" s="3" t="s">
        <v>13</v>
      </c>
      <c r="C212" s="3" t="s">
        <v>16</v>
      </c>
      <c r="D212" s="3">
        <v>134222</v>
      </c>
      <c r="E212" s="3" t="s">
        <v>11</v>
      </c>
      <c r="F212" s="3" t="s">
        <v>45</v>
      </c>
      <c r="G212" s="3" t="s">
        <v>104</v>
      </c>
      <c r="H212" s="4">
        <v>0.13</v>
      </c>
      <c r="I212" s="4">
        <f t="shared" si="3"/>
        <v>155.14000000000001</v>
      </c>
    </row>
    <row r="213" spans="2:9" x14ac:dyDescent="0.3">
      <c r="B213" s="3" t="s">
        <v>13</v>
      </c>
      <c r="C213" s="3" t="s">
        <v>16</v>
      </c>
      <c r="D213" s="3">
        <v>134222</v>
      </c>
      <c r="E213" s="3" t="s">
        <v>11</v>
      </c>
      <c r="F213" s="3" t="s">
        <v>45</v>
      </c>
      <c r="G213" s="3" t="s">
        <v>103</v>
      </c>
      <c r="H213" s="4">
        <v>0.13</v>
      </c>
      <c r="I213" s="4">
        <f t="shared" si="3"/>
        <v>155.27000000000001</v>
      </c>
    </row>
    <row r="214" spans="2:9" x14ac:dyDescent="0.3">
      <c r="B214" s="3" t="s">
        <v>128</v>
      </c>
      <c r="C214" s="3" t="s">
        <v>16</v>
      </c>
      <c r="D214" s="3">
        <v>134089</v>
      </c>
      <c r="E214" s="3" t="s">
        <v>11</v>
      </c>
      <c r="F214" s="3" t="s">
        <v>45</v>
      </c>
      <c r="G214" s="3" t="s">
        <v>127</v>
      </c>
      <c r="H214" s="4">
        <v>2.37</v>
      </c>
      <c r="I214" s="4">
        <f t="shared" si="3"/>
        <v>157.64000000000001</v>
      </c>
    </row>
    <row r="215" spans="2:9" x14ac:dyDescent="0.3">
      <c r="B215" s="3" t="s">
        <v>128</v>
      </c>
      <c r="C215" s="3" t="s">
        <v>16</v>
      </c>
      <c r="D215" s="3">
        <v>134089</v>
      </c>
      <c r="E215" s="3" t="s">
        <v>11</v>
      </c>
      <c r="F215" s="3" t="s">
        <v>45</v>
      </c>
      <c r="G215" s="3" t="s">
        <v>126</v>
      </c>
      <c r="H215" s="4">
        <v>2.37</v>
      </c>
      <c r="I215" s="4">
        <f t="shared" si="3"/>
        <v>160.01000000000002</v>
      </c>
    </row>
    <row r="216" spans="2:9" x14ac:dyDescent="0.3">
      <c r="B216" s="3" t="s">
        <v>70</v>
      </c>
      <c r="C216" s="3" t="s">
        <v>16</v>
      </c>
      <c r="D216" s="3">
        <v>134089</v>
      </c>
      <c r="E216" s="3" t="s">
        <v>11</v>
      </c>
      <c r="F216" s="3" t="s">
        <v>45</v>
      </c>
      <c r="G216" s="3" t="s">
        <v>127</v>
      </c>
      <c r="H216" s="4">
        <v>0.13</v>
      </c>
      <c r="I216" s="4">
        <f t="shared" si="3"/>
        <v>160.14000000000001</v>
      </c>
    </row>
    <row r="217" spans="2:9" x14ac:dyDescent="0.3">
      <c r="B217" s="3" t="s">
        <v>70</v>
      </c>
      <c r="C217" s="3" t="s">
        <v>16</v>
      </c>
      <c r="D217" s="3">
        <v>134089</v>
      </c>
      <c r="E217" s="3" t="s">
        <v>11</v>
      </c>
      <c r="F217" s="3" t="s">
        <v>45</v>
      </c>
      <c r="G217" s="3" t="s">
        <v>126</v>
      </c>
      <c r="H217" s="4">
        <v>0.13</v>
      </c>
      <c r="I217" s="4">
        <f t="shared" si="3"/>
        <v>160.27000000000001</v>
      </c>
    </row>
    <row r="218" spans="2:9" x14ac:dyDescent="0.3">
      <c r="B218" s="3" t="s">
        <v>70</v>
      </c>
      <c r="C218" s="3" t="s">
        <v>16</v>
      </c>
      <c r="D218" s="3">
        <v>134222</v>
      </c>
      <c r="E218" s="3" t="s">
        <v>11</v>
      </c>
      <c r="F218" s="3" t="s">
        <v>45</v>
      </c>
      <c r="G218" s="3" t="s">
        <v>105</v>
      </c>
      <c r="H218" s="4">
        <v>2.1800000000000002</v>
      </c>
      <c r="I218" s="4">
        <f t="shared" si="3"/>
        <v>162.45000000000002</v>
      </c>
    </row>
    <row r="219" spans="2:9" x14ac:dyDescent="0.3">
      <c r="B219" s="3" t="s">
        <v>70</v>
      </c>
      <c r="C219" s="3" t="s">
        <v>16</v>
      </c>
      <c r="D219" s="3">
        <v>134222</v>
      </c>
      <c r="E219" s="3" t="s">
        <v>11</v>
      </c>
      <c r="F219" s="3" t="s">
        <v>45</v>
      </c>
      <c r="G219" s="3" t="s">
        <v>104</v>
      </c>
      <c r="H219" s="4">
        <v>2.1800000000000002</v>
      </c>
      <c r="I219" s="4">
        <f t="shared" si="3"/>
        <v>164.63000000000002</v>
      </c>
    </row>
    <row r="220" spans="2:9" x14ac:dyDescent="0.3">
      <c r="B220" s="3" t="s">
        <v>70</v>
      </c>
      <c r="C220" s="3" t="s">
        <v>16</v>
      </c>
      <c r="D220" s="3">
        <v>134222</v>
      </c>
      <c r="E220" s="3" t="s">
        <v>11</v>
      </c>
      <c r="F220" s="3" t="s">
        <v>45</v>
      </c>
      <c r="G220" s="3" t="s">
        <v>103</v>
      </c>
      <c r="H220" s="4">
        <v>2.1800000000000002</v>
      </c>
      <c r="I220" s="4">
        <f t="shared" si="3"/>
        <v>166.81000000000003</v>
      </c>
    </row>
    <row r="221" spans="2:9" x14ac:dyDescent="0.3">
      <c r="B221" s="3" t="s">
        <v>67</v>
      </c>
      <c r="C221" s="3" t="s">
        <v>16</v>
      </c>
      <c r="D221" s="3">
        <v>134222</v>
      </c>
      <c r="E221" s="3" t="s">
        <v>11</v>
      </c>
      <c r="F221" s="3" t="s">
        <v>45</v>
      </c>
      <c r="G221" s="3" t="s">
        <v>105</v>
      </c>
      <c r="H221" s="4">
        <v>0.2</v>
      </c>
      <c r="I221" s="4">
        <f t="shared" si="3"/>
        <v>167.01000000000002</v>
      </c>
    </row>
    <row r="222" spans="2:9" x14ac:dyDescent="0.3">
      <c r="B222" s="3" t="s">
        <v>67</v>
      </c>
      <c r="C222" s="3" t="s">
        <v>16</v>
      </c>
      <c r="D222" s="3">
        <v>134222</v>
      </c>
      <c r="E222" s="3" t="s">
        <v>11</v>
      </c>
      <c r="F222" s="3" t="s">
        <v>45</v>
      </c>
      <c r="G222" s="3" t="s">
        <v>104</v>
      </c>
      <c r="H222" s="4">
        <v>0.19</v>
      </c>
      <c r="I222" s="4">
        <f t="shared" si="3"/>
        <v>167.20000000000002</v>
      </c>
    </row>
    <row r="223" spans="2:9" x14ac:dyDescent="0.3">
      <c r="B223" s="3" t="s">
        <v>67</v>
      </c>
      <c r="C223" s="3" t="s">
        <v>16</v>
      </c>
      <c r="D223" s="3">
        <v>134222</v>
      </c>
      <c r="E223" s="3" t="s">
        <v>11</v>
      </c>
      <c r="F223" s="3" t="s">
        <v>45</v>
      </c>
      <c r="G223" s="3" t="s">
        <v>103</v>
      </c>
      <c r="H223" s="4">
        <v>0.19</v>
      </c>
      <c r="I223" s="4">
        <f t="shared" si="3"/>
        <v>167.39000000000001</v>
      </c>
    </row>
    <row r="224" spans="2:9" x14ac:dyDescent="0.3">
      <c r="B224" s="3" t="s">
        <v>67</v>
      </c>
      <c r="C224" s="3" t="s">
        <v>16</v>
      </c>
      <c r="D224" s="3">
        <v>134341</v>
      </c>
      <c r="E224" s="3" t="s">
        <v>11</v>
      </c>
      <c r="F224" s="3" t="s">
        <v>45</v>
      </c>
      <c r="G224" s="3" t="s">
        <v>104</v>
      </c>
      <c r="H224" s="4">
        <v>2.12</v>
      </c>
      <c r="I224" s="4">
        <f t="shared" si="3"/>
        <v>169.51000000000002</v>
      </c>
    </row>
    <row r="225" spans="2:9" x14ac:dyDescent="0.3">
      <c r="B225" s="3" t="s">
        <v>67</v>
      </c>
      <c r="C225" s="3" t="s">
        <v>16</v>
      </c>
      <c r="D225" s="3">
        <v>134341</v>
      </c>
      <c r="E225" s="3" t="s">
        <v>11</v>
      </c>
      <c r="F225" s="3" t="s">
        <v>45</v>
      </c>
      <c r="G225" s="3" t="s">
        <v>103</v>
      </c>
      <c r="H225" s="4">
        <v>2.11</v>
      </c>
      <c r="I225" s="4">
        <f t="shared" si="3"/>
        <v>171.62000000000003</v>
      </c>
    </row>
    <row r="226" spans="2:9" x14ac:dyDescent="0.3">
      <c r="B226" s="3" t="s">
        <v>67</v>
      </c>
      <c r="C226" s="3" t="s">
        <v>16</v>
      </c>
      <c r="D226" s="3">
        <v>134341</v>
      </c>
      <c r="E226" s="3" t="s">
        <v>11</v>
      </c>
      <c r="F226" s="3" t="s">
        <v>45</v>
      </c>
      <c r="G226" s="3" t="s">
        <v>102</v>
      </c>
      <c r="H226" s="4">
        <v>2.12</v>
      </c>
      <c r="I226" s="4">
        <f t="shared" si="3"/>
        <v>173.74000000000004</v>
      </c>
    </row>
    <row r="227" spans="2:9" x14ac:dyDescent="0.3">
      <c r="B227" s="3" t="s">
        <v>60</v>
      </c>
      <c r="C227" s="3" t="s">
        <v>16</v>
      </c>
      <c r="D227" s="3">
        <v>134341</v>
      </c>
      <c r="E227" s="3" t="s">
        <v>11</v>
      </c>
      <c r="F227" s="3" t="s">
        <v>45</v>
      </c>
      <c r="G227" s="3" t="s">
        <v>104</v>
      </c>
      <c r="H227" s="4">
        <v>0.38</v>
      </c>
      <c r="I227" s="4">
        <f t="shared" si="3"/>
        <v>174.12000000000003</v>
      </c>
    </row>
    <row r="228" spans="2:9" x14ac:dyDescent="0.3">
      <c r="B228" s="3" t="s">
        <v>60</v>
      </c>
      <c r="C228" s="3" t="s">
        <v>16</v>
      </c>
      <c r="D228" s="3">
        <v>134341</v>
      </c>
      <c r="E228" s="3" t="s">
        <v>11</v>
      </c>
      <c r="F228" s="3" t="s">
        <v>45</v>
      </c>
      <c r="G228" s="3" t="s">
        <v>103</v>
      </c>
      <c r="H228" s="4">
        <v>0.39</v>
      </c>
      <c r="I228" s="4">
        <f t="shared" si="3"/>
        <v>174.51000000000002</v>
      </c>
    </row>
    <row r="229" spans="2:9" x14ac:dyDescent="0.3">
      <c r="B229" s="3" t="s">
        <v>60</v>
      </c>
      <c r="C229" s="3" t="s">
        <v>16</v>
      </c>
      <c r="D229" s="3">
        <v>134341</v>
      </c>
      <c r="E229" s="3" t="s">
        <v>11</v>
      </c>
      <c r="F229" s="3" t="s">
        <v>45</v>
      </c>
      <c r="G229" s="3" t="s">
        <v>102</v>
      </c>
      <c r="H229" s="4">
        <v>0.38</v>
      </c>
      <c r="I229" s="4">
        <f t="shared" si="3"/>
        <v>174.89000000000001</v>
      </c>
    </row>
    <row r="230" spans="2:9" x14ac:dyDescent="0.3">
      <c r="B230" s="3" t="s">
        <v>60</v>
      </c>
      <c r="C230" s="3" t="s">
        <v>16</v>
      </c>
      <c r="D230" s="3">
        <v>134469</v>
      </c>
      <c r="E230" s="3" t="s">
        <v>11</v>
      </c>
      <c r="F230" s="3" t="s">
        <v>45</v>
      </c>
      <c r="G230" s="3" t="s">
        <v>103</v>
      </c>
      <c r="H230" s="4">
        <v>1.92</v>
      </c>
      <c r="I230" s="4">
        <f t="shared" si="3"/>
        <v>176.81</v>
      </c>
    </row>
    <row r="231" spans="2:9" x14ac:dyDescent="0.3">
      <c r="B231" s="3" t="s">
        <v>60</v>
      </c>
      <c r="C231" s="3" t="s">
        <v>16</v>
      </c>
      <c r="D231" s="3">
        <v>134469</v>
      </c>
      <c r="E231" s="3" t="s">
        <v>11</v>
      </c>
      <c r="F231" s="3" t="s">
        <v>45</v>
      </c>
      <c r="G231" s="3" t="s">
        <v>102</v>
      </c>
      <c r="H231" s="4">
        <v>1.93</v>
      </c>
      <c r="I231" s="4">
        <f t="shared" si="3"/>
        <v>178.74</v>
      </c>
    </row>
    <row r="232" spans="2:9" x14ac:dyDescent="0.3">
      <c r="B232" s="3" t="s">
        <v>60</v>
      </c>
      <c r="C232" s="3" t="s">
        <v>16</v>
      </c>
      <c r="D232" s="3">
        <v>134469</v>
      </c>
      <c r="E232" s="3" t="s">
        <v>11</v>
      </c>
      <c r="F232" s="3" t="s">
        <v>45</v>
      </c>
      <c r="G232" s="3" t="s">
        <v>101</v>
      </c>
      <c r="H232" s="4">
        <v>1.92</v>
      </c>
      <c r="I232" s="4">
        <f t="shared" si="3"/>
        <v>180.66</v>
      </c>
    </row>
    <row r="233" spans="2:9" x14ac:dyDescent="0.3">
      <c r="B233" s="3" t="s">
        <v>18</v>
      </c>
      <c r="C233" s="3" t="s">
        <v>16</v>
      </c>
      <c r="D233" s="3">
        <v>134469</v>
      </c>
      <c r="E233" s="3" t="s">
        <v>11</v>
      </c>
      <c r="F233" s="3" t="s">
        <v>45</v>
      </c>
      <c r="G233" s="3" t="s">
        <v>103</v>
      </c>
      <c r="H233" s="4">
        <v>0.57999999999999996</v>
      </c>
      <c r="I233" s="4">
        <f t="shared" si="3"/>
        <v>181.24</v>
      </c>
    </row>
    <row r="234" spans="2:9" x14ac:dyDescent="0.3">
      <c r="B234" s="3" t="s">
        <v>18</v>
      </c>
      <c r="C234" s="3" t="s">
        <v>16</v>
      </c>
      <c r="D234" s="3">
        <v>134469</v>
      </c>
      <c r="E234" s="3" t="s">
        <v>11</v>
      </c>
      <c r="F234" s="3" t="s">
        <v>45</v>
      </c>
      <c r="G234" s="3" t="s">
        <v>102</v>
      </c>
      <c r="H234" s="4">
        <v>0.56999999999999995</v>
      </c>
      <c r="I234" s="4">
        <f t="shared" si="3"/>
        <v>181.81</v>
      </c>
    </row>
    <row r="235" spans="2:9" x14ac:dyDescent="0.3">
      <c r="B235" s="3" t="s">
        <v>18</v>
      </c>
      <c r="C235" s="3" t="s">
        <v>16</v>
      </c>
      <c r="D235" s="3">
        <v>134469</v>
      </c>
      <c r="E235" s="3" t="s">
        <v>11</v>
      </c>
      <c r="F235" s="3" t="s">
        <v>45</v>
      </c>
      <c r="G235" s="3" t="s">
        <v>101</v>
      </c>
      <c r="H235" s="4">
        <v>0.57999999999999996</v>
      </c>
      <c r="I235" s="4">
        <f t="shared" si="3"/>
        <v>182.39000000000001</v>
      </c>
    </row>
    <row r="236" spans="2:9" x14ac:dyDescent="0.3">
      <c r="B236" s="3" t="s">
        <v>18</v>
      </c>
      <c r="C236" s="3" t="s">
        <v>16</v>
      </c>
      <c r="D236" s="3">
        <v>134654</v>
      </c>
      <c r="E236" s="3" t="s">
        <v>11</v>
      </c>
      <c r="F236" s="3" t="s">
        <v>45</v>
      </c>
      <c r="G236" s="3" t="s">
        <v>102</v>
      </c>
      <c r="H236" s="4">
        <v>1.6</v>
      </c>
      <c r="I236" s="4">
        <f t="shared" si="3"/>
        <v>183.99</v>
      </c>
    </row>
    <row r="237" spans="2:9" x14ac:dyDescent="0.3">
      <c r="B237" s="3" t="s">
        <v>18</v>
      </c>
      <c r="C237" s="3" t="s">
        <v>16</v>
      </c>
      <c r="D237" s="3">
        <v>134654</v>
      </c>
      <c r="E237" s="3" t="s">
        <v>11</v>
      </c>
      <c r="F237" s="3" t="s">
        <v>45</v>
      </c>
      <c r="G237" s="3" t="s">
        <v>101</v>
      </c>
      <c r="H237" s="4">
        <v>1.61</v>
      </c>
      <c r="I237" s="4">
        <f t="shared" si="3"/>
        <v>185.60000000000002</v>
      </c>
    </row>
    <row r="238" spans="2:9" x14ac:dyDescent="0.3">
      <c r="B238" s="3" t="s">
        <v>18</v>
      </c>
      <c r="C238" s="3" t="s">
        <v>16</v>
      </c>
      <c r="D238" s="3">
        <v>134654</v>
      </c>
      <c r="E238" s="3" t="s">
        <v>11</v>
      </c>
      <c r="F238" s="3" t="s">
        <v>45</v>
      </c>
      <c r="G238" s="3" t="s">
        <v>100</v>
      </c>
      <c r="H238" s="4">
        <v>1.61</v>
      </c>
      <c r="I238" s="4">
        <f t="shared" si="3"/>
        <v>187.21000000000004</v>
      </c>
    </row>
    <row r="239" spans="2:9" x14ac:dyDescent="0.3">
      <c r="B239" s="3" t="s">
        <v>18</v>
      </c>
      <c r="C239" s="3" t="s">
        <v>16</v>
      </c>
      <c r="D239" s="3">
        <v>134654</v>
      </c>
      <c r="E239" s="3" t="s">
        <v>11</v>
      </c>
      <c r="F239" s="3" t="s">
        <v>45</v>
      </c>
      <c r="G239" s="3" t="s">
        <v>125</v>
      </c>
      <c r="H239" s="4">
        <v>1.61</v>
      </c>
      <c r="I239" s="4">
        <f t="shared" si="3"/>
        <v>188.82000000000005</v>
      </c>
    </row>
    <row r="240" spans="2:9" x14ac:dyDescent="0.3">
      <c r="B240" s="3" t="s">
        <v>18</v>
      </c>
      <c r="C240" s="3" t="s">
        <v>16</v>
      </c>
      <c r="D240" s="3">
        <v>134654</v>
      </c>
      <c r="E240" s="3" t="s">
        <v>11</v>
      </c>
      <c r="F240" s="3" t="s">
        <v>45</v>
      </c>
      <c r="G240" s="3" t="s">
        <v>124</v>
      </c>
      <c r="H240" s="4">
        <v>1.6</v>
      </c>
      <c r="I240" s="4">
        <f t="shared" si="3"/>
        <v>190.42000000000004</v>
      </c>
    </row>
    <row r="241" spans="2:9" x14ac:dyDescent="0.3">
      <c r="B241" s="3" t="s">
        <v>18</v>
      </c>
      <c r="C241" s="3" t="s">
        <v>16</v>
      </c>
      <c r="D241" s="3">
        <v>134654</v>
      </c>
      <c r="E241" s="3" t="s">
        <v>11</v>
      </c>
      <c r="F241" s="3" t="s">
        <v>45</v>
      </c>
      <c r="G241" s="3" t="s">
        <v>123</v>
      </c>
      <c r="H241" s="4">
        <v>1.61</v>
      </c>
      <c r="I241" s="4">
        <f t="shared" si="3"/>
        <v>192.03000000000006</v>
      </c>
    </row>
    <row r="242" spans="2:9" x14ac:dyDescent="0.3">
      <c r="B242" s="3" t="s">
        <v>49</v>
      </c>
      <c r="C242" s="3" t="s">
        <v>16</v>
      </c>
      <c r="D242" s="3">
        <v>135600</v>
      </c>
      <c r="E242" s="3" t="s">
        <v>11</v>
      </c>
      <c r="F242" s="3" t="s">
        <v>45</v>
      </c>
      <c r="G242" s="3" t="s">
        <v>98</v>
      </c>
      <c r="H242" s="4">
        <v>2.2999999999999998</v>
      </c>
      <c r="I242" s="4">
        <f t="shared" si="3"/>
        <v>194.33000000000007</v>
      </c>
    </row>
    <row r="243" spans="2:9" x14ac:dyDescent="0.3">
      <c r="B243" s="3" t="s">
        <v>49</v>
      </c>
      <c r="C243" s="3" t="s">
        <v>16</v>
      </c>
      <c r="D243" s="3">
        <v>135600</v>
      </c>
      <c r="E243" s="3" t="s">
        <v>11</v>
      </c>
      <c r="F243" s="3" t="s">
        <v>45</v>
      </c>
      <c r="G243" s="3" t="s">
        <v>97</v>
      </c>
      <c r="H243" s="4">
        <v>2.2999999999999998</v>
      </c>
      <c r="I243" s="4">
        <f t="shared" si="3"/>
        <v>196.63000000000008</v>
      </c>
    </row>
    <row r="244" spans="2:9" x14ac:dyDescent="0.3">
      <c r="B244" s="3" t="s">
        <v>49</v>
      </c>
      <c r="C244" s="3" t="s">
        <v>16</v>
      </c>
      <c r="D244" s="3">
        <v>135600</v>
      </c>
      <c r="E244" s="3" t="s">
        <v>11</v>
      </c>
      <c r="F244" s="3" t="s">
        <v>45</v>
      </c>
      <c r="G244" s="3" t="s">
        <v>96</v>
      </c>
      <c r="H244" s="4">
        <v>2.2999999999999998</v>
      </c>
      <c r="I244" s="4">
        <f t="shared" si="3"/>
        <v>198.93000000000009</v>
      </c>
    </row>
    <row r="245" spans="2:9" x14ac:dyDescent="0.3">
      <c r="B245" s="3" t="s">
        <v>49</v>
      </c>
      <c r="C245" s="3" t="s">
        <v>16</v>
      </c>
      <c r="D245" s="3">
        <v>135600</v>
      </c>
      <c r="E245" s="3" t="s">
        <v>11</v>
      </c>
      <c r="F245" s="3" t="s">
        <v>45</v>
      </c>
      <c r="G245" s="3" t="s">
        <v>94</v>
      </c>
      <c r="H245" s="4">
        <v>2.2999999999999998</v>
      </c>
      <c r="I245" s="4">
        <f t="shared" si="3"/>
        <v>201.2300000000001</v>
      </c>
    </row>
    <row r="246" spans="2:9" x14ac:dyDescent="0.3">
      <c r="B246" s="3" t="s">
        <v>44</v>
      </c>
      <c r="C246" s="3" t="s">
        <v>16</v>
      </c>
      <c r="D246" s="3">
        <v>135846</v>
      </c>
      <c r="E246" s="3" t="s">
        <v>11</v>
      </c>
      <c r="F246" s="3" t="s">
        <v>45</v>
      </c>
      <c r="G246" s="3" t="s">
        <v>97</v>
      </c>
      <c r="H246" s="4">
        <v>2.35</v>
      </c>
      <c r="I246" s="4">
        <f t="shared" si="3"/>
        <v>203.5800000000001</v>
      </c>
    </row>
    <row r="247" spans="2:9" x14ac:dyDescent="0.3">
      <c r="B247" s="3" t="s">
        <v>44</v>
      </c>
      <c r="C247" s="3" t="s">
        <v>16</v>
      </c>
      <c r="D247" s="3">
        <v>135846</v>
      </c>
      <c r="E247" s="3" t="s">
        <v>11</v>
      </c>
      <c r="F247" s="3" t="s">
        <v>45</v>
      </c>
      <c r="G247" s="3" t="s">
        <v>96</v>
      </c>
      <c r="H247" s="4">
        <v>2.34</v>
      </c>
      <c r="I247" s="4">
        <f t="shared" si="3"/>
        <v>205.9200000000001</v>
      </c>
    </row>
    <row r="248" spans="2:9" x14ac:dyDescent="0.3">
      <c r="B248" s="3" t="s">
        <v>44</v>
      </c>
      <c r="C248" s="3" t="s">
        <v>16</v>
      </c>
      <c r="D248" s="3">
        <v>135846</v>
      </c>
      <c r="E248" s="3" t="s">
        <v>11</v>
      </c>
      <c r="F248" s="3" t="s">
        <v>45</v>
      </c>
      <c r="G248" s="3" t="s">
        <v>94</v>
      </c>
      <c r="H248" s="4">
        <v>2.35</v>
      </c>
      <c r="I248" s="4">
        <f t="shared" si="3"/>
        <v>208.2700000000001</v>
      </c>
    </row>
    <row r="249" spans="2:9" x14ac:dyDescent="0.3">
      <c r="B249" s="3" t="s">
        <v>41</v>
      </c>
      <c r="C249" s="3" t="s">
        <v>16</v>
      </c>
      <c r="D249" s="3">
        <v>134654</v>
      </c>
      <c r="E249" s="3" t="s">
        <v>11</v>
      </c>
      <c r="F249" s="3" t="s">
        <v>45</v>
      </c>
      <c r="G249" s="3" t="s">
        <v>102</v>
      </c>
      <c r="H249" s="4">
        <v>0.9</v>
      </c>
      <c r="I249" s="4">
        <f t="shared" si="3"/>
        <v>209.1700000000001</v>
      </c>
    </row>
    <row r="250" spans="2:9" x14ac:dyDescent="0.3">
      <c r="B250" s="3" t="s">
        <v>41</v>
      </c>
      <c r="C250" s="3" t="s">
        <v>16</v>
      </c>
      <c r="D250" s="3">
        <v>134654</v>
      </c>
      <c r="E250" s="3" t="s">
        <v>11</v>
      </c>
      <c r="F250" s="3" t="s">
        <v>45</v>
      </c>
      <c r="G250" s="3" t="s">
        <v>101</v>
      </c>
      <c r="H250" s="4">
        <v>0.89</v>
      </c>
      <c r="I250" s="4">
        <f t="shared" si="3"/>
        <v>210.06000000000009</v>
      </c>
    </row>
    <row r="251" spans="2:9" x14ac:dyDescent="0.3">
      <c r="B251" s="3" t="s">
        <v>41</v>
      </c>
      <c r="C251" s="3" t="s">
        <v>16</v>
      </c>
      <c r="D251" s="3">
        <v>134654</v>
      </c>
      <c r="E251" s="3" t="s">
        <v>11</v>
      </c>
      <c r="F251" s="3" t="s">
        <v>45</v>
      </c>
      <c r="G251" s="3" t="s">
        <v>100</v>
      </c>
      <c r="H251" s="4">
        <v>0.89</v>
      </c>
      <c r="I251" s="4">
        <f t="shared" si="3"/>
        <v>210.95000000000007</v>
      </c>
    </row>
    <row r="252" spans="2:9" x14ac:dyDescent="0.3">
      <c r="B252" s="3" t="s">
        <v>41</v>
      </c>
      <c r="C252" s="3" t="s">
        <v>16</v>
      </c>
      <c r="D252" s="3">
        <v>134654</v>
      </c>
      <c r="E252" s="3" t="s">
        <v>11</v>
      </c>
      <c r="F252" s="3" t="s">
        <v>45</v>
      </c>
      <c r="G252" s="3" t="s">
        <v>125</v>
      </c>
      <c r="H252" s="4">
        <v>0.89</v>
      </c>
      <c r="I252" s="4">
        <f t="shared" si="3"/>
        <v>211.84000000000006</v>
      </c>
    </row>
    <row r="253" spans="2:9" x14ac:dyDescent="0.3">
      <c r="B253" s="3" t="s">
        <v>41</v>
      </c>
      <c r="C253" s="3" t="s">
        <v>16</v>
      </c>
      <c r="D253" s="3">
        <v>134654</v>
      </c>
      <c r="E253" s="3" t="s">
        <v>11</v>
      </c>
      <c r="F253" s="3" t="s">
        <v>45</v>
      </c>
      <c r="G253" s="3" t="s">
        <v>124</v>
      </c>
      <c r="H253" s="4">
        <v>0.9</v>
      </c>
      <c r="I253" s="4">
        <f t="shared" si="3"/>
        <v>212.74000000000007</v>
      </c>
    </row>
    <row r="254" spans="2:9" x14ac:dyDescent="0.3">
      <c r="B254" s="3" t="s">
        <v>41</v>
      </c>
      <c r="C254" s="3" t="s">
        <v>16</v>
      </c>
      <c r="D254" s="3">
        <v>134654</v>
      </c>
      <c r="E254" s="3" t="s">
        <v>11</v>
      </c>
      <c r="F254" s="3" t="s">
        <v>45</v>
      </c>
      <c r="G254" s="3" t="s">
        <v>123</v>
      </c>
      <c r="H254" s="4">
        <v>0.89</v>
      </c>
      <c r="I254" s="4">
        <f t="shared" si="3"/>
        <v>213.63000000000005</v>
      </c>
    </row>
    <row r="255" spans="2:9" x14ac:dyDescent="0.3">
      <c r="B255" s="3" t="s">
        <v>41</v>
      </c>
      <c r="C255" s="3" t="s">
        <v>16</v>
      </c>
      <c r="D255" s="3">
        <v>134861</v>
      </c>
      <c r="E255" s="3" t="s">
        <v>11</v>
      </c>
      <c r="F255" s="3" t="s">
        <v>45</v>
      </c>
      <c r="G255" s="3" t="s">
        <v>101</v>
      </c>
      <c r="H255" s="4">
        <v>1.86</v>
      </c>
      <c r="I255" s="4">
        <f t="shared" si="3"/>
        <v>215.49000000000007</v>
      </c>
    </row>
    <row r="256" spans="2:9" x14ac:dyDescent="0.3">
      <c r="B256" s="3" t="s">
        <v>41</v>
      </c>
      <c r="C256" s="3" t="s">
        <v>16</v>
      </c>
      <c r="D256" s="3">
        <v>134861</v>
      </c>
      <c r="E256" s="3" t="s">
        <v>11</v>
      </c>
      <c r="F256" s="3" t="s">
        <v>45</v>
      </c>
      <c r="G256" s="3" t="s">
        <v>100</v>
      </c>
      <c r="H256" s="4">
        <v>1.87</v>
      </c>
      <c r="I256" s="4">
        <f t="shared" si="3"/>
        <v>217.36000000000007</v>
      </c>
    </row>
    <row r="257" spans="2:9" x14ac:dyDescent="0.3">
      <c r="B257" s="3" t="s">
        <v>41</v>
      </c>
      <c r="C257" s="3" t="s">
        <v>16</v>
      </c>
      <c r="D257" s="3">
        <v>134861</v>
      </c>
      <c r="E257" s="3" t="s">
        <v>11</v>
      </c>
      <c r="F257" s="3" t="s">
        <v>45</v>
      </c>
      <c r="G257" s="3" t="s">
        <v>125</v>
      </c>
      <c r="H257" s="4">
        <v>1.87</v>
      </c>
      <c r="I257" s="4">
        <f t="shared" si="3"/>
        <v>219.23000000000008</v>
      </c>
    </row>
    <row r="258" spans="2:9" x14ac:dyDescent="0.3">
      <c r="B258" s="3" t="s">
        <v>41</v>
      </c>
      <c r="C258" s="3" t="s">
        <v>16</v>
      </c>
      <c r="D258" s="3">
        <v>134861</v>
      </c>
      <c r="E258" s="3" t="s">
        <v>11</v>
      </c>
      <c r="F258" s="3" t="s">
        <v>45</v>
      </c>
      <c r="G258" s="3" t="s">
        <v>124</v>
      </c>
      <c r="H258" s="4">
        <v>1.87</v>
      </c>
      <c r="I258" s="4">
        <f t="shared" si="3"/>
        <v>221.10000000000008</v>
      </c>
    </row>
    <row r="259" spans="2:9" x14ac:dyDescent="0.3">
      <c r="B259" s="3" t="s">
        <v>41</v>
      </c>
      <c r="C259" s="3" t="s">
        <v>16</v>
      </c>
      <c r="D259" s="3">
        <v>134861</v>
      </c>
      <c r="E259" s="3" t="s">
        <v>11</v>
      </c>
      <c r="F259" s="3" t="s">
        <v>45</v>
      </c>
      <c r="G259" s="3" t="s">
        <v>123</v>
      </c>
      <c r="H259" s="4">
        <v>1.87</v>
      </c>
      <c r="I259" s="4">
        <f t="shared" si="3"/>
        <v>222.97000000000008</v>
      </c>
    </row>
    <row r="260" spans="2:9" x14ac:dyDescent="0.3">
      <c r="B260" s="3" t="s">
        <v>41</v>
      </c>
      <c r="C260" s="3" t="s">
        <v>16</v>
      </c>
      <c r="D260" s="3">
        <v>134861</v>
      </c>
      <c r="E260" s="3" t="s">
        <v>11</v>
      </c>
      <c r="F260" s="3" t="s">
        <v>45</v>
      </c>
      <c r="G260" s="3" t="s">
        <v>122</v>
      </c>
      <c r="H260" s="4">
        <v>1.87</v>
      </c>
      <c r="I260" s="4">
        <f t="shared" si="3"/>
        <v>224.84000000000009</v>
      </c>
    </row>
    <row r="261" spans="2:9" x14ac:dyDescent="0.3">
      <c r="B261" s="3" t="s">
        <v>24</v>
      </c>
      <c r="C261" s="3" t="s">
        <v>16</v>
      </c>
      <c r="D261" s="3">
        <v>134861</v>
      </c>
      <c r="E261" s="3" t="s">
        <v>11</v>
      </c>
      <c r="F261" s="3" t="s">
        <v>45</v>
      </c>
      <c r="G261" s="3" t="s">
        <v>101</v>
      </c>
      <c r="H261" s="4">
        <v>0.64</v>
      </c>
      <c r="I261" s="4">
        <f t="shared" si="3"/>
        <v>225.48000000000008</v>
      </c>
    </row>
    <row r="262" spans="2:9" x14ac:dyDescent="0.3">
      <c r="B262" s="3" t="s">
        <v>24</v>
      </c>
      <c r="C262" s="3" t="s">
        <v>16</v>
      </c>
      <c r="D262" s="3">
        <v>134861</v>
      </c>
      <c r="E262" s="3" t="s">
        <v>11</v>
      </c>
      <c r="F262" s="3" t="s">
        <v>45</v>
      </c>
      <c r="G262" s="3" t="s">
        <v>100</v>
      </c>
      <c r="H262" s="4">
        <v>0.63</v>
      </c>
      <c r="I262" s="4">
        <f t="shared" si="3"/>
        <v>226.11000000000007</v>
      </c>
    </row>
    <row r="263" spans="2:9" x14ac:dyDescent="0.3">
      <c r="B263" s="3" t="s">
        <v>24</v>
      </c>
      <c r="C263" s="3" t="s">
        <v>16</v>
      </c>
      <c r="D263" s="3">
        <v>134861</v>
      </c>
      <c r="E263" s="3" t="s">
        <v>11</v>
      </c>
      <c r="F263" s="3" t="s">
        <v>45</v>
      </c>
      <c r="G263" s="3" t="s">
        <v>125</v>
      </c>
      <c r="H263" s="4">
        <v>0.63</v>
      </c>
      <c r="I263" s="4">
        <f t="shared" si="3"/>
        <v>226.74000000000007</v>
      </c>
    </row>
    <row r="264" spans="2:9" x14ac:dyDescent="0.3">
      <c r="B264" s="3" t="s">
        <v>24</v>
      </c>
      <c r="C264" s="3" t="s">
        <v>16</v>
      </c>
      <c r="D264" s="3">
        <v>134861</v>
      </c>
      <c r="E264" s="3" t="s">
        <v>11</v>
      </c>
      <c r="F264" s="3" t="s">
        <v>45</v>
      </c>
      <c r="G264" s="3" t="s">
        <v>124</v>
      </c>
      <c r="H264" s="4">
        <v>0.63</v>
      </c>
      <c r="I264" s="4">
        <f t="shared" ref="I264:I325" si="4">I263+H264</f>
        <v>227.37000000000006</v>
      </c>
    </row>
    <row r="265" spans="2:9" x14ac:dyDescent="0.3">
      <c r="B265" s="3" t="s">
        <v>24</v>
      </c>
      <c r="C265" s="3" t="s">
        <v>16</v>
      </c>
      <c r="D265" s="3">
        <v>134861</v>
      </c>
      <c r="E265" s="3" t="s">
        <v>11</v>
      </c>
      <c r="F265" s="3" t="s">
        <v>45</v>
      </c>
      <c r="G265" s="3" t="s">
        <v>123</v>
      </c>
      <c r="H265" s="4">
        <v>0.63</v>
      </c>
      <c r="I265" s="4">
        <f t="shared" si="4"/>
        <v>228.00000000000006</v>
      </c>
    </row>
    <row r="266" spans="2:9" x14ac:dyDescent="0.3">
      <c r="B266" s="3" t="s">
        <v>24</v>
      </c>
      <c r="C266" s="3" t="s">
        <v>16</v>
      </c>
      <c r="D266" s="3">
        <v>134861</v>
      </c>
      <c r="E266" s="3" t="s">
        <v>11</v>
      </c>
      <c r="F266" s="3" t="s">
        <v>45</v>
      </c>
      <c r="G266" s="3" t="s">
        <v>122</v>
      </c>
      <c r="H266" s="4">
        <v>0.63</v>
      </c>
      <c r="I266" s="4">
        <f t="shared" si="4"/>
        <v>228.63000000000005</v>
      </c>
    </row>
    <row r="267" spans="2:9" x14ac:dyDescent="0.3">
      <c r="B267" s="3" t="s">
        <v>24</v>
      </c>
      <c r="C267" s="3" t="s">
        <v>16</v>
      </c>
      <c r="D267" s="3">
        <v>135101</v>
      </c>
      <c r="E267" s="3" t="s">
        <v>11</v>
      </c>
      <c r="F267" s="3" t="s">
        <v>45</v>
      </c>
      <c r="G267" s="3" t="s">
        <v>87</v>
      </c>
      <c r="H267" s="4">
        <v>1.71</v>
      </c>
      <c r="I267" s="4">
        <f t="shared" si="4"/>
        <v>230.34000000000006</v>
      </c>
    </row>
    <row r="268" spans="2:9" x14ac:dyDescent="0.3">
      <c r="B268" s="3" t="s">
        <v>24</v>
      </c>
      <c r="C268" s="3" t="s">
        <v>16</v>
      </c>
      <c r="D268" s="3">
        <v>135101</v>
      </c>
      <c r="E268" s="3" t="s">
        <v>11</v>
      </c>
      <c r="F268" s="3" t="s">
        <v>45</v>
      </c>
      <c r="G268" s="3" t="s">
        <v>99</v>
      </c>
      <c r="H268" s="4">
        <v>1.7</v>
      </c>
      <c r="I268" s="4">
        <f t="shared" si="4"/>
        <v>232.04000000000005</v>
      </c>
    </row>
    <row r="269" spans="2:9" x14ac:dyDescent="0.3">
      <c r="B269" s="3" t="s">
        <v>24</v>
      </c>
      <c r="C269" s="3" t="s">
        <v>16</v>
      </c>
      <c r="D269" s="3">
        <v>135101</v>
      </c>
      <c r="E269" s="3" t="s">
        <v>11</v>
      </c>
      <c r="F269" s="3" t="s">
        <v>45</v>
      </c>
      <c r="G269" s="3" t="s">
        <v>98</v>
      </c>
      <c r="H269" s="4">
        <v>1.71</v>
      </c>
      <c r="I269" s="4">
        <f t="shared" si="4"/>
        <v>233.75000000000006</v>
      </c>
    </row>
    <row r="270" spans="2:9" x14ac:dyDescent="0.3">
      <c r="B270" s="3" t="s">
        <v>24</v>
      </c>
      <c r="C270" s="3" t="s">
        <v>16</v>
      </c>
      <c r="D270" s="3">
        <v>135101</v>
      </c>
      <c r="E270" s="3" t="s">
        <v>11</v>
      </c>
      <c r="F270" s="3" t="s">
        <v>45</v>
      </c>
      <c r="G270" s="3" t="s">
        <v>97</v>
      </c>
      <c r="H270" s="4">
        <v>1.71</v>
      </c>
      <c r="I270" s="4">
        <f t="shared" si="4"/>
        <v>235.46000000000006</v>
      </c>
    </row>
    <row r="271" spans="2:9" x14ac:dyDescent="0.3">
      <c r="B271" s="3" t="s">
        <v>24</v>
      </c>
      <c r="C271" s="3" t="s">
        <v>16</v>
      </c>
      <c r="D271" s="3">
        <v>135101</v>
      </c>
      <c r="E271" s="3" t="s">
        <v>11</v>
      </c>
      <c r="F271" s="3" t="s">
        <v>45</v>
      </c>
      <c r="G271" s="3" t="s">
        <v>96</v>
      </c>
      <c r="H271" s="4">
        <v>1.7</v>
      </c>
      <c r="I271" s="4">
        <f t="shared" si="4"/>
        <v>237.16000000000005</v>
      </c>
    </row>
    <row r="272" spans="2:9" x14ac:dyDescent="0.3">
      <c r="B272" s="3" t="s">
        <v>24</v>
      </c>
      <c r="C272" s="3" t="s">
        <v>16</v>
      </c>
      <c r="D272" s="3">
        <v>135101</v>
      </c>
      <c r="E272" s="3" t="s">
        <v>11</v>
      </c>
      <c r="F272" s="3" t="s">
        <v>45</v>
      </c>
      <c r="G272" s="3" t="s">
        <v>94</v>
      </c>
      <c r="H272" s="4">
        <v>1.71</v>
      </c>
      <c r="I272" s="4">
        <f t="shared" si="4"/>
        <v>238.87000000000006</v>
      </c>
    </row>
    <row r="273" spans="2:9" x14ac:dyDescent="0.3">
      <c r="B273" s="3" t="s">
        <v>40</v>
      </c>
      <c r="C273" s="3" t="s">
        <v>16</v>
      </c>
      <c r="D273" s="3">
        <v>136218</v>
      </c>
      <c r="E273" s="3" t="s">
        <v>11</v>
      </c>
      <c r="F273" s="3" t="s">
        <v>19</v>
      </c>
      <c r="G273" s="3" t="s">
        <v>121</v>
      </c>
      <c r="H273" s="4">
        <v>0.26</v>
      </c>
      <c r="I273" s="4">
        <f t="shared" si="4"/>
        <v>239.13000000000005</v>
      </c>
    </row>
    <row r="274" spans="2:9" x14ac:dyDescent="0.3">
      <c r="B274" s="3" t="s">
        <v>40</v>
      </c>
      <c r="C274" s="3" t="s">
        <v>16</v>
      </c>
      <c r="D274" s="3">
        <v>136218</v>
      </c>
      <c r="E274" s="3" t="s">
        <v>11</v>
      </c>
      <c r="F274" s="3" t="s">
        <v>19</v>
      </c>
      <c r="G274" s="3" t="s">
        <v>120</v>
      </c>
      <c r="H274" s="4">
        <v>0.05</v>
      </c>
      <c r="I274" s="4">
        <f t="shared" si="4"/>
        <v>239.18000000000006</v>
      </c>
    </row>
    <row r="275" spans="2:9" x14ac:dyDescent="0.3">
      <c r="B275" s="3" t="s">
        <v>119</v>
      </c>
      <c r="C275" s="3" t="s">
        <v>16</v>
      </c>
      <c r="D275" s="3">
        <v>135213</v>
      </c>
      <c r="E275" s="3" t="s">
        <v>11</v>
      </c>
      <c r="F275" s="3" t="s">
        <v>118</v>
      </c>
      <c r="G275" s="3" t="s">
        <v>87</v>
      </c>
      <c r="H275" s="4">
        <v>2.5</v>
      </c>
      <c r="I275" s="4">
        <f t="shared" si="4"/>
        <v>241.68000000000006</v>
      </c>
    </row>
    <row r="276" spans="2:9" x14ac:dyDescent="0.3">
      <c r="B276" s="3" t="s">
        <v>119</v>
      </c>
      <c r="C276" s="3" t="s">
        <v>16</v>
      </c>
      <c r="D276" s="3">
        <v>135213</v>
      </c>
      <c r="E276" s="3" t="s">
        <v>11</v>
      </c>
      <c r="F276" s="3" t="s">
        <v>118</v>
      </c>
      <c r="G276" s="3" t="s">
        <v>99</v>
      </c>
      <c r="H276" s="4">
        <v>2.5</v>
      </c>
      <c r="I276" s="4">
        <f t="shared" si="4"/>
        <v>244.18000000000006</v>
      </c>
    </row>
    <row r="277" spans="2:9" x14ac:dyDescent="0.3">
      <c r="B277" s="3" t="s">
        <v>119</v>
      </c>
      <c r="C277" s="3" t="s">
        <v>16</v>
      </c>
      <c r="D277" s="3">
        <v>135213</v>
      </c>
      <c r="E277" s="3" t="s">
        <v>11</v>
      </c>
      <c r="F277" s="3" t="s">
        <v>118</v>
      </c>
      <c r="G277" s="3" t="s">
        <v>98</v>
      </c>
      <c r="H277" s="4">
        <v>2.5</v>
      </c>
      <c r="I277" s="4">
        <f t="shared" si="4"/>
        <v>246.68000000000006</v>
      </c>
    </row>
    <row r="278" spans="2:9" x14ac:dyDescent="0.3">
      <c r="B278" s="3" t="s">
        <v>119</v>
      </c>
      <c r="C278" s="3" t="s">
        <v>16</v>
      </c>
      <c r="D278" s="3">
        <v>135213</v>
      </c>
      <c r="E278" s="3" t="s">
        <v>11</v>
      </c>
      <c r="F278" s="3" t="s">
        <v>118</v>
      </c>
      <c r="G278" s="3" t="s">
        <v>97</v>
      </c>
      <c r="H278" s="4">
        <v>2.5</v>
      </c>
      <c r="I278" s="4">
        <f t="shared" si="4"/>
        <v>249.18000000000006</v>
      </c>
    </row>
    <row r="279" spans="2:9" x14ac:dyDescent="0.3">
      <c r="B279" s="3" t="s">
        <v>117</v>
      </c>
      <c r="C279" s="3" t="s">
        <v>16</v>
      </c>
      <c r="D279" s="3">
        <v>134095</v>
      </c>
      <c r="E279" s="3" t="s">
        <v>11</v>
      </c>
      <c r="F279" s="3" t="s">
        <v>115</v>
      </c>
      <c r="G279" s="3" t="s">
        <v>106</v>
      </c>
      <c r="H279" s="4">
        <v>2.5</v>
      </c>
      <c r="I279" s="4">
        <f t="shared" si="4"/>
        <v>251.68000000000006</v>
      </c>
    </row>
    <row r="280" spans="2:9" x14ac:dyDescent="0.3">
      <c r="B280" s="3" t="s">
        <v>116</v>
      </c>
      <c r="C280" s="3" t="s">
        <v>16</v>
      </c>
      <c r="D280" s="3">
        <v>134888</v>
      </c>
      <c r="E280" s="3" t="s">
        <v>11</v>
      </c>
      <c r="F280" s="3" t="s">
        <v>115</v>
      </c>
      <c r="G280" s="3" t="s">
        <v>101</v>
      </c>
      <c r="H280" s="4">
        <v>2.5</v>
      </c>
      <c r="I280" s="4">
        <f t="shared" si="4"/>
        <v>254.18000000000006</v>
      </c>
    </row>
    <row r="281" spans="2:9" x14ac:dyDescent="0.3">
      <c r="B281" s="3" t="s">
        <v>114</v>
      </c>
      <c r="C281" s="3" t="s">
        <v>16</v>
      </c>
      <c r="D281" s="3">
        <v>135130</v>
      </c>
      <c r="E281" s="3" t="s">
        <v>11</v>
      </c>
      <c r="F281" s="3" t="s">
        <v>113</v>
      </c>
      <c r="G281" s="3" t="s">
        <v>87</v>
      </c>
      <c r="H281" s="4">
        <v>2.5</v>
      </c>
      <c r="I281" s="4">
        <f t="shared" si="4"/>
        <v>256.68000000000006</v>
      </c>
    </row>
    <row r="282" spans="2:9" x14ac:dyDescent="0.3">
      <c r="B282" s="3" t="s">
        <v>112</v>
      </c>
      <c r="C282" s="3" t="s">
        <v>16</v>
      </c>
      <c r="D282" s="3">
        <v>134331</v>
      </c>
      <c r="E282" s="3" t="s">
        <v>11</v>
      </c>
      <c r="F282" s="3" t="s">
        <v>95</v>
      </c>
      <c r="G282" s="3" t="s">
        <v>104</v>
      </c>
      <c r="H282" s="4">
        <v>2.5</v>
      </c>
      <c r="I282" s="4">
        <f t="shared" si="4"/>
        <v>259.18000000000006</v>
      </c>
    </row>
    <row r="283" spans="2:9" x14ac:dyDescent="0.3">
      <c r="B283" s="3" t="s">
        <v>52</v>
      </c>
      <c r="C283" s="3" t="s">
        <v>16</v>
      </c>
      <c r="D283" s="3">
        <v>133141</v>
      </c>
      <c r="E283" s="3" t="s">
        <v>11</v>
      </c>
      <c r="F283" s="3" t="s">
        <v>95</v>
      </c>
      <c r="G283" s="3" t="s">
        <v>111</v>
      </c>
      <c r="H283" s="4">
        <v>0.48</v>
      </c>
      <c r="I283" s="4">
        <f t="shared" si="4"/>
        <v>259.66000000000008</v>
      </c>
    </row>
    <row r="284" spans="2:9" x14ac:dyDescent="0.3">
      <c r="B284" s="3" t="s">
        <v>52</v>
      </c>
      <c r="C284" s="3" t="s">
        <v>16</v>
      </c>
      <c r="D284" s="3">
        <v>133141</v>
      </c>
      <c r="E284" s="3" t="s">
        <v>11</v>
      </c>
      <c r="F284" s="3" t="s">
        <v>95</v>
      </c>
      <c r="G284" s="3" t="s">
        <v>110</v>
      </c>
      <c r="H284" s="4">
        <v>0.48</v>
      </c>
      <c r="I284" s="4">
        <f t="shared" si="4"/>
        <v>260.1400000000001</v>
      </c>
    </row>
    <row r="285" spans="2:9" x14ac:dyDescent="0.3">
      <c r="B285" s="3" t="s">
        <v>52</v>
      </c>
      <c r="C285" s="3" t="s">
        <v>16</v>
      </c>
      <c r="D285" s="3">
        <v>133141</v>
      </c>
      <c r="E285" s="3" t="s">
        <v>11</v>
      </c>
      <c r="F285" s="3" t="s">
        <v>95</v>
      </c>
      <c r="G285" s="3" t="s">
        <v>109</v>
      </c>
      <c r="H285" s="4">
        <v>0.47</v>
      </c>
      <c r="I285" s="4">
        <f t="shared" si="4"/>
        <v>260.61000000000013</v>
      </c>
    </row>
    <row r="286" spans="2:9" x14ac:dyDescent="0.3">
      <c r="B286" s="3" t="s">
        <v>52</v>
      </c>
      <c r="C286" s="3" t="s">
        <v>16</v>
      </c>
      <c r="D286" s="3">
        <v>133141</v>
      </c>
      <c r="E286" s="3" t="s">
        <v>11</v>
      </c>
      <c r="F286" s="3" t="s">
        <v>95</v>
      </c>
      <c r="G286" s="3" t="s">
        <v>108</v>
      </c>
      <c r="H286" s="4">
        <v>0.48</v>
      </c>
      <c r="I286" s="4">
        <f t="shared" si="4"/>
        <v>261.09000000000015</v>
      </c>
    </row>
    <row r="287" spans="2:9" x14ac:dyDescent="0.3">
      <c r="B287" s="3" t="s">
        <v>52</v>
      </c>
      <c r="C287" s="3" t="s">
        <v>16</v>
      </c>
      <c r="D287" s="3">
        <v>133141</v>
      </c>
      <c r="E287" s="3" t="s">
        <v>11</v>
      </c>
      <c r="F287" s="3" t="s">
        <v>95</v>
      </c>
      <c r="G287" s="3" t="s">
        <v>107</v>
      </c>
      <c r="H287" s="4">
        <v>0.47</v>
      </c>
      <c r="I287" s="4">
        <f t="shared" si="4"/>
        <v>261.56000000000017</v>
      </c>
    </row>
    <row r="288" spans="2:9" x14ac:dyDescent="0.3">
      <c r="B288" s="3" t="s">
        <v>52</v>
      </c>
      <c r="C288" s="3" t="s">
        <v>16</v>
      </c>
      <c r="D288" s="3">
        <v>133141</v>
      </c>
      <c r="E288" s="3" t="s">
        <v>11</v>
      </c>
      <c r="F288" s="3" t="s">
        <v>95</v>
      </c>
      <c r="G288" s="3" t="s">
        <v>106</v>
      </c>
      <c r="H288" s="4">
        <v>0.48</v>
      </c>
      <c r="I288" s="4">
        <f t="shared" si="4"/>
        <v>262.04000000000019</v>
      </c>
    </row>
    <row r="289" spans="2:9" x14ac:dyDescent="0.3">
      <c r="B289" s="3" t="s">
        <v>52</v>
      </c>
      <c r="C289" s="3" t="s">
        <v>16</v>
      </c>
      <c r="D289" s="3">
        <v>133647</v>
      </c>
      <c r="E289" s="3" t="s">
        <v>11</v>
      </c>
      <c r="F289" s="3" t="s">
        <v>95</v>
      </c>
      <c r="G289" s="3" t="s">
        <v>109</v>
      </c>
      <c r="H289" s="4">
        <v>2.5</v>
      </c>
      <c r="I289" s="4">
        <f t="shared" si="4"/>
        <v>264.54000000000019</v>
      </c>
    </row>
    <row r="290" spans="2:9" x14ac:dyDescent="0.3">
      <c r="B290" s="3" t="s">
        <v>52</v>
      </c>
      <c r="C290" s="3" t="s">
        <v>16</v>
      </c>
      <c r="D290" s="3">
        <v>133647</v>
      </c>
      <c r="E290" s="3" t="s">
        <v>11</v>
      </c>
      <c r="F290" s="3" t="s">
        <v>95</v>
      </c>
      <c r="G290" s="3" t="s">
        <v>108</v>
      </c>
      <c r="H290" s="4">
        <v>2.5</v>
      </c>
      <c r="I290" s="4">
        <f t="shared" si="4"/>
        <v>267.04000000000019</v>
      </c>
    </row>
    <row r="291" spans="2:9" x14ac:dyDescent="0.3">
      <c r="B291" s="3" t="s">
        <v>52</v>
      </c>
      <c r="C291" s="3" t="s">
        <v>16</v>
      </c>
      <c r="D291" s="3">
        <v>133647</v>
      </c>
      <c r="E291" s="3" t="s">
        <v>11</v>
      </c>
      <c r="F291" s="3" t="s">
        <v>95</v>
      </c>
      <c r="G291" s="3" t="s">
        <v>107</v>
      </c>
      <c r="H291" s="4">
        <v>2.5</v>
      </c>
      <c r="I291" s="4">
        <f t="shared" si="4"/>
        <v>269.54000000000019</v>
      </c>
    </row>
    <row r="292" spans="2:9" x14ac:dyDescent="0.3">
      <c r="B292" s="3" t="s">
        <v>52</v>
      </c>
      <c r="C292" s="3" t="s">
        <v>16</v>
      </c>
      <c r="D292" s="3">
        <v>133647</v>
      </c>
      <c r="E292" s="3" t="s">
        <v>11</v>
      </c>
      <c r="F292" s="3" t="s">
        <v>95</v>
      </c>
      <c r="G292" s="3" t="s">
        <v>106</v>
      </c>
      <c r="H292" s="4">
        <v>2.5</v>
      </c>
      <c r="I292" s="4">
        <f t="shared" si="4"/>
        <v>272.04000000000019</v>
      </c>
    </row>
    <row r="293" spans="2:9" x14ac:dyDescent="0.3">
      <c r="B293" s="3" t="s">
        <v>52</v>
      </c>
      <c r="C293" s="3" t="s">
        <v>16</v>
      </c>
      <c r="D293" s="3">
        <v>133647</v>
      </c>
      <c r="E293" s="3" t="s">
        <v>11</v>
      </c>
      <c r="F293" s="3" t="s">
        <v>95</v>
      </c>
      <c r="G293" s="3" t="s">
        <v>105</v>
      </c>
      <c r="H293" s="4">
        <v>2.5</v>
      </c>
      <c r="I293" s="4">
        <f t="shared" si="4"/>
        <v>274.54000000000019</v>
      </c>
    </row>
    <row r="294" spans="2:9" x14ac:dyDescent="0.3">
      <c r="B294" s="3" t="s">
        <v>52</v>
      </c>
      <c r="C294" s="3" t="s">
        <v>16</v>
      </c>
      <c r="D294" s="3">
        <v>133824</v>
      </c>
      <c r="E294" s="3" t="s">
        <v>11</v>
      </c>
      <c r="F294" s="3" t="s">
        <v>95</v>
      </c>
      <c r="G294" s="3" t="s">
        <v>108</v>
      </c>
      <c r="H294" s="4">
        <v>2.5</v>
      </c>
      <c r="I294" s="4">
        <f t="shared" si="4"/>
        <v>277.04000000000019</v>
      </c>
    </row>
    <row r="295" spans="2:9" x14ac:dyDescent="0.3">
      <c r="B295" s="3" t="s">
        <v>52</v>
      </c>
      <c r="C295" s="3" t="s">
        <v>16</v>
      </c>
      <c r="D295" s="3">
        <v>133824</v>
      </c>
      <c r="E295" s="3" t="s">
        <v>11</v>
      </c>
      <c r="F295" s="3" t="s">
        <v>95</v>
      </c>
      <c r="G295" s="3" t="s">
        <v>107</v>
      </c>
      <c r="H295" s="4">
        <v>2.5</v>
      </c>
      <c r="I295" s="4">
        <f t="shared" si="4"/>
        <v>279.54000000000019</v>
      </c>
    </row>
    <row r="296" spans="2:9" x14ac:dyDescent="0.3">
      <c r="B296" s="3" t="s">
        <v>52</v>
      </c>
      <c r="C296" s="3" t="s">
        <v>16</v>
      </c>
      <c r="D296" s="3">
        <v>133824</v>
      </c>
      <c r="E296" s="3" t="s">
        <v>11</v>
      </c>
      <c r="F296" s="3" t="s">
        <v>95</v>
      </c>
      <c r="G296" s="3" t="s">
        <v>106</v>
      </c>
      <c r="H296" s="4">
        <v>2.5</v>
      </c>
      <c r="I296" s="4">
        <f t="shared" si="4"/>
        <v>282.04000000000019</v>
      </c>
    </row>
    <row r="297" spans="2:9" x14ac:dyDescent="0.3">
      <c r="B297" s="3" t="s">
        <v>52</v>
      </c>
      <c r="C297" s="3" t="s">
        <v>16</v>
      </c>
      <c r="D297" s="3">
        <v>133824</v>
      </c>
      <c r="E297" s="3" t="s">
        <v>11</v>
      </c>
      <c r="F297" s="3" t="s">
        <v>95</v>
      </c>
      <c r="G297" s="3" t="s">
        <v>105</v>
      </c>
      <c r="H297" s="4">
        <v>2.5</v>
      </c>
      <c r="I297" s="4">
        <f t="shared" si="4"/>
        <v>284.54000000000019</v>
      </c>
    </row>
    <row r="298" spans="2:9" x14ac:dyDescent="0.3">
      <c r="B298" s="3" t="s">
        <v>52</v>
      </c>
      <c r="C298" s="3" t="s">
        <v>16</v>
      </c>
      <c r="D298" s="3">
        <v>134079</v>
      </c>
      <c r="E298" s="3" t="s">
        <v>11</v>
      </c>
      <c r="F298" s="3" t="s">
        <v>95</v>
      </c>
      <c r="G298" s="3" t="s">
        <v>106</v>
      </c>
      <c r="H298" s="4">
        <v>2.5</v>
      </c>
      <c r="I298" s="4">
        <f t="shared" si="4"/>
        <v>287.04000000000019</v>
      </c>
    </row>
    <row r="299" spans="2:9" x14ac:dyDescent="0.3">
      <c r="B299" s="3" t="s">
        <v>52</v>
      </c>
      <c r="C299" s="3" t="s">
        <v>16</v>
      </c>
      <c r="D299" s="3">
        <v>134079</v>
      </c>
      <c r="E299" s="3" t="s">
        <v>11</v>
      </c>
      <c r="F299" s="3" t="s">
        <v>95</v>
      </c>
      <c r="G299" s="3" t="s">
        <v>105</v>
      </c>
      <c r="H299" s="4">
        <v>2.5</v>
      </c>
      <c r="I299" s="4">
        <f t="shared" si="4"/>
        <v>289.54000000000019</v>
      </c>
    </row>
    <row r="300" spans="2:9" x14ac:dyDescent="0.3">
      <c r="B300" s="3" t="s">
        <v>52</v>
      </c>
      <c r="C300" s="3" t="s">
        <v>16</v>
      </c>
      <c r="D300" s="3">
        <v>134079</v>
      </c>
      <c r="E300" s="3" t="s">
        <v>11</v>
      </c>
      <c r="F300" s="3" t="s">
        <v>95</v>
      </c>
      <c r="G300" s="3" t="s">
        <v>104</v>
      </c>
      <c r="H300" s="4">
        <v>2.5</v>
      </c>
      <c r="I300" s="4">
        <f t="shared" si="4"/>
        <v>292.04000000000019</v>
      </c>
    </row>
    <row r="301" spans="2:9" x14ac:dyDescent="0.3">
      <c r="B301" s="3" t="s">
        <v>52</v>
      </c>
      <c r="C301" s="3" t="s">
        <v>16</v>
      </c>
      <c r="D301" s="3">
        <v>134079</v>
      </c>
      <c r="E301" s="3" t="s">
        <v>11</v>
      </c>
      <c r="F301" s="3" t="s">
        <v>95</v>
      </c>
      <c r="G301" s="3" t="s">
        <v>103</v>
      </c>
      <c r="H301" s="4">
        <v>2.5</v>
      </c>
      <c r="I301" s="4">
        <f t="shared" si="4"/>
        <v>294.54000000000019</v>
      </c>
    </row>
    <row r="302" spans="2:9" x14ac:dyDescent="0.3">
      <c r="B302" s="3" t="s">
        <v>52</v>
      </c>
      <c r="C302" s="3" t="s">
        <v>16</v>
      </c>
      <c r="D302" s="3">
        <v>134079</v>
      </c>
      <c r="E302" s="3" t="s">
        <v>11</v>
      </c>
      <c r="F302" s="3" t="s">
        <v>95</v>
      </c>
      <c r="G302" s="3" t="s">
        <v>102</v>
      </c>
      <c r="H302" s="4">
        <v>2.5</v>
      </c>
      <c r="I302" s="4">
        <f t="shared" si="4"/>
        <v>297.04000000000019</v>
      </c>
    </row>
    <row r="303" spans="2:9" x14ac:dyDescent="0.3">
      <c r="B303" s="3" t="s">
        <v>52</v>
      </c>
      <c r="C303" s="3" t="s">
        <v>16</v>
      </c>
      <c r="D303" s="3">
        <v>134079</v>
      </c>
      <c r="E303" s="3" t="s">
        <v>11</v>
      </c>
      <c r="F303" s="3" t="s">
        <v>95</v>
      </c>
      <c r="G303" s="3" t="s">
        <v>101</v>
      </c>
      <c r="H303" s="4">
        <v>2.5</v>
      </c>
      <c r="I303" s="4">
        <f t="shared" si="4"/>
        <v>299.54000000000019</v>
      </c>
    </row>
    <row r="304" spans="2:9" x14ac:dyDescent="0.3">
      <c r="B304" s="3" t="s">
        <v>52</v>
      </c>
      <c r="C304" s="3" t="s">
        <v>16</v>
      </c>
      <c r="D304" s="3">
        <v>134212</v>
      </c>
      <c r="E304" s="3" t="s">
        <v>11</v>
      </c>
      <c r="F304" s="3" t="s">
        <v>95</v>
      </c>
      <c r="G304" s="3" t="s">
        <v>105</v>
      </c>
      <c r="H304" s="4">
        <v>2.5</v>
      </c>
      <c r="I304" s="4">
        <f t="shared" si="4"/>
        <v>302.04000000000019</v>
      </c>
    </row>
    <row r="305" spans="2:9" x14ac:dyDescent="0.3">
      <c r="B305" s="3" t="s">
        <v>52</v>
      </c>
      <c r="C305" s="3" t="s">
        <v>16</v>
      </c>
      <c r="D305" s="3">
        <v>134212</v>
      </c>
      <c r="E305" s="3" t="s">
        <v>11</v>
      </c>
      <c r="F305" s="3" t="s">
        <v>95</v>
      </c>
      <c r="G305" s="3" t="s">
        <v>104</v>
      </c>
      <c r="H305" s="4">
        <v>2.5</v>
      </c>
      <c r="I305" s="4">
        <f t="shared" si="4"/>
        <v>304.54000000000019</v>
      </c>
    </row>
    <row r="306" spans="2:9" x14ac:dyDescent="0.3">
      <c r="B306" s="3" t="s">
        <v>52</v>
      </c>
      <c r="C306" s="3" t="s">
        <v>16</v>
      </c>
      <c r="D306" s="3">
        <v>134212</v>
      </c>
      <c r="E306" s="3" t="s">
        <v>11</v>
      </c>
      <c r="F306" s="3" t="s">
        <v>95</v>
      </c>
      <c r="G306" s="3" t="s">
        <v>103</v>
      </c>
      <c r="H306" s="4">
        <v>2.5</v>
      </c>
      <c r="I306" s="4">
        <f t="shared" si="4"/>
        <v>307.04000000000019</v>
      </c>
    </row>
    <row r="307" spans="2:9" x14ac:dyDescent="0.3">
      <c r="B307" s="3" t="s">
        <v>52</v>
      </c>
      <c r="C307" s="3" t="s">
        <v>16</v>
      </c>
      <c r="D307" s="3">
        <v>134212</v>
      </c>
      <c r="E307" s="3" t="s">
        <v>11</v>
      </c>
      <c r="F307" s="3" t="s">
        <v>95</v>
      </c>
      <c r="G307" s="3" t="s">
        <v>102</v>
      </c>
      <c r="H307" s="4">
        <v>2.5</v>
      </c>
      <c r="I307" s="4">
        <f t="shared" si="4"/>
        <v>309.54000000000019</v>
      </c>
    </row>
    <row r="308" spans="2:9" x14ac:dyDescent="0.3">
      <c r="B308" s="3" t="s">
        <v>52</v>
      </c>
      <c r="C308" s="3" t="s">
        <v>16</v>
      </c>
      <c r="D308" s="3">
        <v>134212</v>
      </c>
      <c r="E308" s="3" t="s">
        <v>11</v>
      </c>
      <c r="F308" s="3" t="s">
        <v>95</v>
      </c>
      <c r="G308" s="3" t="s">
        <v>101</v>
      </c>
      <c r="H308" s="4">
        <v>2.5</v>
      </c>
      <c r="I308" s="4">
        <f t="shared" si="4"/>
        <v>312.04000000000019</v>
      </c>
    </row>
    <row r="309" spans="2:9" x14ac:dyDescent="0.3">
      <c r="B309" s="3" t="s">
        <v>52</v>
      </c>
      <c r="C309" s="3" t="s">
        <v>16</v>
      </c>
      <c r="D309" s="3">
        <v>134212</v>
      </c>
      <c r="E309" s="3" t="s">
        <v>11</v>
      </c>
      <c r="F309" s="3" t="s">
        <v>95</v>
      </c>
      <c r="G309" s="3" t="s">
        <v>100</v>
      </c>
      <c r="H309" s="4">
        <v>2.5</v>
      </c>
      <c r="I309" s="4">
        <f t="shared" si="4"/>
        <v>314.54000000000019</v>
      </c>
    </row>
    <row r="310" spans="2:9" x14ac:dyDescent="0.3">
      <c r="B310" s="3" t="s">
        <v>52</v>
      </c>
      <c r="C310" s="3" t="s">
        <v>16</v>
      </c>
      <c r="D310" s="3">
        <v>134641</v>
      </c>
      <c r="E310" s="3" t="s">
        <v>11</v>
      </c>
      <c r="F310" s="3" t="s">
        <v>95</v>
      </c>
      <c r="G310" s="3" t="s">
        <v>102</v>
      </c>
      <c r="H310" s="4">
        <v>2.5</v>
      </c>
      <c r="I310" s="4">
        <f t="shared" si="4"/>
        <v>317.04000000000019</v>
      </c>
    </row>
    <row r="311" spans="2:9" x14ac:dyDescent="0.3">
      <c r="B311" s="3" t="s">
        <v>52</v>
      </c>
      <c r="C311" s="3" t="s">
        <v>16</v>
      </c>
      <c r="D311" s="3">
        <v>134641</v>
      </c>
      <c r="E311" s="3" t="s">
        <v>11</v>
      </c>
      <c r="F311" s="3" t="s">
        <v>95</v>
      </c>
      <c r="G311" s="3" t="s">
        <v>101</v>
      </c>
      <c r="H311" s="4">
        <v>2.5</v>
      </c>
      <c r="I311" s="4">
        <f t="shared" si="4"/>
        <v>319.54000000000019</v>
      </c>
    </row>
    <row r="312" spans="2:9" x14ac:dyDescent="0.3">
      <c r="B312" s="3" t="s">
        <v>52</v>
      </c>
      <c r="C312" s="3" t="s">
        <v>16</v>
      </c>
      <c r="D312" s="3">
        <v>134641</v>
      </c>
      <c r="E312" s="3" t="s">
        <v>11</v>
      </c>
      <c r="F312" s="3" t="s">
        <v>95</v>
      </c>
      <c r="G312" s="3" t="s">
        <v>100</v>
      </c>
      <c r="H312" s="4">
        <v>2.5</v>
      </c>
      <c r="I312" s="4">
        <f t="shared" si="4"/>
        <v>322.04000000000019</v>
      </c>
    </row>
    <row r="313" spans="2:9" x14ac:dyDescent="0.3">
      <c r="B313" s="3" t="s">
        <v>52</v>
      </c>
      <c r="C313" s="3" t="s">
        <v>16</v>
      </c>
      <c r="D313" s="3">
        <v>134849</v>
      </c>
      <c r="E313" s="3" t="s">
        <v>11</v>
      </c>
      <c r="F313" s="3" t="s">
        <v>95</v>
      </c>
      <c r="G313" s="3" t="s">
        <v>101</v>
      </c>
      <c r="H313" s="4">
        <v>2.5</v>
      </c>
      <c r="I313" s="4">
        <f t="shared" si="4"/>
        <v>324.54000000000019</v>
      </c>
    </row>
    <row r="314" spans="2:9" x14ac:dyDescent="0.3">
      <c r="B314" s="3" t="s">
        <v>52</v>
      </c>
      <c r="C314" s="3" t="s">
        <v>16</v>
      </c>
      <c r="D314" s="3">
        <v>134849</v>
      </c>
      <c r="E314" s="3" t="s">
        <v>11</v>
      </c>
      <c r="F314" s="3" t="s">
        <v>95</v>
      </c>
      <c r="G314" s="3" t="s">
        <v>100</v>
      </c>
      <c r="H314" s="4">
        <v>2.5</v>
      </c>
      <c r="I314" s="4">
        <f t="shared" si="4"/>
        <v>327.04000000000019</v>
      </c>
    </row>
    <row r="315" spans="2:9" x14ac:dyDescent="0.3">
      <c r="B315" s="3" t="s">
        <v>52</v>
      </c>
      <c r="C315" s="3" t="s">
        <v>16</v>
      </c>
      <c r="D315" s="3">
        <v>135208</v>
      </c>
      <c r="E315" s="3" t="s">
        <v>11</v>
      </c>
      <c r="F315" s="3" t="s">
        <v>95</v>
      </c>
      <c r="G315" s="3" t="s">
        <v>87</v>
      </c>
      <c r="H315" s="4">
        <v>2.08</v>
      </c>
      <c r="I315" s="4">
        <f t="shared" si="4"/>
        <v>329.12000000000018</v>
      </c>
    </row>
    <row r="316" spans="2:9" x14ac:dyDescent="0.3">
      <c r="B316" s="3" t="s">
        <v>52</v>
      </c>
      <c r="C316" s="3" t="s">
        <v>16</v>
      </c>
      <c r="D316" s="3">
        <v>135208</v>
      </c>
      <c r="E316" s="3" t="s">
        <v>11</v>
      </c>
      <c r="F316" s="3" t="s">
        <v>95</v>
      </c>
      <c r="G316" s="3" t="s">
        <v>99</v>
      </c>
      <c r="H316" s="4">
        <v>2.0699999999999998</v>
      </c>
      <c r="I316" s="4">
        <f t="shared" si="4"/>
        <v>331.19000000000017</v>
      </c>
    </row>
    <row r="317" spans="2:9" x14ac:dyDescent="0.3">
      <c r="B317" s="3" t="s">
        <v>52</v>
      </c>
      <c r="C317" s="3" t="s">
        <v>16</v>
      </c>
      <c r="D317" s="3">
        <v>135208</v>
      </c>
      <c r="E317" s="3" t="s">
        <v>11</v>
      </c>
      <c r="F317" s="3" t="s">
        <v>95</v>
      </c>
      <c r="G317" s="3" t="s">
        <v>98</v>
      </c>
      <c r="H317" s="4">
        <v>2.0699999999999998</v>
      </c>
      <c r="I317" s="4">
        <f t="shared" si="4"/>
        <v>333.26000000000016</v>
      </c>
    </row>
    <row r="318" spans="2:9" x14ac:dyDescent="0.3">
      <c r="B318" s="3" t="s">
        <v>52</v>
      </c>
      <c r="C318" s="3" t="s">
        <v>16</v>
      </c>
      <c r="D318" s="3">
        <v>135208</v>
      </c>
      <c r="E318" s="3" t="s">
        <v>11</v>
      </c>
      <c r="F318" s="3" t="s">
        <v>95</v>
      </c>
      <c r="G318" s="3" t="s">
        <v>97</v>
      </c>
      <c r="H318" s="4">
        <v>2.0699999999999998</v>
      </c>
      <c r="I318" s="4">
        <f t="shared" si="4"/>
        <v>335.33000000000015</v>
      </c>
    </row>
    <row r="319" spans="2:9" x14ac:dyDescent="0.3">
      <c r="B319" s="3" t="s">
        <v>52</v>
      </c>
      <c r="C319" s="3" t="s">
        <v>16</v>
      </c>
      <c r="D319" s="3">
        <v>135208</v>
      </c>
      <c r="E319" s="3" t="s">
        <v>11</v>
      </c>
      <c r="F319" s="3" t="s">
        <v>95</v>
      </c>
      <c r="G319" s="3" t="s">
        <v>96</v>
      </c>
      <c r="H319" s="4">
        <v>2.0699999999999998</v>
      </c>
      <c r="I319" s="4">
        <f t="shared" si="4"/>
        <v>337.40000000000015</v>
      </c>
    </row>
    <row r="320" spans="2:9" x14ac:dyDescent="0.3">
      <c r="B320" s="3" t="s">
        <v>52</v>
      </c>
      <c r="C320" s="3" t="s">
        <v>16</v>
      </c>
      <c r="D320" s="3">
        <v>135208</v>
      </c>
      <c r="E320" s="3" t="s">
        <v>11</v>
      </c>
      <c r="F320" s="3" t="s">
        <v>95</v>
      </c>
      <c r="G320" s="3" t="s">
        <v>94</v>
      </c>
      <c r="H320" s="4">
        <v>2.0699999999999998</v>
      </c>
      <c r="I320" s="4">
        <f t="shared" si="4"/>
        <v>339.47000000000014</v>
      </c>
    </row>
    <row r="321" spans="1:10" x14ac:dyDescent="0.3">
      <c r="B321" s="3" t="s">
        <v>93</v>
      </c>
      <c r="C321" s="3" t="s">
        <v>16</v>
      </c>
      <c r="D321" s="3">
        <v>134130</v>
      </c>
      <c r="E321" s="3" t="s">
        <v>11</v>
      </c>
      <c r="F321" s="3" t="s">
        <v>89</v>
      </c>
      <c r="G321" s="3" t="s">
        <v>92</v>
      </c>
      <c r="H321" s="4">
        <v>2.5</v>
      </c>
      <c r="I321" s="4">
        <f t="shared" si="4"/>
        <v>341.97000000000014</v>
      </c>
    </row>
    <row r="322" spans="1:10" x14ac:dyDescent="0.3">
      <c r="B322" s="3" t="s">
        <v>91</v>
      </c>
      <c r="C322" s="3" t="s">
        <v>16</v>
      </c>
      <c r="D322" s="3">
        <v>134132</v>
      </c>
      <c r="E322" s="3" t="s">
        <v>11</v>
      </c>
      <c r="F322" s="3" t="s">
        <v>89</v>
      </c>
      <c r="G322" s="3" t="s">
        <v>92</v>
      </c>
      <c r="H322" s="4">
        <v>2.5</v>
      </c>
      <c r="I322" s="4">
        <f t="shared" si="4"/>
        <v>344.47000000000014</v>
      </c>
    </row>
    <row r="323" spans="1:10" x14ac:dyDescent="0.3">
      <c r="B323" s="3" t="s">
        <v>91</v>
      </c>
      <c r="C323" s="3" t="s">
        <v>16</v>
      </c>
      <c r="D323" s="3">
        <v>134132</v>
      </c>
      <c r="E323" s="3" t="s">
        <v>11</v>
      </c>
      <c r="F323" s="3" t="s">
        <v>89</v>
      </c>
      <c r="G323" s="3" t="s">
        <v>90</v>
      </c>
      <c r="H323" s="4">
        <v>2.5</v>
      </c>
      <c r="I323" s="4">
        <f t="shared" si="4"/>
        <v>346.97000000000014</v>
      </c>
    </row>
    <row r="324" spans="1:10" x14ac:dyDescent="0.3">
      <c r="B324" s="3" t="s">
        <v>56</v>
      </c>
      <c r="C324" s="3" t="s">
        <v>16</v>
      </c>
      <c r="D324" s="3">
        <v>135183</v>
      </c>
      <c r="E324" s="3" t="s">
        <v>11</v>
      </c>
      <c r="F324" s="3" t="s">
        <v>89</v>
      </c>
      <c r="G324" s="3" t="s">
        <v>87</v>
      </c>
      <c r="H324" s="4">
        <v>2.5</v>
      </c>
      <c r="I324" s="4">
        <f t="shared" si="4"/>
        <v>349.47000000000014</v>
      </c>
    </row>
    <row r="325" spans="1:10" x14ac:dyDescent="0.3">
      <c r="B325" s="3" t="s">
        <v>57</v>
      </c>
      <c r="C325" s="3" t="s">
        <v>16</v>
      </c>
      <c r="D325" s="3">
        <v>135207</v>
      </c>
      <c r="E325" s="3" t="s">
        <v>11</v>
      </c>
      <c r="F325" s="3" t="s">
        <v>88</v>
      </c>
      <c r="G325" s="3" t="s">
        <v>87</v>
      </c>
      <c r="H325" s="4">
        <v>2.5</v>
      </c>
      <c r="I325" s="4">
        <f t="shared" si="4"/>
        <v>351.97000000000014</v>
      </c>
      <c r="J325" s="21"/>
    </row>
    <row r="326" spans="1:10" x14ac:dyDescent="0.3">
      <c r="A326" s="2" t="s">
        <v>85</v>
      </c>
      <c r="H326" s="5">
        <f>SUM(H6:H325)</f>
        <v>351.97000000000014</v>
      </c>
      <c r="J326" s="6"/>
    </row>
    <row r="327" spans="1:10" x14ac:dyDescent="0.3">
      <c r="A327" s="2" t="s">
        <v>27</v>
      </c>
      <c r="H327" s="20">
        <f>H326</f>
        <v>351.97000000000014</v>
      </c>
    </row>
  </sheetData>
  <mergeCells count="3">
    <mergeCell ref="A1:I1"/>
    <mergeCell ref="A2:I2"/>
    <mergeCell ref="A3:I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workbookViewId="0">
      <selection activeCell="H4" sqref="H1:I1048576"/>
    </sheetView>
  </sheetViews>
  <sheetFormatPr defaultRowHeight="14.4" x14ac:dyDescent="0.3"/>
  <cols>
    <col min="1" max="1" width="19.6640625" customWidth="1"/>
    <col min="2" max="2" width="9.44140625" customWidth="1"/>
    <col min="3" max="3" width="12" customWidth="1"/>
    <col min="4" max="5" width="7.6640625" customWidth="1"/>
    <col min="6" max="6" width="43.88671875" customWidth="1"/>
    <col min="7" max="7" width="19.6640625" customWidth="1"/>
    <col min="8" max="8" width="8.5546875" customWidth="1"/>
    <col min="9" max="9" width="7.6640625" customWidth="1"/>
    <col min="10" max="10" width="10.5546875" bestFit="1" customWidth="1"/>
  </cols>
  <sheetData>
    <row r="1" spans="1:10" ht="17.399999999999999" x14ac:dyDescent="0.3">
      <c r="A1" s="40" t="s">
        <v>28</v>
      </c>
      <c r="B1" s="39"/>
      <c r="C1" s="39"/>
      <c r="D1" s="39"/>
      <c r="E1" s="39"/>
      <c r="F1" s="39"/>
      <c r="G1" s="39"/>
      <c r="H1" s="39"/>
      <c r="I1" s="39"/>
    </row>
    <row r="2" spans="1:10" ht="17.399999999999999" x14ac:dyDescent="0.3">
      <c r="A2" s="40" t="s">
        <v>29</v>
      </c>
      <c r="B2" s="39"/>
      <c r="C2" s="39"/>
      <c r="D2" s="39"/>
      <c r="E2" s="39"/>
      <c r="F2" s="39"/>
      <c r="G2" s="39"/>
      <c r="H2" s="39"/>
      <c r="I2" s="39"/>
    </row>
    <row r="3" spans="1:10" x14ac:dyDescent="0.3">
      <c r="A3" s="41" t="s">
        <v>30</v>
      </c>
      <c r="B3" s="39"/>
      <c r="C3" s="39"/>
      <c r="D3" s="39"/>
      <c r="E3" s="39"/>
      <c r="F3" s="39"/>
      <c r="G3" s="39"/>
      <c r="H3" s="39"/>
      <c r="I3" s="39"/>
    </row>
    <row r="5" spans="1:10" ht="24.6" x14ac:dyDescent="0.3">
      <c r="A5" s="2" t="s">
        <v>8</v>
      </c>
      <c r="B5" s="1" t="s">
        <v>0</v>
      </c>
      <c r="C5" s="1" t="s">
        <v>1</v>
      </c>
      <c r="D5" s="1" t="s">
        <v>2</v>
      </c>
      <c r="E5" s="1" t="s">
        <v>3</v>
      </c>
      <c r="F5" s="1" t="s">
        <v>4</v>
      </c>
      <c r="G5" s="1" t="s">
        <v>5</v>
      </c>
      <c r="H5" s="1" t="s">
        <v>6</v>
      </c>
      <c r="I5" s="1" t="s">
        <v>7</v>
      </c>
    </row>
    <row r="6" spans="1:10" x14ac:dyDescent="0.3">
      <c r="B6" s="3" t="s">
        <v>18</v>
      </c>
      <c r="C6" s="3" t="s">
        <v>10</v>
      </c>
      <c r="D6" s="3">
        <v>135247</v>
      </c>
      <c r="E6" s="3" t="s">
        <v>11</v>
      </c>
      <c r="F6" s="3" t="s">
        <v>19</v>
      </c>
      <c r="G6" s="3" t="s">
        <v>12</v>
      </c>
      <c r="H6" s="4">
        <v>100</v>
      </c>
      <c r="I6" s="4">
        <f>H6</f>
        <v>100</v>
      </c>
      <c r="J6" s="21"/>
    </row>
    <row r="7" spans="1:10" x14ac:dyDescent="0.3">
      <c r="A7" s="2" t="s">
        <v>26</v>
      </c>
      <c r="H7" s="5">
        <f>H6</f>
        <v>100</v>
      </c>
      <c r="J7" s="6"/>
    </row>
    <row r="8" spans="1:10" x14ac:dyDescent="0.3">
      <c r="A8" s="2" t="s">
        <v>27</v>
      </c>
      <c r="H8" s="5">
        <f>H7</f>
        <v>100</v>
      </c>
    </row>
  </sheetData>
  <sortState xmlns:xlrd2="http://schemas.microsoft.com/office/spreadsheetml/2017/richdata2" ref="B6:H6">
    <sortCondition ref="F6"/>
  </sortState>
  <mergeCells count="3">
    <mergeCell ref="A1:I1"/>
    <mergeCell ref="A2:I2"/>
    <mergeCell ref="A3:I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E4889-B025-4D74-9875-00761B828315}">
  <dimension ref="A1:J57"/>
  <sheetViews>
    <sheetView topLeftCell="A2" workbookViewId="0">
      <selection activeCell="H4" sqref="H1:I1048576"/>
    </sheetView>
  </sheetViews>
  <sheetFormatPr defaultRowHeight="14.4" x14ac:dyDescent="0.3"/>
  <cols>
    <col min="1" max="1" width="21" customWidth="1"/>
    <col min="2" max="2" width="9.44140625" customWidth="1"/>
    <col min="3" max="3" width="12" customWidth="1"/>
    <col min="4" max="5" width="7.6640625" customWidth="1"/>
    <col min="6" max="6" width="37.6640625" customWidth="1"/>
    <col min="7" max="7" width="45.44140625" customWidth="1"/>
    <col min="8" max="8" width="8.5546875" customWidth="1"/>
    <col min="9" max="9" width="7.6640625" customWidth="1"/>
  </cols>
  <sheetData>
    <row r="1" spans="1:9" ht="17.399999999999999" x14ac:dyDescent="0.3">
      <c r="A1" s="40" t="s">
        <v>28</v>
      </c>
      <c r="B1" s="39"/>
      <c r="C1" s="39"/>
      <c r="D1" s="39"/>
      <c r="E1" s="39"/>
      <c r="F1" s="39"/>
      <c r="G1" s="39"/>
      <c r="H1" s="39"/>
      <c r="I1" s="39"/>
    </row>
    <row r="2" spans="1:9" ht="17.399999999999999" x14ac:dyDescent="0.3">
      <c r="A2" s="40" t="s">
        <v>29</v>
      </c>
      <c r="B2" s="39"/>
      <c r="C2" s="39"/>
      <c r="D2" s="39"/>
      <c r="E2" s="39"/>
      <c r="F2" s="39"/>
      <c r="G2" s="39"/>
      <c r="H2" s="39"/>
      <c r="I2" s="39"/>
    </row>
    <row r="3" spans="1:9" x14ac:dyDescent="0.3">
      <c r="A3" s="41" t="s">
        <v>30</v>
      </c>
      <c r="B3" s="39"/>
      <c r="C3" s="39"/>
      <c r="D3" s="39"/>
      <c r="E3" s="39"/>
      <c r="F3" s="39"/>
      <c r="G3" s="39"/>
      <c r="H3" s="39"/>
      <c r="I3" s="39"/>
    </row>
    <row r="5" spans="1:9" ht="24.6" x14ac:dyDescent="0.3">
      <c r="A5" s="2" t="s">
        <v>32</v>
      </c>
      <c r="B5" s="1" t="s">
        <v>0</v>
      </c>
      <c r="C5" s="1" t="s">
        <v>1</v>
      </c>
      <c r="D5" s="1" t="s">
        <v>2</v>
      </c>
      <c r="E5" s="1" t="s">
        <v>3</v>
      </c>
      <c r="F5" s="1" t="s">
        <v>4</v>
      </c>
      <c r="G5" s="1" t="s">
        <v>5</v>
      </c>
      <c r="H5" s="1" t="s">
        <v>6</v>
      </c>
      <c r="I5" s="1" t="s">
        <v>7</v>
      </c>
    </row>
    <row r="6" spans="1:9" x14ac:dyDescent="0.3">
      <c r="B6" s="3" t="s">
        <v>84</v>
      </c>
      <c r="C6" s="3" t="s">
        <v>16</v>
      </c>
      <c r="D6" s="3">
        <v>134044</v>
      </c>
      <c r="E6" s="3" t="s">
        <v>11</v>
      </c>
      <c r="F6" s="3" t="s">
        <v>37</v>
      </c>
      <c r="G6" s="3"/>
      <c r="H6" s="4">
        <v>-30</v>
      </c>
      <c r="I6" s="4">
        <f>H6</f>
        <v>-30</v>
      </c>
    </row>
    <row r="7" spans="1:9" x14ac:dyDescent="0.3">
      <c r="B7" s="3" t="s">
        <v>84</v>
      </c>
      <c r="C7" s="3" t="s">
        <v>16</v>
      </c>
      <c r="D7" s="3">
        <v>134044</v>
      </c>
      <c r="E7" s="3" t="s">
        <v>11</v>
      </c>
      <c r="F7" s="3" t="s">
        <v>37</v>
      </c>
      <c r="G7" s="3"/>
      <c r="H7" s="4">
        <v>-60</v>
      </c>
      <c r="I7" s="4">
        <f>SUM(I6,H7)</f>
        <v>-90</v>
      </c>
    </row>
    <row r="8" spans="1:9" x14ac:dyDescent="0.3">
      <c r="B8" s="3" t="s">
        <v>83</v>
      </c>
      <c r="C8" s="3" t="s">
        <v>38</v>
      </c>
      <c r="D8" s="3">
        <v>50233</v>
      </c>
      <c r="E8" s="3" t="s">
        <v>11</v>
      </c>
      <c r="F8" s="3" t="s">
        <v>37</v>
      </c>
      <c r="G8" s="3"/>
      <c r="H8" s="4">
        <v>95</v>
      </c>
      <c r="I8" s="4">
        <f t="shared" ref="I8:I55" si="0">SUM(I7,H8)</f>
        <v>5</v>
      </c>
    </row>
    <row r="9" spans="1:9" x14ac:dyDescent="0.3">
      <c r="B9" s="3" t="s">
        <v>13</v>
      </c>
      <c r="C9" s="3" t="s">
        <v>16</v>
      </c>
      <c r="D9" s="3">
        <v>134174</v>
      </c>
      <c r="E9" s="3" t="s">
        <v>11</v>
      </c>
      <c r="F9" s="3" t="s">
        <v>37</v>
      </c>
      <c r="G9" s="3"/>
      <c r="H9" s="4">
        <v>-35</v>
      </c>
      <c r="I9" s="4">
        <f t="shared" si="0"/>
        <v>-30</v>
      </c>
    </row>
    <row r="10" spans="1:9" x14ac:dyDescent="0.3">
      <c r="B10" s="3" t="s">
        <v>13</v>
      </c>
      <c r="C10" s="3" t="s">
        <v>16</v>
      </c>
      <c r="D10" s="3">
        <v>134174</v>
      </c>
      <c r="E10" s="3" t="s">
        <v>11</v>
      </c>
      <c r="F10" s="3" t="s">
        <v>37</v>
      </c>
      <c r="G10" s="3"/>
      <c r="H10" s="4">
        <v>-55</v>
      </c>
      <c r="I10" s="4">
        <f t="shared" si="0"/>
        <v>-85</v>
      </c>
    </row>
    <row r="11" spans="1:9" x14ac:dyDescent="0.3">
      <c r="B11" s="3" t="s">
        <v>80</v>
      </c>
      <c r="C11" s="3" t="s">
        <v>38</v>
      </c>
      <c r="D11" s="3">
        <v>50234</v>
      </c>
      <c r="E11" s="3" t="s">
        <v>11</v>
      </c>
      <c r="F11" s="3" t="s">
        <v>37</v>
      </c>
      <c r="G11" s="3"/>
      <c r="H11" s="4">
        <v>95</v>
      </c>
      <c r="I11" s="4">
        <f t="shared" si="0"/>
        <v>10</v>
      </c>
    </row>
    <row r="12" spans="1:9" x14ac:dyDescent="0.3">
      <c r="B12" s="3" t="s">
        <v>78</v>
      </c>
      <c r="C12" s="3" t="s">
        <v>16</v>
      </c>
      <c r="D12" s="3">
        <v>134298</v>
      </c>
      <c r="E12" s="3" t="s">
        <v>11</v>
      </c>
      <c r="F12" s="3" t="s">
        <v>37</v>
      </c>
      <c r="G12" s="3"/>
      <c r="H12" s="4">
        <v>-40</v>
      </c>
      <c r="I12" s="4">
        <f t="shared" si="0"/>
        <v>-30</v>
      </c>
    </row>
    <row r="13" spans="1:9" x14ac:dyDescent="0.3">
      <c r="B13" s="3" t="s">
        <v>78</v>
      </c>
      <c r="C13" s="3" t="s">
        <v>16</v>
      </c>
      <c r="D13" s="3">
        <v>134298</v>
      </c>
      <c r="E13" s="3" t="s">
        <v>11</v>
      </c>
      <c r="F13" s="3" t="s">
        <v>37</v>
      </c>
      <c r="G13" s="3"/>
      <c r="H13" s="4">
        <v>-50</v>
      </c>
      <c r="I13" s="4">
        <f t="shared" si="0"/>
        <v>-80</v>
      </c>
    </row>
    <row r="14" spans="1:9" x14ac:dyDescent="0.3">
      <c r="B14" s="3" t="s">
        <v>77</v>
      </c>
      <c r="C14" s="3" t="s">
        <v>38</v>
      </c>
      <c r="D14" s="3">
        <v>50237</v>
      </c>
      <c r="E14" s="3" t="s">
        <v>11</v>
      </c>
      <c r="F14" s="3" t="s">
        <v>37</v>
      </c>
      <c r="G14" s="3"/>
      <c r="H14" s="4">
        <v>95</v>
      </c>
      <c r="I14" s="4">
        <f t="shared" si="0"/>
        <v>15</v>
      </c>
    </row>
    <row r="15" spans="1:9" x14ac:dyDescent="0.3">
      <c r="B15" s="3" t="s">
        <v>72</v>
      </c>
      <c r="C15" s="3" t="s">
        <v>38</v>
      </c>
      <c r="D15" s="3">
        <v>50238</v>
      </c>
      <c r="E15" s="3" t="s">
        <v>11</v>
      </c>
      <c r="F15" s="3" t="s">
        <v>37</v>
      </c>
      <c r="G15" s="3"/>
      <c r="H15" s="4">
        <v>95</v>
      </c>
      <c r="I15" s="4">
        <f t="shared" si="0"/>
        <v>110</v>
      </c>
    </row>
    <row r="16" spans="1:9" x14ac:dyDescent="0.3">
      <c r="B16" s="3" t="s">
        <v>70</v>
      </c>
      <c r="C16" s="3" t="s">
        <v>16</v>
      </c>
      <c r="D16" s="3">
        <v>134424</v>
      </c>
      <c r="E16" s="3" t="s">
        <v>11</v>
      </c>
      <c r="F16" s="3" t="s">
        <v>37</v>
      </c>
      <c r="G16" s="3"/>
      <c r="H16" s="4">
        <v>-45</v>
      </c>
      <c r="I16" s="4">
        <f t="shared" si="0"/>
        <v>65</v>
      </c>
    </row>
    <row r="17" spans="2:9" x14ac:dyDescent="0.3">
      <c r="B17" s="3" t="s">
        <v>70</v>
      </c>
      <c r="C17" s="3" t="s">
        <v>16</v>
      </c>
      <c r="D17" s="3">
        <v>134424</v>
      </c>
      <c r="E17" s="3" t="s">
        <v>11</v>
      </c>
      <c r="F17" s="3" t="s">
        <v>37</v>
      </c>
      <c r="G17" s="3"/>
      <c r="H17" s="4">
        <v>-45</v>
      </c>
      <c r="I17" s="4">
        <f t="shared" si="0"/>
        <v>20</v>
      </c>
    </row>
    <row r="18" spans="2:9" x14ac:dyDescent="0.3">
      <c r="B18" s="3" t="s">
        <v>68</v>
      </c>
      <c r="C18" s="3" t="s">
        <v>16</v>
      </c>
      <c r="D18" s="3">
        <v>134588</v>
      </c>
      <c r="E18" s="3" t="s">
        <v>11</v>
      </c>
      <c r="F18" s="3" t="s">
        <v>37</v>
      </c>
      <c r="G18" s="3"/>
      <c r="H18" s="4">
        <v>-50</v>
      </c>
      <c r="I18" s="4">
        <f t="shared" si="0"/>
        <v>-30</v>
      </c>
    </row>
    <row r="19" spans="2:9" x14ac:dyDescent="0.3">
      <c r="B19" s="3" t="s">
        <v>68</v>
      </c>
      <c r="C19" s="3" t="s">
        <v>16</v>
      </c>
      <c r="D19" s="3">
        <v>134588</v>
      </c>
      <c r="E19" s="3" t="s">
        <v>11</v>
      </c>
      <c r="F19" s="3" t="s">
        <v>37</v>
      </c>
      <c r="G19" s="3"/>
      <c r="H19" s="4">
        <v>-40</v>
      </c>
      <c r="I19" s="4">
        <f t="shared" si="0"/>
        <v>-70</v>
      </c>
    </row>
    <row r="20" spans="2:9" x14ac:dyDescent="0.3">
      <c r="B20" s="3" t="s">
        <v>15</v>
      </c>
      <c r="C20" s="3" t="s">
        <v>38</v>
      </c>
      <c r="D20" s="3">
        <v>50240</v>
      </c>
      <c r="E20" s="3" t="s">
        <v>11</v>
      </c>
      <c r="F20" s="3" t="s">
        <v>37</v>
      </c>
      <c r="G20" s="3"/>
      <c r="H20" s="4">
        <v>95</v>
      </c>
      <c r="I20" s="4">
        <f t="shared" si="0"/>
        <v>25</v>
      </c>
    </row>
    <row r="21" spans="2:9" x14ac:dyDescent="0.3">
      <c r="B21" s="3" t="s">
        <v>62</v>
      </c>
      <c r="C21" s="3" t="s">
        <v>16</v>
      </c>
      <c r="D21" s="3">
        <v>134945</v>
      </c>
      <c r="E21" s="3" t="s">
        <v>11</v>
      </c>
      <c r="F21" s="3" t="s">
        <v>37</v>
      </c>
      <c r="G21" s="3"/>
      <c r="H21" s="4">
        <v>-55</v>
      </c>
      <c r="I21" s="4">
        <f t="shared" si="0"/>
        <v>-30</v>
      </c>
    </row>
    <row r="22" spans="2:9" x14ac:dyDescent="0.3">
      <c r="B22" s="3" t="s">
        <v>62</v>
      </c>
      <c r="C22" s="3" t="s">
        <v>16</v>
      </c>
      <c r="D22" s="3">
        <v>134945</v>
      </c>
      <c r="E22" s="3" t="s">
        <v>11</v>
      </c>
      <c r="F22" s="3" t="s">
        <v>37</v>
      </c>
      <c r="G22" s="3"/>
      <c r="H22" s="4">
        <v>-35</v>
      </c>
      <c r="I22" s="4">
        <f t="shared" si="0"/>
        <v>-65</v>
      </c>
    </row>
    <row r="23" spans="2:9" x14ac:dyDescent="0.3">
      <c r="B23" s="3" t="s">
        <v>60</v>
      </c>
      <c r="C23" s="3" t="s">
        <v>38</v>
      </c>
      <c r="D23" s="3">
        <v>50241</v>
      </c>
      <c r="E23" s="3" t="s">
        <v>11</v>
      </c>
      <c r="F23" s="3" t="s">
        <v>37</v>
      </c>
      <c r="G23" s="3"/>
      <c r="H23" s="4">
        <v>95</v>
      </c>
      <c r="I23" s="4">
        <f t="shared" si="0"/>
        <v>30</v>
      </c>
    </row>
    <row r="24" spans="2:9" x14ac:dyDescent="0.3">
      <c r="B24" s="3" t="s">
        <v>59</v>
      </c>
      <c r="C24" s="3" t="s">
        <v>16</v>
      </c>
      <c r="D24" s="3">
        <v>135185</v>
      </c>
      <c r="E24" s="3" t="s">
        <v>11</v>
      </c>
      <c r="F24" s="3" t="s">
        <v>37</v>
      </c>
      <c r="G24" s="3"/>
      <c r="H24" s="4">
        <v>-60</v>
      </c>
      <c r="I24" s="4">
        <f t="shared" si="0"/>
        <v>-30</v>
      </c>
    </row>
    <row r="25" spans="2:9" x14ac:dyDescent="0.3">
      <c r="B25" s="3" t="s">
        <v>59</v>
      </c>
      <c r="C25" s="3" t="s">
        <v>16</v>
      </c>
      <c r="D25" s="3">
        <v>135185</v>
      </c>
      <c r="E25" s="3" t="s">
        <v>11</v>
      </c>
      <c r="F25" s="3" t="s">
        <v>37</v>
      </c>
      <c r="G25" s="3"/>
      <c r="H25" s="4">
        <v>-56.09</v>
      </c>
      <c r="I25" s="4">
        <f t="shared" si="0"/>
        <v>-86.09</v>
      </c>
    </row>
    <row r="26" spans="2:9" x14ac:dyDescent="0.3">
      <c r="B26" s="3" t="s">
        <v>18</v>
      </c>
      <c r="C26" s="3" t="s">
        <v>38</v>
      </c>
      <c r="D26" s="3">
        <v>50242</v>
      </c>
      <c r="E26" s="3" t="s">
        <v>11</v>
      </c>
      <c r="F26" s="3" t="s">
        <v>37</v>
      </c>
      <c r="G26" s="3"/>
      <c r="H26" s="4">
        <v>95</v>
      </c>
      <c r="I26" s="4">
        <f t="shared" si="0"/>
        <v>8.9099999999999966</v>
      </c>
    </row>
    <row r="27" spans="2:9" x14ac:dyDescent="0.3">
      <c r="B27" s="3" t="s">
        <v>53</v>
      </c>
      <c r="C27" s="3" t="s">
        <v>16</v>
      </c>
      <c r="D27" s="3">
        <v>135444</v>
      </c>
      <c r="E27" s="3" t="s">
        <v>11</v>
      </c>
      <c r="F27" s="3" t="s">
        <v>37</v>
      </c>
      <c r="G27" s="3"/>
      <c r="H27" s="4">
        <v>-38.909999999999997</v>
      </c>
      <c r="I27" s="4">
        <f t="shared" si="0"/>
        <v>-30</v>
      </c>
    </row>
    <row r="28" spans="2:9" x14ac:dyDescent="0.3">
      <c r="B28" s="3" t="s">
        <v>53</v>
      </c>
      <c r="C28" s="3" t="s">
        <v>16</v>
      </c>
      <c r="D28" s="3">
        <v>135444</v>
      </c>
      <c r="E28" s="3" t="s">
        <v>11</v>
      </c>
      <c r="F28" s="3" t="s">
        <v>37</v>
      </c>
      <c r="G28" s="3"/>
      <c r="H28" s="4">
        <v>-77.180000000000007</v>
      </c>
      <c r="I28" s="4">
        <f t="shared" si="0"/>
        <v>-107.18</v>
      </c>
    </row>
    <row r="29" spans="2:9" x14ac:dyDescent="0.3">
      <c r="B29" s="3" t="s">
        <v>20</v>
      </c>
      <c r="C29" s="3" t="s">
        <v>38</v>
      </c>
      <c r="D29" s="3">
        <v>50244</v>
      </c>
      <c r="E29" s="3" t="s">
        <v>11</v>
      </c>
      <c r="F29" s="3" t="s">
        <v>37</v>
      </c>
      <c r="G29" s="3"/>
      <c r="H29" s="4">
        <v>95</v>
      </c>
      <c r="I29" s="4">
        <f t="shared" si="0"/>
        <v>-12.180000000000007</v>
      </c>
    </row>
    <row r="30" spans="2:9" x14ac:dyDescent="0.3">
      <c r="B30" s="3" t="s">
        <v>50</v>
      </c>
      <c r="C30" s="3" t="s">
        <v>16</v>
      </c>
      <c r="D30" s="3">
        <v>135690</v>
      </c>
      <c r="E30" s="3" t="s">
        <v>11</v>
      </c>
      <c r="F30" s="3" t="s">
        <v>37</v>
      </c>
      <c r="G30" s="3"/>
      <c r="H30" s="4">
        <v>-17.82</v>
      </c>
      <c r="I30" s="4">
        <f t="shared" si="0"/>
        <v>-30.000000000000007</v>
      </c>
    </row>
    <row r="31" spans="2:9" x14ac:dyDescent="0.3">
      <c r="B31" s="3" t="s">
        <v>50</v>
      </c>
      <c r="C31" s="3" t="s">
        <v>16</v>
      </c>
      <c r="D31" s="3">
        <v>135690</v>
      </c>
      <c r="E31" s="3" t="s">
        <v>11</v>
      </c>
      <c r="F31" s="3" t="s">
        <v>37</v>
      </c>
      <c r="G31" s="3"/>
      <c r="H31" s="4">
        <v>-95</v>
      </c>
      <c r="I31" s="4">
        <f t="shared" si="0"/>
        <v>-125</v>
      </c>
    </row>
    <row r="32" spans="2:9" x14ac:dyDescent="0.3">
      <c r="B32" s="3" t="s">
        <v>50</v>
      </c>
      <c r="C32" s="3" t="s">
        <v>16</v>
      </c>
      <c r="D32" s="3">
        <v>135690</v>
      </c>
      <c r="E32" s="3" t="s">
        <v>11</v>
      </c>
      <c r="F32" s="3" t="s">
        <v>37</v>
      </c>
      <c r="G32" s="3"/>
      <c r="H32" s="4">
        <v>-3.27</v>
      </c>
      <c r="I32" s="4">
        <f t="shared" si="0"/>
        <v>-128.27000000000001</v>
      </c>
    </row>
    <row r="33" spans="2:9" x14ac:dyDescent="0.3">
      <c r="B33" s="3" t="s">
        <v>48</v>
      </c>
      <c r="C33" s="3" t="s">
        <v>38</v>
      </c>
      <c r="D33" s="3">
        <v>50246</v>
      </c>
      <c r="E33" s="3" t="s">
        <v>11</v>
      </c>
      <c r="F33" s="3" t="s">
        <v>37</v>
      </c>
      <c r="G33" s="3"/>
      <c r="H33" s="4">
        <v>95</v>
      </c>
      <c r="I33" s="4">
        <f t="shared" si="0"/>
        <v>-33.27000000000001</v>
      </c>
    </row>
    <row r="34" spans="2:9" x14ac:dyDescent="0.3">
      <c r="B34" s="3" t="s">
        <v>46</v>
      </c>
      <c r="C34" s="3" t="s">
        <v>38</v>
      </c>
      <c r="D34" s="3">
        <v>50247</v>
      </c>
      <c r="E34" s="3" t="s">
        <v>11</v>
      </c>
      <c r="F34" s="3" t="s">
        <v>37</v>
      </c>
      <c r="G34" s="3"/>
      <c r="H34" s="4">
        <v>116.09</v>
      </c>
      <c r="I34" s="4">
        <f t="shared" si="0"/>
        <v>82.82</v>
      </c>
    </row>
    <row r="35" spans="2:9" x14ac:dyDescent="0.3">
      <c r="B35" s="3" t="s">
        <v>44</v>
      </c>
      <c r="C35" s="3" t="s">
        <v>16</v>
      </c>
      <c r="D35" s="3">
        <v>135933</v>
      </c>
      <c r="E35" s="3" t="s">
        <v>11</v>
      </c>
      <c r="F35" s="3" t="s">
        <v>37</v>
      </c>
      <c r="G35" s="3"/>
      <c r="H35" s="4">
        <v>-91.73</v>
      </c>
      <c r="I35" s="4">
        <f t="shared" si="0"/>
        <v>-8.9100000000000108</v>
      </c>
    </row>
    <row r="36" spans="2:9" x14ac:dyDescent="0.3">
      <c r="B36" s="3" t="s">
        <v>44</v>
      </c>
      <c r="C36" s="3" t="s">
        <v>16</v>
      </c>
      <c r="D36" s="3">
        <v>135933</v>
      </c>
      <c r="E36" s="3" t="s">
        <v>11</v>
      </c>
      <c r="F36" s="3" t="s">
        <v>37</v>
      </c>
      <c r="G36" s="3"/>
      <c r="H36" s="4">
        <v>-24.36</v>
      </c>
      <c r="I36" s="4">
        <f t="shared" si="0"/>
        <v>-33.27000000000001</v>
      </c>
    </row>
    <row r="37" spans="2:9" x14ac:dyDescent="0.3">
      <c r="B37" s="3" t="s">
        <v>42</v>
      </c>
      <c r="C37" s="3" t="s">
        <v>16</v>
      </c>
      <c r="D37" s="3">
        <v>136096</v>
      </c>
      <c r="E37" s="3" t="s">
        <v>11</v>
      </c>
      <c r="F37" s="3" t="s">
        <v>37</v>
      </c>
      <c r="G37" s="3"/>
      <c r="H37" s="4">
        <v>-70.64</v>
      </c>
      <c r="I37" s="4">
        <f t="shared" si="0"/>
        <v>-103.91000000000001</v>
      </c>
    </row>
    <row r="38" spans="2:9" x14ac:dyDescent="0.3">
      <c r="B38" s="3" t="s">
        <v>42</v>
      </c>
      <c r="C38" s="3" t="s">
        <v>16</v>
      </c>
      <c r="D38" s="3">
        <v>136096</v>
      </c>
      <c r="E38" s="3" t="s">
        <v>11</v>
      </c>
      <c r="F38" s="3" t="s">
        <v>37</v>
      </c>
      <c r="G38" s="3"/>
      <c r="H38" s="4">
        <v>-42.12</v>
      </c>
      <c r="I38" s="4">
        <f t="shared" si="0"/>
        <v>-146.03</v>
      </c>
    </row>
    <row r="39" spans="2:9" x14ac:dyDescent="0.3">
      <c r="B39" s="3" t="s">
        <v>41</v>
      </c>
      <c r="C39" s="3" t="s">
        <v>38</v>
      </c>
      <c r="D39" s="3">
        <v>50249</v>
      </c>
      <c r="E39" s="3" t="s">
        <v>11</v>
      </c>
      <c r="F39" s="3" t="s">
        <v>37</v>
      </c>
      <c r="G39" s="3"/>
      <c r="H39" s="4">
        <v>116.09</v>
      </c>
      <c r="I39" s="4">
        <f t="shared" si="0"/>
        <v>-29.939999999999998</v>
      </c>
    </row>
    <row r="40" spans="2:9" x14ac:dyDescent="0.3">
      <c r="B40" s="3" t="s">
        <v>24</v>
      </c>
      <c r="C40" s="3" t="s">
        <v>38</v>
      </c>
      <c r="D40" s="3">
        <v>50251</v>
      </c>
      <c r="E40" s="3" t="s">
        <v>11</v>
      </c>
      <c r="F40" s="3" t="s">
        <v>37</v>
      </c>
      <c r="G40" s="3"/>
      <c r="H40" s="4">
        <v>116.09</v>
      </c>
      <c r="I40" s="4">
        <f t="shared" si="0"/>
        <v>86.15</v>
      </c>
    </row>
    <row r="41" spans="2:9" x14ac:dyDescent="0.3">
      <c r="B41" s="3" t="s">
        <v>35</v>
      </c>
      <c r="C41" s="3" t="s">
        <v>16</v>
      </c>
      <c r="D41" s="3">
        <v>136383</v>
      </c>
      <c r="E41" s="3" t="s">
        <v>11</v>
      </c>
      <c r="F41" s="3" t="s">
        <v>37</v>
      </c>
      <c r="G41" s="3"/>
      <c r="H41" s="4">
        <v>-73.97</v>
      </c>
      <c r="I41" s="4">
        <f t="shared" si="0"/>
        <v>12.180000000000007</v>
      </c>
    </row>
    <row r="42" spans="2:9" x14ac:dyDescent="0.3">
      <c r="B42" s="3" t="s">
        <v>35</v>
      </c>
      <c r="C42" s="3" t="s">
        <v>16</v>
      </c>
      <c r="D42" s="3">
        <v>136383</v>
      </c>
      <c r="E42" s="3" t="s">
        <v>11</v>
      </c>
      <c r="F42" s="3" t="s">
        <v>37</v>
      </c>
      <c r="G42" s="3"/>
      <c r="H42" s="4">
        <v>-116.09</v>
      </c>
      <c r="I42" s="4">
        <f t="shared" si="0"/>
        <v>-103.91</v>
      </c>
    </row>
    <row r="43" spans="2:9" x14ac:dyDescent="0.3">
      <c r="B43" s="3" t="s">
        <v>35</v>
      </c>
      <c r="C43" s="3" t="s">
        <v>16</v>
      </c>
      <c r="D43" s="3">
        <v>136383</v>
      </c>
      <c r="E43" s="3" t="s">
        <v>11</v>
      </c>
      <c r="F43" s="3" t="s">
        <v>37</v>
      </c>
      <c r="G43" s="3"/>
      <c r="H43" s="4">
        <v>-116.09</v>
      </c>
      <c r="I43" s="4">
        <f t="shared" si="0"/>
        <v>-220</v>
      </c>
    </row>
    <row r="44" spans="2:9" x14ac:dyDescent="0.3">
      <c r="B44" s="3" t="s">
        <v>59</v>
      </c>
      <c r="C44" s="3" t="s">
        <v>38</v>
      </c>
      <c r="D44" s="3"/>
      <c r="E44" s="3" t="s">
        <v>11</v>
      </c>
      <c r="F44" s="3" t="s">
        <v>51</v>
      </c>
      <c r="G44" s="3"/>
      <c r="H44" s="4">
        <v>180</v>
      </c>
      <c r="I44" s="4">
        <f t="shared" si="0"/>
        <v>-40</v>
      </c>
    </row>
    <row r="45" spans="2:9" x14ac:dyDescent="0.3">
      <c r="B45" s="3" t="s">
        <v>53</v>
      </c>
      <c r="C45" s="3" t="s">
        <v>16</v>
      </c>
      <c r="D45" s="3">
        <v>135463</v>
      </c>
      <c r="E45" s="3" t="s">
        <v>11</v>
      </c>
      <c r="F45" s="3" t="s">
        <v>51</v>
      </c>
      <c r="G45" s="3"/>
      <c r="H45" s="4">
        <v>-90</v>
      </c>
      <c r="I45" s="4">
        <f t="shared" si="0"/>
        <v>-130</v>
      </c>
    </row>
    <row r="46" spans="2:9" x14ac:dyDescent="0.3">
      <c r="B46" s="3" t="s">
        <v>50</v>
      </c>
      <c r="C46" s="3" t="s">
        <v>16</v>
      </c>
      <c r="D46" s="3">
        <v>135708</v>
      </c>
      <c r="E46" s="3" t="s">
        <v>11</v>
      </c>
      <c r="F46" s="3" t="s">
        <v>51</v>
      </c>
      <c r="G46" s="3"/>
      <c r="H46" s="4">
        <v>-90</v>
      </c>
      <c r="I46" s="4">
        <f t="shared" si="0"/>
        <v>-220</v>
      </c>
    </row>
    <row r="47" spans="2:9" x14ac:dyDescent="0.3">
      <c r="B47" s="3" t="s">
        <v>84</v>
      </c>
      <c r="C47" s="3" t="s">
        <v>38</v>
      </c>
      <c r="D47" s="3"/>
      <c r="E47" s="3" t="s">
        <v>11</v>
      </c>
      <c r="F47" s="3" t="s">
        <v>81</v>
      </c>
      <c r="G47" s="3"/>
      <c r="H47" s="4">
        <v>90</v>
      </c>
      <c r="I47" s="4">
        <f t="shared" si="0"/>
        <v>-130</v>
      </c>
    </row>
    <row r="48" spans="2:9" x14ac:dyDescent="0.3">
      <c r="B48" s="3" t="s">
        <v>13</v>
      </c>
      <c r="C48" s="3" t="s">
        <v>16</v>
      </c>
      <c r="D48" s="3">
        <v>134215</v>
      </c>
      <c r="E48" s="3" t="s">
        <v>11</v>
      </c>
      <c r="F48" s="3" t="s">
        <v>81</v>
      </c>
      <c r="G48" s="3"/>
      <c r="H48" s="4">
        <v>-90</v>
      </c>
      <c r="I48" s="4">
        <f t="shared" si="0"/>
        <v>-220</v>
      </c>
    </row>
    <row r="49" spans="1:10" x14ac:dyDescent="0.3">
      <c r="B49" s="3" t="s">
        <v>56</v>
      </c>
      <c r="C49" s="3" t="s">
        <v>38</v>
      </c>
      <c r="D49" s="3"/>
      <c r="E49" s="3" t="s">
        <v>11</v>
      </c>
      <c r="F49" s="3" t="s">
        <v>55</v>
      </c>
      <c r="G49" s="3"/>
      <c r="H49" s="4">
        <v>90</v>
      </c>
      <c r="I49" s="4">
        <f t="shared" si="0"/>
        <v>-130</v>
      </c>
    </row>
    <row r="50" spans="1:10" x14ac:dyDescent="0.3">
      <c r="B50" s="3" t="s">
        <v>53</v>
      </c>
      <c r="C50" s="3" t="s">
        <v>16</v>
      </c>
      <c r="D50" s="3">
        <v>135349</v>
      </c>
      <c r="E50" s="3" t="s">
        <v>11</v>
      </c>
      <c r="F50" s="3" t="s">
        <v>55</v>
      </c>
      <c r="G50" s="3"/>
      <c r="H50" s="4">
        <v>-90</v>
      </c>
      <c r="I50" s="4">
        <f t="shared" si="0"/>
        <v>-220</v>
      </c>
    </row>
    <row r="51" spans="1:10" x14ac:dyDescent="0.3">
      <c r="B51" s="3" t="s">
        <v>21</v>
      </c>
      <c r="C51" s="3" t="s">
        <v>38</v>
      </c>
      <c r="D51" s="3">
        <v>5153</v>
      </c>
      <c r="E51" s="3" t="s">
        <v>11</v>
      </c>
      <c r="F51" s="3" t="s">
        <v>45</v>
      </c>
      <c r="G51" s="3"/>
      <c r="H51" s="4">
        <v>116</v>
      </c>
      <c r="I51" s="4">
        <f t="shared" si="0"/>
        <v>-104</v>
      </c>
    </row>
    <row r="52" spans="1:10" x14ac:dyDescent="0.3">
      <c r="B52" s="3" t="s">
        <v>44</v>
      </c>
      <c r="C52" s="3" t="s">
        <v>16</v>
      </c>
      <c r="D52" s="3">
        <v>135846</v>
      </c>
      <c r="E52" s="3" t="s">
        <v>11</v>
      </c>
      <c r="F52" s="3" t="s">
        <v>45</v>
      </c>
      <c r="G52" s="3"/>
      <c r="H52" s="4">
        <v>-116</v>
      </c>
      <c r="I52" s="4">
        <f t="shared" si="0"/>
        <v>-220</v>
      </c>
    </row>
    <row r="53" spans="1:10" x14ac:dyDescent="0.3">
      <c r="B53" s="3" t="s">
        <v>56</v>
      </c>
      <c r="C53" s="3" t="s">
        <v>38</v>
      </c>
      <c r="D53" s="3"/>
      <c r="E53" s="3" t="s">
        <v>11</v>
      </c>
      <c r="F53" s="3" t="s">
        <v>54</v>
      </c>
      <c r="G53" s="3"/>
      <c r="H53" s="4">
        <v>90</v>
      </c>
      <c r="I53" s="4">
        <f t="shared" si="0"/>
        <v>-130</v>
      </c>
    </row>
    <row r="54" spans="1:10" x14ac:dyDescent="0.3">
      <c r="B54" s="3" t="s">
        <v>53</v>
      </c>
      <c r="C54" s="3" t="s">
        <v>16</v>
      </c>
      <c r="D54" s="3">
        <v>135433</v>
      </c>
      <c r="E54" s="3" t="s">
        <v>11</v>
      </c>
      <c r="F54" s="3" t="s">
        <v>54</v>
      </c>
      <c r="G54" s="3"/>
      <c r="H54" s="4">
        <v>-90</v>
      </c>
      <c r="I54" s="4">
        <f t="shared" si="0"/>
        <v>-220</v>
      </c>
    </row>
    <row r="55" spans="1:10" ht="82.8" x14ac:dyDescent="0.3">
      <c r="B55" s="3" t="s">
        <v>35</v>
      </c>
      <c r="C55" s="3" t="s">
        <v>34</v>
      </c>
      <c r="D55" s="3">
        <v>15</v>
      </c>
      <c r="E55" s="3" t="s">
        <v>11</v>
      </c>
      <c r="F55" s="3"/>
      <c r="G55" s="3" t="s">
        <v>33</v>
      </c>
      <c r="H55" s="4">
        <v>306.14999999999998</v>
      </c>
      <c r="I55" s="4">
        <f t="shared" si="0"/>
        <v>86.149999999999977</v>
      </c>
      <c r="J55" s="21"/>
    </row>
    <row r="56" spans="1:10" ht="21.6" x14ac:dyDescent="0.3">
      <c r="A56" s="2" t="s">
        <v>31</v>
      </c>
      <c r="H56" s="5">
        <f>SUM(H6:H55)</f>
        <v>86.149999999999977</v>
      </c>
      <c r="J56" s="6"/>
    </row>
    <row r="57" spans="1:10" x14ac:dyDescent="0.3">
      <c r="A57" s="2" t="s">
        <v>27</v>
      </c>
      <c r="H57" s="5">
        <f>H56</f>
        <v>86.149999999999977</v>
      </c>
    </row>
  </sheetData>
  <sortState xmlns:xlrd2="http://schemas.microsoft.com/office/spreadsheetml/2017/richdata2" ref="B6:H55">
    <sortCondition ref="F6:F55"/>
  </sortState>
  <mergeCells count="3">
    <mergeCell ref="A1:I1"/>
    <mergeCell ref="A2:I2"/>
    <mergeCell ref="A3:I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76C72-FB2D-4B76-9FB9-149DDC0B219A}">
  <dimension ref="A1:I58"/>
  <sheetViews>
    <sheetView workbookViewId="0">
      <selection activeCell="A63" sqref="A63"/>
    </sheetView>
  </sheetViews>
  <sheetFormatPr defaultRowHeight="14.4" x14ac:dyDescent="0.3"/>
  <cols>
    <col min="1" max="1" width="30.109375" customWidth="1"/>
    <col min="2" max="2" width="9.44140625" customWidth="1"/>
    <col min="3" max="3" width="12" customWidth="1"/>
    <col min="4" max="6" width="7.6640625" customWidth="1"/>
    <col min="7" max="7" width="26.5546875" customWidth="1"/>
    <col min="8" max="8" width="8.5546875" customWidth="1"/>
    <col min="9" max="9" width="7.6640625" customWidth="1"/>
  </cols>
  <sheetData>
    <row r="1" spans="1:9" ht="17.399999999999999" x14ac:dyDescent="0.3">
      <c r="A1" s="40" t="s">
        <v>28</v>
      </c>
      <c r="B1" s="39"/>
      <c r="C1" s="39"/>
      <c r="D1" s="39"/>
      <c r="E1" s="39"/>
      <c r="F1" s="39"/>
      <c r="G1" s="39"/>
      <c r="H1" s="39"/>
      <c r="I1" s="39"/>
    </row>
    <row r="2" spans="1:9" ht="17.399999999999999" x14ac:dyDescent="0.3">
      <c r="A2" s="40" t="s">
        <v>29</v>
      </c>
      <c r="B2" s="39"/>
      <c r="C2" s="39"/>
      <c r="D2" s="39"/>
      <c r="E2" s="39"/>
      <c r="F2" s="39"/>
      <c r="G2" s="39"/>
      <c r="H2" s="39"/>
      <c r="I2" s="39"/>
    </row>
    <row r="3" spans="1:9" x14ac:dyDescent="0.3">
      <c r="A3" s="41" t="s">
        <v>30</v>
      </c>
      <c r="B3" s="39"/>
      <c r="C3" s="39"/>
      <c r="D3" s="39"/>
      <c r="E3" s="39"/>
      <c r="F3" s="39"/>
      <c r="G3" s="39"/>
      <c r="H3" s="39"/>
      <c r="I3" s="39"/>
    </row>
    <row r="5" spans="1:9" ht="24.6" x14ac:dyDescent="0.3">
      <c r="B5" s="1" t="s">
        <v>0</v>
      </c>
      <c r="C5" s="1" t="s">
        <v>1</v>
      </c>
      <c r="D5" s="1" t="s">
        <v>2</v>
      </c>
      <c r="E5" s="1" t="s">
        <v>3</v>
      </c>
      <c r="F5" s="1" t="s">
        <v>4</v>
      </c>
      <c r="G5" s="1" t="s">
        <v>5</v>
      </c>
      <c r="H5" s="1" t="s">
        <v>6</v>
      </c>
      <c r="I5" s="1" t="s">
        <v>7</v>
      </c>
    </row>
    <row r="6" spans="1:9" x14ac:dyDescent="0.3">
      <c r="A6" s="2"/>
    </row>
    <row r="7" spans="1:9" x14ac:dyDescent="0.3">
      <c r="A7" s="9" t="s">
        <v>1169</v>
      </c>
    </row>
    <row r="8" spans="1:9" x14ac:dyDescent="0.3">
      <c r="B8" s="3" t="s">
        <v>364</v>
      </c>
      <c r="C8" s="3" t="s">
        <v>34</v>
      </c>
      <c r="D8" s="3"/>
      <c r="E8" s="3" t="s">
        <v>11</v>
      </c>
      <c r="F8" s="3"/>
      <c r="G8" s="3" t="s">
        <v>358</v>
      </c>
      <c r="H8" s="4">
        <v>175</v>
      </c>
      <c r="I8" s="4">
        <v>175</v>
      </c>
    </row>
    <row r="9" spans="1:9" x14ac:dyDescent="0.3">
      <c r="B9" s="3" t="s">
        <v>364</v>
      </c>
      <c r="C9" s="3" t="s">
        <v>34</v>
      </c>
      <c r="D9" s="3"/>
      <c r="E9" s="3" t="s">
        <v>11</v>
      </c>
      <c r="F9" s="3"/>
      <c r="G9" s="3" t="s">
        <v>357</v>
      </c>
      <c r="H9" s="4">
        <v>100</v>
      </c>
      <c r="I9" s="4">
        <v>275</v>
      </c>
    </row>
    <row r="10" spans="1:9" x14ac:dyDescent="0.3">
      <c r="B10" s="3" t="s">
        <v>364</v>
      </c>
      <c r="C10" s="3" t="s">
        <v>34</v>
      </c>
      <c r="D10" s="3"/>
      <c r="E10" s="3" t="s">
        <v>11</v>
      </c>
      <c r="F10" s="3"/>
      <c r="G10" s="3" t="s">
        <v>356</v>
      </c>
      <c r="H10" s="4">
        <v>100</v>
      </c>
      <c r="I10" s="4">
        <v>375</v>
      </c>
    </row>
    <row r="11" spans="1:9" x14ac:dyDescent="0.3">
      <c r="B11" s="3" t="s">
        <v>364</v>
      </c>
      <c r="C11" s="3" t="s">
        <v>34</v>
      </c>
      <c r="D11" s="3"/>
      <c r="E11" s="3" t="s">
        <v>11</v>
      </c>
      <c r="F11" s="3"/>
      <c r="G11" s="3" t="s">
        <v>355</v>
      </c>
      <c r="H11" s="4">
        <v>100</v>
      </c>
      <c r="I11" s="4">
        <v>475</v>
      </c>
    </row>
    <row r="12" spans="1:9" x14ac:dyDescent="0.3">
      <c r="B12" s="3" t="s">
        <v>363</v>
      </c>
      <c r="C12" s="3" t="s">
        <v>34</v>
      </c>
      <c r="D12" s="3"/>
      <c r="E12" s="3" t="s">
        <v>11</v>
      </c>
      <c r="F12" s="3"/>
      <c r="G12" s="3" t="s">
        <v>358</v>
      </c>
      <c r="H12" s="4">
        <v>175</v>
      </c>
      <c r="I12" s="4">
        <v>650</v>
      </c>
    </row>
    <row r="13" spans="1:9" x14ac:dyDescent="0.3">
      <c r="B13" s="3" t="s">
        <v>363</v>
      </c>
      <c r="C13" s="3" t="s">
        <v>34</v>
      </c>
      <c r="D13" s="3"/>
      <c r="E13" s="3" t="s">
        <v>11</v>
      </c>
      <c r="F13" s="3"/>
      <c r="G13" s="3" t="s">
        <v>357</v>
      </c>
      <c r="H13" s="4">
        <v>100</v>
      </c>
      <c r="I13" s="4">
        <v>750</v>
      </c>
    </row>
    <row r="14" spans="1:9" x14ac:dyDescent="0.3">
      <c r="B14" s="3" t="s">
        <v>363</v>
      </c>
      <c r="C14" s="3" t="s">
        <v>34</v>
      </c>
      <c r="D14" s="3"/>
      <c r="E14" s="3" t="s">
        <v>11</v>
      </c>
      <c r="F14" s="3"/>
      <c r="G14" s="3" t="s">
        <v>356</v>
      </c>
      <c r="H14" s="4">
        <v>100</v>
      </c>
      <c r="I14" s="4">
        <v>850</v>
      </c>
    </row>
    <row r="15" spans="1:9" x14ac:dyDescent="0.3">
      <c r="B15" s="3" t="s">
        <v>363</v>
      </c>
      <c r="C15" s="3" t="s">
        <v>34</v>
      </c>
      <c r="D15" s="3"/>
      <c r="E15" s="3" t="s">
        <v>11</v>
      </c>
      <c r="F15" s="3"/>
      <c r="G15" s="3" t="s">
        <v>355</v>
      </c>
      <c r="H15" s="4">
        <v>100</v>
      </c>
      <c r="I15" s="4">
        <v>950</v>
      </c>
    </row>
    <row r="16" spans="1:9" x14ac:dyDescent="0.3">
      <c r="B16" s="3" t="s">
        <v>71</v>
      </c>
      <c r="C16" s="3" t="s">
        <v>34</v>
      </c>
      <c r="D16" s="3"/>
      <c r="E16" s="3" t="s">
        <v>11</v>
      </c>
      <c r="F16" s="3"/>
      <c r="G16" s="3" t="s">
        <v>358</v>
      </c>
      <c r="H16" s="4">
        <v>175</v>
      </c>
      <c r="I16" s="4">
        <v>1125</v>
      </c>
    </row>
    <row r="17" spans="2:9" x14ac:dyDescent="0.3">
      <c r="B17" s="3" t="s">
        <v>71</v>
      </c>
      <c r="C17" s="3" t="s">
        <v>34</v>
      </c>
      <c r="D17" s="3"/>
      <c r="E17" s="3" t="s">
        <v>11</v>
      </c>
      <c r="F17" s="3"/>
      <c r="G17" s="3" t="s">
        <v>357</v>
      </c>
      <c r="H17" s="4">
        <v>100</v>
      </c>
      <c r="I17" s="4">
        <v>1225</v>
      </c>
    </row>
    <row r="18" spans="2:9" x14ac:dyDescent="0.3">
      <c r="B18" s="3" t="s">
        <v>71</v>
      </c>
      <c r="C18" s="3" t="s">
        <v>34</v>
      </c>
      <c r="D18" s="3"/>
      <c r="E18" s="3" t="s">
        <v>11</v>
      </c>
      <c r="F18" s="3"/>
      <c r="G18" s="3" t="s">
        <v>356</v>
      </c>
      <c r="H18" s="4">
        <v>100</v>
      </c>
      <c r="I18" s="4">
        <v>1325</v>
      </c>
    </row>
    <row r="19" spans="2:9" x14ac:dyDescent="0.3">
      <c r="B19" s="3" t="s">
        <v>71</v>
      </c>
      <c r="C19" s="3" t="s">
        <v>34</v>
      </c>
      <c r="D19" s="3"/>
      <c r="E19" s="3" t="s">
        <v>11</v>
      </c>
      <c r="F19" s="3"/>
      <c r="G19" s="3" t="s">
        <v>355</v>
      </c>
      <c r="H19" s="4">
        <v>100</v>
      </c>
      <c r="I19" s="4">
        <v>1425</v>
      </c>
    </row>
    <row r="20" spans="2:9" x14ac:dyDescent="0.3">
      <c r="B20" s="3" t="s">
        <v>176</v>
      </c>
      <c r="C20" s="3" t="s">
        <v>34</v>
      </c>
      <c r="D20" s="3"/>
      <c r="E20" s="3" t="s">
        <v>11</v>
      </c>
      <c r="F20" s="3"/>
      <c r="G20" s="3" t="s">
        <v>358</v>
      </c>
      <c r="H20" s="4">
        <v>175</v>
      </c>
      <c r="I20" s="4">
        <v>1600</v>
      </c>
    </row>
    <row r="21" spans="2:9" x14ac:dyDescent="0.3">
      <c r="B21" s="3" t="s">
        <v>176</v>
      </c>
      <c r="C21" s="3" t="s">
        <v>34</v>
      </c>
      <c r="D21" s="3"/>
      <c r="E21" s="3" t="s">
        <v>11</v>
      </c>
      <c r="F21" s="3"/>
      <c r="G21" s="3" t="s">
        <v>357</v>
      </c>
      <c r="H21" s="4">
        <v>100</v>
      </c>
      <c r="I21" s="4">
        <v>1700</v>
      </c>
    </row>
    <row r="22" spans="2:9" x14ac:dyDescent="0.3">
      <c r="B22" s="3" t="s">
        <v>176</v>
      </c>
      <c r="C22" s="3" t="s">
        <v>34</v>
      </c>
      <c r="D22" s="3"/>
      <c r="E22" s="3" t="s">
        <v>11</v>
      </c>
      <c r="F22" s="3"/>
      <c r="G22" s="3" t="s">
        <v>356</v>
      </c>
      <c r="H22" s="4">
        <v>100</v>
      </c>
      <c r="I22" s="4">
        <v>1800</v>
      </c>
    </row>
    <row r="23" spans="2:9" x14ac:dyDescent="0.3">
      <c r="B23" s="3" t="s">
        <v>176</v>
      </c>
      <c r="C23" s="3" t="s">
        <v>34</v>
      </c>
      <c r="D23" s="3"/>
      <c r="E23" s="3" t="s">
        <v>11</v>
      </c>
      <c r="F23" s="3"/>
      <c r="G23" s="3" t="s">
        <v>355</v>
      </c>
      <c r="H23" s="4">
        <v>100</v>
      </c>
      <c r="I23" s="4">
        <v>1900</v>
      </c>
    </row>
    <row r="24" spans="2:9" x14ac:dyDescent="0.3">
      <c r="B24" s="3" t="s">
        <v>175</v>
      </c>
      <c r="C24" s="3" t="s">
        <v>34</v>
      </c>
      <c r="D24" s="3"/>
      <c r="E24" s="3" t="s">
        <v>11</v>
      </c>
      <c r="F24" s="3"/>
      <c r="G24" s="3" t="s">
        <v>358</v>
      </c>
      <c r="H24" s="4">
        <v>175</v>
      </c>
      <c r="I24" s="4">
        <v>2075</v>
      </c>
    </row>
    <row r="25" spans="2:9" x14ac:dyDescent="0.3">
      <c r="B25" s="3" t="s">
        <v>175</v>
      </c>
      <c r="C25" s="3" t="s">
        <v>34</v>
      </c>
      <c r="D25" s="3"/>
      <c r="E25" s="3" t="s">
        <v>11</v>
      </c>
      <c r="F25" s="3"/>
      <c r="G25" s="3" t="s">
        <v>357</v>
      </c>
      <c r="H25" s="4">
        <v>100</v>
      </c>
      <c r="I25" s="4">
        <v>2175</v>
      </c>
    </row>
    <row r="26" spans="2:9" x14ac:dyDescent="0.3">
      <c r="B26" s="3" t="s">
        <v>175</v>
      </c>
      <c r="C26" s="3" t="s">
        <v>34</v>
      </c>
      <c r="D26" s="3"/>
      <c r="E26" s="3" t="s">
        <v>11</v>
      </c>
      <c r="F26" s="3"/>
      <c r="G26" s="3" t="s">
        <v>356</v>
      </c>
      <c r="H26" s="4">
        <v>100</v>
      </c>
      <c r="I26" s="4">
        <v>2275</v>
      </c>
    </row>
    <row r="27" spans="2:9" x14ac:dyDescent="0.3">
      <c r="B27" s="3" t="s">
        <v>175</v>
      </c>
      <c r="C27" s="3" t="s">
        <v>34</v>
      </c>
      <c r="D27" s="3"/>
      <c r="E27" s="3" t="s">
        <v>11</v>
      </c>
      <c r="F27" s="3"/>
      <c r="G27" s="3" t="s">
        <v>355</v>
      </c>
      <c r="H27" s="4">
        <v>100</v>
      </c>
      <c r="I27" s="4">
        <v>2375</v>
      </c>
    </row>
    <row r="28" spans="2:9" x14ac:dyDescent="0.3">
      <c r="B28" s="3" t="s">
        <v>362</v>
      </c>
      <c r="C28" s="3" t="s">
        <v>34</v>
      </c>
      <c r="D28" s="3"/>
      <c r="E28" s="3" t="s">
        <v>11</v>
      </c>
      <c r="F28" s="3"/>
      <c r="G28" s="3" t="s">
        <v>358</v>
      </c>
      <c r="H28" s="4">
        <v>175</v>
      </c>
      <c r="I28" s="4">
        <v>2550</v>
      </c>
    </row>
    <row r="29" spans="2:9" x14ac:dyDescent="0.3">
      <c r="B29" s="3" t="s">
        <v>362</v>
      </c>
      <c r="C29" s="3" t="s">
        <v>34</v>
      </c>
      <c r="D29" s="3"/>
      <c r="E29" s="3" t="s">
        <v>11</v>
      </c>
      <c r="F29" s="3"/>
      <c r="G29" s="3" t="s">
        <v>357</v>
      </c>
      <c r="H29" s="4">
        <v>100</v>
      </c>
      <c r="I29" s="4">
        <v>2650</v>
      </c>
    </row>
    <row r="30" spans="2:9" x14ac:dyDescent="0.3">
      <c r="B30" s="3" t="s">
        <v>362</v>
      </c>
      <c r="C30" s="3" t="s">
        <v>34</v>
      </c>
      <c r="D30" s="3"/>
      <c r="E30" s="3" t="s">
        <v>11</v>
      </c>
      <c r="F30" s="3"/>
      <c r="G30" s="3" t="s">
        <v>356</v>
      </c>
      <c r="H30" s="4">
        <v>100</v>
      </c>
      <c r="I30" s="4">
        <v>2750</v>
      </c>
    </row>
    <row r="31" spans="2:9" x14ac:dyDescent="0.3">
      <c r="B31" s="3" t="s">
        <v>362</v>
      </c>
      <c r="C31" s="3" t="s">
        <v>34</v>
      </c>
      <c r="D31" s="3"/>
      <c r="E31" s="3" t="s">
        <v>11</v>
      </c>
      <c r="F31" s="3"/>
      <c r="G31" s="3" t="s">
        <v>355</v>
      </c>
      <c r="H31" s="4">
        <v>100</v>
      </c>
      <c r="I31" s="4">
        <v>2850</v>
      </c>
    </row>
    <row r="32" spans="2:9" x14ac:dyDescent="0.3">
      <c r="B32" s="3" t="s">
        <v>56</v>
      </c>
      <c r="C32" s="3" t="s">
        <v>34</v>
      </c>
      <c r="D32" s="3"/>
      <c r="E32" s="3" t="s">
        <v>11</v>
      </c>
      <c r="F32" s="3"/>
      <c r="G32" s="3" t="s">
        <v>358</v>
      </c>
      <c r="H32" s="4">
        <v>175</v>
      </c>
      <c r="I32" s="4">
        <v>3025</v>
      </c>
    </row>
    <row r="33" spans="2:9" x14ac:dyDescent="0.3">
      <c r="B33" s="3" t="s">
        <v>56</v>
      </c>
      <c r="C33" s="3" t="s">
        <v>34</v>
      </c>
      <c r="D33" s="3"/>
      <c r="E33" s="3" t="s">
        <v>11</v>
      </c>
      <c r="F33" s="3"/>
      <c r="G33" s="3" t="s">
        <v>357</v>
      </c>
      <c r="H33" s="4">
        <v>100</v>
      </c>
      <c r="I33" s="4">
        <v>3125</v>
      </c>
    </row>
    <row r="34" spans="2:9" x14ac:dyDescent="0.3">
      <c r="B34" s="3" t="s">
        <v>56</v>
      </c>
      <c r="C34" s="3" t="s">
        <v>34</v>
      </c>
      <c r="D34" s="3"/>
      <c r="E34" s="3" t="s">
        <v>11</v>
      </c>
      <c r="F34" s="3"/>
      <c r="G34" s="3" t="s">
        <v>356</v>
      </c>
      <c r="H34" s="4">
        <v>100</v>
      </c>
      <c r="I34" s="4">
        <v>3225</v>
      </c>
    </row>
    <row r="35" spans="2:9" x14ac:dyDescent="0.3">
      <c r="B35" s="3" t="s">
        <v>56</v>
      </c>
      <c r="C35" s="3" t="s">
        <v>34</v>
      </c>
      <c r="D35" s="3"/>
      <c r="E35" s="3" t="s">
        <v>11</v>
      </c>
      <c r="F35" s="3"/>
      <c r="G35" s="3" t="s">
        <v>355</v>
      </c>
      <c r="H35" s="4">
        <v>100</v>
      </c>
      <c r="I35" s="4">
        <v>3325</v>
      </c>
    </row>
    <row r="36" spans="2:9" x14ac:dyDescent="0.3">
      <c r="B36" s="3" t="s">
        <v>361</v>
      </c>
      <c r="C36" s="3" t="s">
        <v>34</v>
      </c>
      <c r="D36" s="3"/>
      <c r="E36" s="3" t="s">
        <v>11</v>
      </c>
      <c r="F36" s="3"/>
      <c r="G36" s="3" t="s">
        <v>358</v>
      </c>
      <c r="H36" s="4">
        <v>175</v>
      </c>
      <c r="I36" s="4">
        <v>3500</v>
      </c>
    </row>
    <row r="37" spans="2:9" x14ac:dyDescent="0.3">
      <c r="B37" s="3" t="s">
        <v>361</v>
      </c>
      <c r="C37" s="3" t="s">
        <v>34</v>
      </c>
      <c r="D37" s="3"/>
      <c r="E37" s="3" t="s">
        <v>11</v>
      </c>
      <c r="F37" s="3"/>
      <c r="G37" s="3" t="s">
        <v>357</v>
      </c>
      <c r="H37" s="4">
        <v>100</v>
      </c>
      <c r="I37" s="4">
        <v>3600</v>
      </c>
    </row>
    <row r="38" spans="2:9" x14ac:dyDescent="0.3">
      <c r="B38" s="3" t="s">
        <v>361</v>
      </c>
      <c r="C38" s="3" t="s">
        <v>34</v>
      </c>
      <c r="D38" s="3"/>
      <c r="E38" s="3" t="s">
        <v>11</v>
      </c>
      <c r="F38" s="3"/>
      <c r="G38" s="3" t="s">
        <v>356</v>
      </c>
      <c r="H38" s="4">
        <v>100</v>
      </c>
      <c r="I38" s="4">
        <v>3700</v>
      </c>
    </row>
    <row r="39" spans="2:9" x14ac:dyDescent="0.3">
      <c r="B39" s="3" t="s">
        <v>361</v>
      </c>
      <c r="C39" s="3" t="s">
        <v>34</v>
      </c>
      <c r="D39" s="3"/>
      <c r="E39" s="3" t="s">
        <v>11</v>
      </c>
      <c r="F39" s="3"/>
      <c r="G39" s="3" t="s">
        <v>355</v>
      </c>
      <c r="H39" s="4">
        <v>100</v>
      </c>
      <c r="I39" s="4">
        <v>3800</v>
      </c>
    </row>
    <row r="40" spans="2:9" x14ac:dyDescent="0.3">
      <c r="B40" s="3" t="s">
        <v>21</v>
      </c>
      <c r="C40" s="3" t="s">
        <v>34</v>
      </c>
      <c r="D40" s="3"/>
      <c r="E40" s="3" t="s">
        <v>11</v>
      </c>
      <c r="F40" s="3"/>
      <c r="G40" s="3" t="s">
        <v>358</v>
      </c>
      <c r="H40" s="4">
        <v>175</v>
      </c>
      <c r="I40" s="4">
        <v>3975</v>
      </c>
    </row>
    <row r="41" spans="2:9" x14ac:dyDescent="0.3">
      <c r="B41" s="3" t="s">
        <v>21</v>
      </c>
      <c r="C41" s="3" t="s">
        <v>34</v>
      </c>
      <c r="D41" s="3"/>
      <c r="E41" s="3" t="s">
        <v>11</v>
      </c>
      <c r="F41" s="3"/>
      <c r="G41" s="3" t="s">
        <v>357</v>
      </c>
      <c r="H41" s="4">
        <v>100</v>
      </c>
      <c r="I41" s="4">
        <v>4075</v>
      </c>
    </row>
    <row r="42" spans="2:9" x14ac:dyDescent="0.3">
      <c r="B42" s="3" t="s">
        <v>21</v>
      </c>
      <c r="C42" s="3" t="s">
        <v>34</v>
      </c>
      <c r="D42" s="3"/>
      <c r="E42" s="3" t="s">
        <v>11</v>
      </c>
      <c r="F42" s="3"/>
      <c r="G42" s="3" t="s">
        <v>356</v>
      </c>
      <c r="H42" s="4">
        <v>100</v>
      </c>
      <c r="I42" s="4">
        <v>4175</v>
      </c>
    </row>
    <row r="43" spans="2:9" x14ac:dyDescent="0.3">
      <c r="B43" s="3" t="s">
        <v>21</v>
      </c>
      <c r="C43" s="3" t="s">
        <v>34</v>
      </c>
      <c r="D43" s="3"/>
      <c r="E43" s="3" t="s">
        <v>11</v>
      </c>
      <c r="F43" s="3"/>
      <c r="G43" s="3" t="s">
        <v>355</v>
      </c>
      <c r="H43" s="4">
        <v>100</v>
      </c>
      <c r="I43" s="4">
        <v>4275</v>
      </c>
    </row>
    <row r="44" spans="2:9" x14ac:dyDescent="0.3">
      <c r="B44" s="3" t="s">
        <v>360</v>
      </c>
      <c r="C44" s="3" t="s">
        <v>34</v>
      </c>
      <c r="D44" s="3"/>
      <c r="E44" s="3" t="s">
        <v>11</v>
      </c>
      <c r="F44" s="3"/>
      <c r="G44" s="3" t="s">
        <v>358</v>
      </c>
      <c r="H44" s="4">
        <v>175</v>
      </c>
      <c r="I44" s="4">
        <v>4450</v>
      </c>
    </row>
    <row r="45" spans="2:9" x14ac:dyDescent="0.3">
      <c r="B45" s="3" t="s">
        <v>360</v>
      </c>
      <c r="C45" s="3" t="s">
        <v>34</v>
      </c>
      <c r="D45" s="3"/>
      <c r="E45" s="3" t="s">
        <v>11</v>
      </c>
      <c r="F45" s="3"/>
      <c r="G45" s="3" t="s">
        <v>357</v>
      </c>
      <c r="H45" s="4">
        <v>100</v>
      </c>
      <c r="I45" s="4">
        <v>4550</v>
      </c>
    </row>
    <row r="46" spans="2:9" x14ac:dyDescent="0.3">
      <c r="B46" s="3" t="s">
        <v>360</v>
      </c>
      <c r="C46" s="3" t="s">
        <v>34</v>
      </c>
      <c r="D46" s="3"/>
      <c r="E46" s="3" t="s">
        <v>11</v>
      </c>
      <c r="F46" s="3"/>
      <c r="G46" s="3" t="s">
        <v>356</v>
      </c>
      <c r="H46" s="4">
        <v>100</v>
      </c>
      <c r="I46" s="4">
        <v>4650</v>
      </c>
    </row>
    <row r="47" spans="2:9" x14ac:dyDescent="0.3">
      <c r="B47" s="3" t="s">
        <v>360</v>
      </c>
      <c r="C47" s="3" t="s">
        <v>34</v>
      </c>
      <c r="D47" s="3"/>
      <c r="E47" s="3" t="s">
        <v>11</v>
      </c>
      <c r="F47" s="3"/>
      <c r="G47" s="3" t="s">
        <v>355</v>
      </c>
      <c r="H47" s="4">
        <v>100</v>
      </c>
      <c r="I47" s="4">
        <v>4750</v>
      </c>
    </row>
    <row r="48" spans="2:9" x14ac:dyDescent="0.3">
      <c r="B48" s="3" t="s">
        <v>359</v>
      </c>
      <c r="C48" s="3" t="s">
        <v>34</v>
      </c>
      <c r="D48" s="3"/>
      <c r="E48" s="3" t="s">
        <v>11</v>
      </c>
      <c r="F48" s="3"/>
      <c r="G48" s="3" t="s">
        <v>358</v>
      </c>
      <c r="H48" s="4">
        <v>175</v>
      </c>
      <c r="I48" s="4">
        <v>4925</v>
      </c>
    </row>
    <row r="49" spans="1:9" x14ac:dyDescent="0.3">
      <c r="B49" s="3" t="s">
        <v>359</v>
      </c>
      <c r="C49" s="3" t="s">
        <v>34</v>
      </c>
      <c r="D49" s="3"/>
      <c r="E49" s="3" t="s">
        <v>11</v>
      </c>
      <c r="F49" s="3"/>
      <c r="G49" s="3" t="s">
        <v>357</v>
      </c>
      <c r="H49" s="4">
        <v>100</v>
      </c>
      <c r="I49" s="4">
        <v>5025</v>
      </c>
    </row>
    <row r="50" spans="1:9" x14ac:dyDescent="0.3">
      <c r="B50" s="3" t="s">
        <v>359</v>
      </c>
      <c r="C50" s="3" t="s">
        <v>34</v>
      </c>
      <c r="D50" s="3"/>
      <c r="E50" s="3" t="s">
        <v>11</v>
      </c>
      <c r="F50" s="3"/>
      <c r="G50" s="3" t="s">
        <v>356</v>
      </c>
      <c r="H50" s="4">
        <v>100</v>
      </c>
      <c r="I50" s="4">
        <v>5125</v>
      </c>
    </row>
    <row r="51" spans="1:9" x14ac:dyDescent="0.3">
      <c r="B51" s="3" t="s">
        <v>359</v>
      </c>
      <c r="C51" s="3" t="s">
        <v>34</v>
      </c>
      <c r="D51" s="3"/>
      <c r="E51" s="3" t="s">
        <v>11</v>
      </c>
      <c r="F51" s="3"/>
      <c r="G51" s="3" t="s">
        <v>355</v>
      </c>
      <c r="H51" s="4">
        <v>100</v>
      </c>
      <c r="I51" s="4">
        <v>5225</v>
      </c>
    </row>
    <row r="52" spans="1:9" x14ac:dyDescent="0.3">
      <c r="B52" s="3" t="s">
        <v>35</v>
      </c>
      <c r="C52" s="3" t="s">
        <v>34</v>
      </c>
      <c r="D52" s="3"/>
      <c r="E52" s="3" t="s">
        <v>11</v>
      </c>
      <c r="F52" s="3"/>
      <c r="G52" s="3" t="s">
        <v>358</v>
      </c>
      <c r="H52" s="4">
        <v>175</v>
      </c>
      <c r="I52" s="4">
        <v>5400</v>
      </c>
    </row>
    <row r="53" spans="1:9" x14ac:dyDescent="0.3">
      <c r="B53" s="3" t="s">
        <v>35</v>
      </c>
      <c r="C53" s="3" t="s">
        <v>34</v>
      </c>
      <c r="D53" s="3"/>
      <c r="E53" s="3" t="s">
        <v>11</v>
      </c>
      <c r="F53" s="3"/>
      <c r="G53" s="3" t="s">
        <v>357</v>
      </c>
      <c r="H53" s="4">
        <v>100</v>
      </c>
      <c r="I53" s="4">
        <v>5500</v>
      </c>
    </row>
    <row r="54" spans="1:9" x14ac:dyDescent="0.3">
      <c r="B54" s="3" t="s">
        <v>35</v>
      </c>
      <c r="C54" s="3" t="s">
        <v>34</v>
      </c>
      <c r="D54" s="3"/>
      <c r="E54" s="3" t="s">
        <v>11</v>
      </c>
      <c r="F54" s="3"/>
      <c r="G54" s="3" t="s">
        <v>356</v>
      </c>
      <c r="H54" s="4">
        <v>100</v>
      </c>
      <c r="I54" s="4">
        <v>5600</v>
      </c>
    </row>
    <row r="55" spans="1:9" x14ac:dyDescent="0.3">
      <c r="B55" s="3" t="s">
        <v>35</v>
      </c>
      <c r="C55" s="3" t="s">
        <v>34</v>
      </c>
      <c r="D55" s="3"/>
      <c r="E55" s="3" t="s">
        <v>11</v>
      </c>
      <c r="F55" s="3"/>
      <c r="G55" s="3" t="s">
        <v>355</v>
      </c>
      <c r="H55" s="4">
        <v>100</v>
      </c>
      <c r="I55" s="4">
        <v>5700</v>
      </c>
    </row>
    <row r="56" spans="1:9" x14ac:dyDescent="0.3">
      <c r="B56" s="3" t="s">
        <v>35</v>
      </c>
      <c r="C56" s="3" t="s">
        <v>34</v>
      </c>
      <c r="D56" s="3"/>
      <c r="E56" s="3" t="s">
        <v>11</v>
      </c>
      <c r="F56" s="3"/>
      <c r="G56" s="3" t="s">
        <v>354</v>
      </c>
      <c r="H56" s="4">
        <v>-5700</v>
      </c>
      <c r="I56" s="4">
        <v>0</v>
      </c>
    </row>
    <row r="57" spans="1:9" x14ac:dyDescent="0.3">
      <c r="B57" s="3" t="s">
        <v>35</v>
      </c>
      <c r="C57" s="3" t="s">
        <v>353</v>
      </c>
      <c r="D57" s="3"/>
      <c r="E57" s="3" t="s">
        <v>11</v>
      </c>
      <c r="F57" s="3" t="s">
        <v>352</v>
      </c>
      <c r="G57" s="3"/>
      <c r="H57" s="4">
        <v>5700</v>
      </c>
      <c r="I57" s="4">
        <v>5700</v>
      </c>
    </row>
    <row r="58" spans="1:9" x14ac:dyDescent="0.3">
      <c r="A58" s="9" t="s">
        <v>1170</v>
      </c>
      <c r="H58" s="5">
        <v>5700</v>
      </c>
    </row>
  </sheetData>
  <mergeCells count="3">
    <mergeCell ref="A1:I1"/>
    <mergeCell ref="A2:I2"/>
    <mergeCell ref="A3:I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4D7F8-D1F4-412E-BB56-0D76687B719C}">
  <dimension ref="A1:I35"/>
  <sheetViews>
    <sheetView topLeftCell="A5" workbookViewId="0">
      <selection activeCell="H4" sqref="H1:I1048576"/>
    </sheetView>
  </sheetViews>
  <sheetFormatPr defaultRowHeight="14.4" x14ac:dyDescent="0.3"/>
  <cols>
    <col min="1" max="1" width="28.44140625" customWidth="1"/>
    <col min="2" max="2" width="9.44140625" customWidth="1"/>
    <col min="3" max="3" width="7.6640625" customWidth="1"/>
    <col min="4" max="4" width="11.109375" customWidth="1"/>
    <col min="5" max="5" width="7.6640625" customWidth="1"/>
    <col min="6" max="6" width="20.5546875" customWidth="1"/>
    <col min="7" max="7" width="15.44140625" customWidth="1"/>
    <col min="8" max="8" width="9.44140625" customWidth="1"/>
    <col min="9" max="9" width="8.6640625" bestFit="1" customWidth="1"/>
  </cols>
  <sheetData>
    <row r="1" spans="1:9" ht="17.399999999999999" x14ac:dyDescent="0.3">
      <c r="A1" s="40" t="s">
        <v>28</v>
      </c>
      <c r="B1" s="39"/>
      <c r="C1" s="39"/>
      <c r="D1" s="39"/>
      <c r="E1" s="39"/>
      <c r="F1" s="39"/>
      <c r="G1" s="39"/>
      <c r="H1" s="39"/>
      <c r="I1" s="39"/>
    </row>
    <row r="2" spans="1:9" ht="17.399999999999999" x14ac:dyDescent="0.3">
      <c r="A2" s="40" t="s">
        <v>29</v>
      </c>
      <c r="B2" s="39"/>
      <c r="C2" s="39"/>
      <c r="D2" s="39"/>
      <c r="E2" s="39"/>
      <c r="F2" s="39"/>
      <c r="G2" s="39"/>
      <c r="H2" s="39"/>
      <c r="I2" s="39"/>
    </row>
    <row r="3" spans="1:9" x14ac:dyDescent="0.3">
      <c r="A3" s="41" t="s">
        <v>30</v>
      </c>
      <c r="B3" s="39"/>
      <c r="C3" s="39"/>
      <c r="D3" s="39"/>
      <c r="E3" s="39"/>
      <c r="F3" s="39"/>
      <c r="G3" s="39"/>
      <c r="H3" s="39"/>
      <c r="I3" s="39"/>
    </row>
    <row r="5" spans="1:9" ht="24.6" x14ac:dyDescent="0.3">
      <c r="B5" s="1" t="s">
        <v>0</v>
      </c>
      <c r="C5" s="1" t="s">
        <v>1</v>
      </c>
      <c r="D5" s="1" t="s">
        <v>2</v>
      </c>
      <c r="E5" s="1" t="s">
        <v>3</v>
      </c>
      <c r="F5" s="1" t="s">
        <v>4</v>
      </c>
      <c r="G5" s="1" t="s">
        <v>5</v>
      </c>
      <c r="H5" s="1" t="s">
        <v>6</v>
      </c>
      <c r="I5" s="1" t="s">
        <v>7</v>
      </c>
    </row>
    <row r="6" spans="1:9" x14ac:dyDescent="0.3">
      <c r="A6" s="9" t="s">
        <v>1167</v>
      </c>
    </row>
    <row r="7" spans="1:9" x14ac:dyDescent="0.3">
      <c r="A7" s="2"/>
    </row>
    <row r="8" spans="1:9" x14ac:dyDescent="0.3">
      <c r="B8" s="3" t="s">
        <v>234</v>
      </c>
      <c r="C8" s="3" t="s">
        <v>369</v>
      </c>
      <c r="D8" s="3"/>
      <c r="E8" s="3" t="s">
        <v>11</v>
      </c>
      <c r="F8" s="3" t="s">
        <v>368</v>
      </c>
      <c r="G8" s="3" t="s">
        <v>367</v>
      </c>
      <c r="H8" s="4">
        <v>337.28</v>
      </c>
      <c r="I8" s="4">
        <v>337.28</v>
      </c>
    </row>
    <row r="9" spans="1:9" x14ac:dyDescent="0.3">
      <c r="B9" s="3" t="s">
        <v>234</v>
      </c>
      <c r="C9" s="3" t="s">
        <v>369</v>
      </c>
      <c r="D9" s="3"/>
      <c r="E9" s="3" t="s">
        <v>11</v>
      </c>
      <c r="F9" s="3" t="s">
        <v>371</v>
      </c>
      <c r="G9" s="3" t="s">
        <v>370</v>
      </c>
      <c r="H9" s="4">
        <v>26.4</v>
      </c>
      <c r="I9" s="4">
        <v>363.68</v>
      </c>
    </row>
    <row r="10" spans="1:9" x14ac:dyDescent="0.3">
      <c r="B10" s="3" t="s">
        <v>248</v>
      </c>
      <c r="C10" s="3" t="s">
        <v>369</v>
      </c>
      <c r="D10" s="3" t="s">
        <v>373</v>
      </c>
      <c r="E10" s="3" t="s">
        <v>11</v>
      </c>
      <c r="F10" s="3" t="s">
        <v>368</v>
      </c>
      <c r="G10" s="3" t="s">
        <v>367</v>
      </c>
      <c r="H10" s="4">
        <v>416.92</v>
      </c>
      <c r="I10" s="4">
        <v>780.6</v>
      </c>
    </row>
    <row r="11" spans="1:9" x14ac:dyDescent="0.3">
      <c r="B11" s="3" t="s">
        <v>248</v>
      </c>
      <c r="C11" s="3" t="s">
        <v>369</v>
      </c>
      <c r="D11" s="3" t="s">
        <v>375</v>
      </c>
      <c r="E11" s="3" t="s">
        <v>11</v>
      </c>
      <c r="F11" s="3" t="s">
        <v>371</v>
      </c>
      <c r="G11" s="3" t="s">
        <v>370</v>
      </c>
      <c r="H11" s="4">
        <v>26.41</v>
      </c>
      <c r="I11" s="4">
        <v>807.01</v>
      </c>
    </row>
    <row r="12" spans="1:9" x14ac:dyDescent="0.3">
      <c r="B12" s="3" t="s">
        <v>128</v>
      </c>
      <c r="C12" s="3" t="s">
        <v>369</v>
      </c>
      <c r="D12" s="3"/>
      <c r="E12" s="3" t="s">
        <v>11</v>
      </c>
      <c r="F12" s="3" t="s">
        <v>368</v>
      </c>
      <c r="G12" s="3" t="s">
        <v>367</v>
      </c>
      <c r="H12" s="4">
        <v>339.71</v>
      </c>
      <c r="I12" s="4">
        <v>1146.72</v>
      </c>
    </row>
    <row r="13" spans="1:9" x14ac:dyDescent="0.3">
      <c r="B13" s="3" t="s">
        <v>128</v>
      </c>
      <c r="C13" s="3" t="s">
        <v>369</v>
      </c>
      <c r="D13" s="3"/>
      <c r="E13" s="3" t="s">
        <v>11</v>
      </c>
      <c r="F13" s="3" t="s">
        <v>371</v>
      </c>
      <c r="G13" s="3" t="s">
        <v>370</v>
      </c>
      <c r="H13" s="4">
        <v>26.43</v>
      </c>
      <c r="I13" s="4">
        <v>1173.1500000000001</v>
      </c>
    </row>
    <row r="14" spans="1:9" x14ac:dyDescent="0.3">
      <c r="B14" s="3" t="s">
        <v>376</v>
      </c>
      <c r="C14" s="3" t="s">
        <v>369</v>
      </c>
      <c r="D14" s="3"/>
      <c r="E14" s="3" t="s">
        <v>11</v>
      </c>
      <c r="F14" s="3" t="s">
        <v>371</v>
      </c>
      <c r="G14" s="3" t="s">
        <v>370</v>
      </c>
      <c r="H14" s="4">
        <v>26.43</v>
      </c>
      <c r="I14" s="4">
        <v>1199.58</v>
      </c>
    </row>
    <row r="15" spans="1:9" x14ac:dyDescent="0.3">
      <c r="B15" s="3" t="s">
        <v>376</v>
      </c>
      <c r="C15" s="3" t="s">
        <v>369</v>
      </c>
      <c r="D15" s="3"/>
      <c r="E15" s="3" t="s">
        <v>11</v>
      </c>
      <c r="F15" s="3" t="s">
        <v>368</v>
      </c>
      <c r="G15" s="3" t="s">
        <v>367</v>
      </c>
      <c r="H15" s="4">
        <v>280.61</v>
      </c>
      <c r="I15" s="4">
        <v>1480.19</v>
      </c>
    </row>
    <row r="16" spans="1:9" x14ac:dyDescent="0.3">
      <c r="B16" s="3" t="s">
        <v>68</v>
      </c>
      <c r="C16" s="3" t="s">
        <v>369</v>
      </c>
      <c r="D16" s="3" t="s">
        <v>373</v>
      </c>
      <c r="E16" s="3" t="s">
        <v>11</v>
      </c>
      <c r="F16" s="3" t="s">
        <v>368</v>
      </c>
      <c r="G16" s="3" t="s">
        <v>367</v>
      </c>
      <c r="H16" s="4">
        <v>257.58999999999997</v>
      </c>
      <c r="I16" s="4">
        <v>1737.78</v>
      </c>
    </row>
    <row r="17" spans="1:9" x14ac:dyDescent="0.3">
      <c r="B17" s="3" t="s">
        <v>68</v>
      </c>
      <c r="C17" s="3" t="s">
        <v>369</v>
      </c>
      <c r="D17" s="3" t="s">
        <v>375</v>
      </c>
      <c r="E17" s="3" t="s">
        <v>11</v>
      </c>
      <c r="F17" s="3" t="s">
        <v>371</v>
      </c>
      <c r="G17" s="3" t="s">
        <v>370</v>
      </c>
      <c r="H17" s="4">
        <v>123.91</v>
      </c>
      <c r="I17" s="4">
        <v>1861.69</v>
      </c>
    </row>
    <row r="18" spans="1:9" x14ac:dyDescent="0.3">
      <c r="B18" s="3" t="s">
        <v>171</v>
      </c>
      <c r="C18" s="3" t="s">
        <v>369</v>
      </c>
      <c r="D18" s="3" t="s">
        <v>373</v>
      </c>
      <c r="E18" s="3" t="s">
        <v>11</v>
      </c>
      <c r="F18" s="3" t="s">
        <v>368</v>
      </c>
      <c r="G18" s="3" t="s">
        <v>367</v>
      </c>
      <c r="H18" s="4">
        <v>254.7</v>
      </c>
      <c r="I18" s="4">
        <v>2116.39</v>
      </c>
    </row>
    <row r="19" spans="1:9" x14ac:dyDescent="0.3">
      <c r="B19" s="3" t="s">
        <v>210</v>
      </c>
      <c r="C19" s="3" t="s">
        <v>369</v>
      </c>
      <c r="D19" s="3" t="s">
        <v>375</v>
      </c>
      <c r="E19" s="3" t="s">
        <v>11</v>
      </c>
      <c r="F19" s="3" t="s">
        <v>371</v>
      </c>
      <c r="G19" s="3" t="s">
        <v>370</v>
      </c>
      <c r="H19" s="4">
        <v>1196.6400000000001</v>
      </c>
      <c r="I19" s="4">
        <v>3313.03</v>
      </c>
    </row>
    <row r="20" spans="1:9" x14ac:dyDescent="0.3">
      <c r="B20" s="3" t="s">
        <v>210</v>
      </c>
      <c r="C20" s="3" t="s">
        <v>369</v>
      </c>
      <c r="D20" s="3" t="s">
        <v>373</v>
      </c>
      <c r="E20" s="3" t="s">
        <v>11</v>
      </c>
      <c r="F20" s="3" t="s">
        <v>368</v>
      </c>
      <c r="G20" s="3" t="s">
        <v>367</v>
      </c>
      <c r="H20" s="4">
        <v>247.59</v>
      </c>
      <c r="I20" s="4">
        <v>3560.62</v>
      </c>
    </row>
    <row r="21" spans="1:9" x14ac:dyDescent="0.3">
      <c r="B21" s="3" t="s">
        <v>210</v>
      </c>
      <c r="C21" s="3" t="s">
        <v>369</v>
      </c>
      <c r="D21" s="3" t="s">
        <v>375</v>
      </c>
      <c r="E21" s="3" t="s">
        <v>11</v>
      </c>
      <c r="F21" s="3" t="s">
        <v>371</v>
      </c>
      <c r="G21" s="3" t="s">
        <v>370</v>
      </c>
      <c r="H21" s="4">
        <v>774.71</v>
      </c>
      <c r="I21" s="4">
        <v>4335.33</v>
      </c>
    </row>
    <row r="22" spans="1:9" x14ac:dyDescent="0.3">
      <c r="B22" s="3" t="s">
        <v>183</v>
      </c>
      <c r="C22" s="3" t="s">
        <v>369</v>
      </c>
      <c r="D22" s="3" t="s">
        <v>373</v>
      </c>
      <c r="E22" s="3" t="s">
        <v>11</v>
      </c>
      <c r="F22" s="3" t="s">
        <v>368</v>
      </c>
      <c r="G22" s="3" t="s">
        <v>367</v>
      </c>
      <c r="H22" s="4">
        <v>267.77</v>
      </c>
      <c r="I22" s="4">
        <v>4603.1000000000004</v>
      </c>
    </row>
    <row r="23" spans="1:9" x14ac:dyDescent="0.3">
      <c r="B23" s="3" t="s">
        <v>183</v>
      </c>
      <c r="C23" s="3" t="s">
        <v>369</v>
      </c>
      <c r="D23" s="3"/>
      <c r="E23" s="3" t="s">
        <v>11</v>
      </c>
      <c r="F23" s="3" t="s">
        <v>371</v>
      </c>
      <c r="G23" s="3" t="s">
        <v>370</v>
      </c>
      <c r="H23" s="4">
        <v>1528.78</v>
      </c>
      <c r="I23" s="4">
        <v>6131.88</v>
      </c>
    </row>
    <row r="24" spans="1:9" x14ac:dyDescent="0.3">
      <c r="B24" s="3" t="s">
        <v>306</v>
      </c>
      <c r="C24" s="3" t="s">
        <v>369</v>
      </c>
      <c r="D24" s="3" t="s">
        <v>375</v>
      </c>
      <c r="E24" s="3" t="s">
        <v>11</v>
      </c>
      <c r="F24" s="3" t="s">
        <v>371</v>
      </c>
      <c r="G24" s="3" t="s">
        <v>370</v>
      </c>
      <c r="H24" s="4">
        <v>1416.07</v>
      </c>
      <c r="I24" s="4">
        <v>7547.95</v>
      </c>
    </row>
    <row r="25" spans="1:9" x14ac:dyDescent="0.3">
      <c r="B25" s="3" t="s">
        <v>306</v>
      </c>
      <c r="C25" s="3" t="s">
        <v>369</v>
      </c>
      <c r="D25" s="3" t="s">
        <v>373</v>
      </c>
      <c r="E25" s="3" t="s">
        <v>11</v>
      </c>
      <c r="F25" s="3" t="s">
        <v>368</v>
      </c>
      <c r="G25" s="3" t="s">
        <v>367</v>
      </c>
      <c r="H25" s="4">
        <v>217.44</v>
      </c>
      <c r="I25" s="4">
        <v>7765.39</v>
      </c>
    </row>
    <row r="26" spans="1:9" x14ac:dyDescent="0.3">
      <c r="B26" s="3" t="s">
        <v>242</v>
      </c>
      <c r="C26" s="3" t="s">
        <v>369</v>
      </c>
      <c r="D26" s="3" t="s">
        <v>375</v>
      </c>
      <c r="E26" s="3" t="s">
        <v>11</v>
      </c>
      <c r="F26" s="3" t="s">
        <v>371</v>
      </c>
      <c r="G26" s="3" t="s">
        <v>370</v>
      </c>
      <c r="H26" s="4">
        <v>1170.18</v>
      </c>
      <c r="I26" s="4">
        <v>8935.57</v>
      </c>
    </row>
    <row r="27" spans="1:9" x14ac:dyDescent="0.3">
      <c r="B27" s="3" t="s">
        <v>242</v>
      </c>
      <c r="C27" s="3" t="s">
        <v>369</v>
      </c>
      <c r="D27" s="3" t="s">
        <v>373</v>
      </c>
      <c r="E27" s="3" t="s">
        <v>11</v>
      </c>
      <c r="F27" s="3" t="s">
        <v>368</v>
      </c>
      <c r="G27" s="3" t="s">
        <v>367</v>
      </c>
      <c r="H27" s="4">
        <v>249.18</v>
      </c>
      <c r="I27" s="4">
        <v>9184.75</v>
      </c>
    </row>
    <row r="28" spans="1:9" x14ac:dyDescent="0.3">
      <c r="B28" s="3" t="s">
        <v>186</v>
      </c>
      <c r="C28" s="3" t="s">
        <v>369</v>
      </c>
      <c r="D28" s="3" t="s">
        <v>375</v>
      </c>
      <c r="E28" s="3" t="s">
        <v>11</v>
      </c>
      <c r="F28" s="3" t="s">
        <v>371</v>
      </c>
      <c r="G28" s="3" t="s">
        <v>374</v>
      </c>
      <c r="H28" s="4">
        <v>592.42999999999995</v>
      </c>
      <c r="I28" s="4">
        <v>9777.18</v>
      </c>
    </row>
    <row r="29" spans="1:9" x14ac:dyDescent="0.3">
      <c r="B29" s="3" t="s">
        <v>186</v>
      </c>
      <c r="C29" s="3" t="s">
        <v>369</v>
      </c>
      <c r="D29" s="3" t="s">
        <v>373</v>
      </c>
      <c r="E29" s="3" t="s">
        <v>11</v>
      </c>
      <c r="F29" s="3" t="s">
        <v>368</v>
      </c>
      <c r="G29" s="3" t="s">
        <v>372</v>
      </c>
      <c r="H29" s="4">
        <v>232.5</v>
      </c>
      <c r="I29" s="4">
        <v>10009.68</v>
      </c>
    </row>
    <row r="30" spans="1:9" x14ac:dyDescent="0.3">
      <c r="B30" s="3" t="s">
        <v>184</v>
      </c>
      <c r="C30" s="3" t="s">
        <v>369</v>
      </c>
      <c r="D30" s="3"/>
      <c r="E30" s="3" t="s">
        <v>11</v>
      </c>
      <c r="F30" s="3" t="s">
        <v>371</v>
      </c>
      <c r="G30" s="3" t="s">
        <v>370</v>
      </c>
      <c r="H30" s="4">
        <v>26.46</v>
      </c>
      <c r="I30" s="4">
        <v>10036.14</v>
      </c>
    </row>
    <row r="31" spans="1:9" x14ac:dyDescent="0.3">
      <c r="B31" s="3" t="s">
        <v>184</v>
      </c>
      <c r="C31" s="3" t="s">
        <v>369</v>
      </c>
      <c r="D31" s="3"/>
      <c r="E31" s="3" t="s">
        <v>11</v>
      </c>
      <c r="F31" s="3" t="s">
        <v>368</v>
      </c>
      <c r="G31" s="3" t="s">
        <v>367</v>
      </c>
      <c r="H31" s="4">
        <v>259.16000000000003</v>
      </c>
      <c r="I31" s="4">
        <v>10295.299999999999</v>
      </c>
    </row>
    <row r="32" spans="1:9" x14ac:dyDescent="0.3">
      <c r="A32" s="9" t="s">
        <v>1168</v>
      </c>
      <c r="H32" s="5">
        <v>10295.299999999999</v>
      </c>
    </row>
    <row r="35" spans="1:9" x14ac:dyDescent="0.3">
      <c r="A35" s="42" t="s">
        <v>366</v>
      </c>
      <c r="B35" s="39"/>
      <c r="C35" s="39"/>
      <c r="D35" s="39"/>
      <c r="E35" s="39"/>
      <c r="F35" s="39"/>
      <c r="G35" s="39"/>
      <c r="H35" s="39"/>
      <c r="I35" s="39"/>
    </row>
  </sheetData>
  <mergeCells count="4">
    <mergeCell ref="A35:I35"/>
    <mergeCell ref="A1:I1"/>
    <mergeCell ref="A2:I2"/>
    <mergeCell ref="A3:I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477A3-32B7-462B-BEC2-2EBF4E9CE291}">
  <dimension ref="A1:I22"/>
  <sheetViews>
    <sheetView topLeftCell="B1" workbookViewId="0">
      <selection activeCell="H4" sqref="H1:I1048576"/>
    </sheetView>
  </sheetViews>
  <sheetFormatPr defaultRowHeight="14.4" x14ac:dyDescent="0.3"/>
  <cols>
    <col min="1" max="1" width="43" customWidth="1"/>
    <col min="2" max="2" width="9.44140625" customWidth="1"/>
    <col min="3" max="5" width="7.6640625" customWidth="1"/>
    <col min="6" max="6" width="23.109375" customWidth="1"/>
    <col min="7" max="7" width="47.33203125" customWidth="1"/>
    <col min="8" max="8" width="9.44140625" customWidth="1"/>
    <col min="9" max="9" width="7.6640625" customWidth="1"/>
  </cols>
  <sheetData>
    <row r="1" spans="1:9" ht="17.399999999999999" x14ac:dyDescent="0.3">
      <c r="A1" s="40" t="s">
        <v>28</v>
      </c>
      <c r="B1" s="39"/>
      <c r="C1" s="39"/>
      <c r="D1" s="39"/>
      <c r="E1" s="39"/>
      <c r="F1" s="39"/>
      <c r="G1" s="39"/>
      <c r="H1" s="39"/>
      <c r="I1" s="39"/>
    </row>
    <row r="2" spans="1:9" ht="17.399999999999999" x14ac:dyDescent="0.3">
      <c r="A2" s="40" t="s">
        <v>29</v>
      </c>
      <c r="B2" s="39"/>
      <c r="C2" s="39"/>
      <c r="D2" s="39"/>
      <c r="E2" s="39"/>
      <c r="F2" s="39"/>
      <c r="G2" s="39"/>
      <c r="H2" s="39"/>
      <c r="I2" s="39"/>
    </row>
    <row r="3" spans="1:9" x14ac:dyDescent="0.3">
      <c r="A3" s="41" t="s">
        <v>30</v>
      </c>
      <c r="B3" s="39"/>
      <c r="C3" s="39"/>
      <c r="D3" s="39"/>
      <c r="E3" s="39"/>
      <c r="F3" s="39"/>
      <c r="G3" s="39"/>
      <c r="H3" s="39"/>
      <c r="I3" s="39"/>
    </row>
    <row r="5" spans="1:9" ht="24.6" x14ac:dyDescent="0.3">
      <c r="B5" s="1" t="s">
        <v>0</v>
      </c>
      <c r="C5" s="1" t="s">
        <v>1</v>
      </c>
      <c r="D5" s="1" t="s">
        <v>2</v>
      </c>
      <c r="E5" s="1" t="s">
        <v>3</v>
      </c>
      <c r="F5" s="1" t="s">
        <v>4</v>
      </c>
      <c r="G5" s="1" t="s">
        <v>5</v>
      </c>
      <c r="H5" s="1" t="s">
        <v>6</v>
      </c>
      <c r="I5" s="1" t="s">
        <v>7</v>
      </c>
    </row>
    <row r="6" spans="1:9" x14ac:dyDescent="0.3">
      <c r="A6" s="2"/>
    </row>
    <row r="7" spans="1:9" x14ac:dyDescent="0.3">
      <c r="A7" s="9" t="s">
        <v>1165</v>
      </c>
    </row>
    <row r="8" spans="1:9" x14ac:dyDescent="0.3">
      <c r="B8" s="3" t="s">
        <v>249</v>
      </c>
      <c r="C8" s="3" t="s">
        <v>369</v>
      </c>
      <c r="D8" s="3"/>
      <c r="E8" s="3" t="s">
        <v>11</v>
      </c>
      <c r="F8" s="3" t="s">
        <v>378</v>
      </c>
      <c r="G8" s="3" t="s">
        <v>393</v>
      </c>
      <c r="H8" s="4">
        <v>242.5</v>
      </c>
      <c r="I8" s="4">
        <v>242.5</v>
      </c>
    </row>
    <row r="9" spans="1:9" x14ac:dyDescent="0.3">
      <c r="B9" s="3" t="s">
        <v>13</v>
      </c>
      <c r="C9" s="3" t="s">
        <v>369</v>
      </c>
      <c r="D9" s="3"/>
      <c r="E9" s="3" t="s">
        <v>11</v>
      </c>
      <c r="F9" s="3" t="s">
        <v>378</v>
      </c>
      <c r="G9" s="3" t="s">
        <v>392</v>
      </c>
      <c r="H9" s="4">
        <v>242.5</v>
      </c>
      <c r="I9" s="4">
        <v>485</v>
      </c>
    </row>
    <row r="10" spans="1:9" x14ac:dyDescent="0.3">
      <c r="B10" s="3" t="s">
        <v>78</v>
      </c>
      <c r="C10" s="3" t="s">
        <v>369</v>
      </c>
      <c r="D10" s="3"/>
      <c r="E10" s="3" t="s">
        <v>11</v>
      </c>
      <c r="F10" s="3" t="s">
        <v>378</v>
      </c>
      <c r="G10" s="3" t="s">
        <v>391</v>
      </c>
      <c r="H10" s="4">
        <v>236.44</v>
      </c>
      <c r="I10" s="4">
        <v>721.44</v>
      </c>
    </row>
    <row r="11" spans="1:9" x14ac:dyDescent="0.3">
      <c r="B11" s="3" t="s">
        <v>71</v>
      </c>
      <c r="C11" s="3" t="s">
        <v>369</v>
      </c>
      <c r="D11" s="3"/>
      <c r="E11" s="3" t="s">
        <v>11</v>
      </c>
      <c r="F11" s="3" t="s">
        <v>378</v>
      </c>
      <c r="G11" s="3" t="s">
        <v>390</v>
      </c>
      <c r="H11" s="4">
        <v>172.4</v>
      </c>
      <c r="I11" s="4">
        <v>893.84</v>
      </c>
    </row>
    <row r="12" spans="1:9" x14ac:dyDescent="0.3">
      <c r="B12" s="3" t="s">
        <v>68</v>
      </c>
      <c r="C12" s="3" t="s">
        <v>369</v>
      </c>
      <c r="D12" s="3"/>
      <c r="E12" s="3" t="s">
        <v>11</v>
      </c>
      <c r="F12" s="3" t="s">
        <v>378</v>
      </c>
      <c r="G12" s="3" t="s">
        <v>389</v>
      </c>
      <c r="H12" s="4">
        <v>362</v>
      </c>
      <c r="I12" s="4">
        <v>1255.8399999999999</v>
      </c>
    </row>
    <row r="13" spans="1:9" x14ac:dyDescent="0.3">
      <c r="B13" s="3" t="s">
        <v>15</v>
      </c>
      <c r="C13" s="3" t="s">
        <v>369</v>
      </c>
      <c r="D13" s="3"/>
      <c r="E13" s="3" t="s">
        <v>11</v>
      </c>
      <c r="F13" s="3" t="s">
        <v>378</v>
      </c>
      <c r="G13" s="3" t="s">
        <v>388</v>
      </c>
      <c r="H13" s="4">
        <v>368.75</v>
      </c>
      <c r="I13" s="4">
        <v>1624.59</v>
      </c>
    </row>
    <row r="14" spans="1:9" x14ac:dyDescent="0.3">
      <c r="B14" s="3" t="s">
        <v>307</v>
      </c>
      <c r="C14" s="3" t="s">
        <v>353</v>
      </c>
      <c r="D14" s="3">
        <v>1286</v>
      </c>
      <c r="E14" s="3" t="s">
        <v>11</v>
      </c>
      <c r="F14" s="3" t="s">
        <v>387</v>
      </c>
      <c r="G14" s="3" t="s">
        <v>386</v>
      </c>
      <c r="H14" s="4">
        <v>1750</v>
      </c>
      <c r="I14" s="4">
        <v>3374.59</v>
      </c>
    </row>
    <row r="15" spans="1:9" x14ac:dyDescent="0.3">
      <c r="B15" s="3" t="s">
        <v>306</v>
      </c>
      <c r="C15" s="3" t="s">
        <v>369</v>
      </c>
      <c r="D15" s="3"/>
      <c r="E15" s="3" t="s">
        <v>11</v>
      </c>
      <c r="F15" s="3" t="s">
        <v>378</v>
      </c>
      <c r="G15" s="3" t="s">
        <v>385</v>
      </c>
      <c r="H15" s="4">
        <v>380</v>
      </c>
      <c r="I15" s="4">
        <v>3754.59</v>
      </c>
    </row>
    <row r="16" spans="1:9" x14ac:dyDescent="0.3">
      <c r="B16" s="3" t="s">
        <v>306</v>
      </c>
      <c r="C16" s="3" t="s">
        <v>369</v>
      </c>
      <c r="D16" s="3"/>
      <c r="E16" s="3" t="s">
        <v>11</v>
      </c>
      <c r="F16" s="3" t="s">
        <v>378</v>
      </c>
      <c r="G16" s="3" t="s">
        <v>384</v>
      </c>
      <c r="H16" s="4">
        <v>653</v>
      </c>
      <c r="I16" s="4">
        <v>4407.59</v>
      </c>
    </row>
    <row r="17" spans="1:9" x14ac:dyDescent="0.3">
      <c r="B17" s="3" t="s">
        <v>306</v>
      </c>
      <c r="C17" s="3" t="s">
        <v>369</v>
      </c>
      <c r="D17" s="3"/>
      <c r="E17" s="3" t="s">
        <v>11</v>
      </c>
      <c r="F17" s="3" t="s">
        <v>378</v>
      </c>
      <c r="G17" s="3" t="s">
        <v>383</v>
      </c>
      <c r="H17" s="4">
        <v>372.5</v>
      </c>
      <c r="I17" s="4">
        <v>4780.09</v>
      </c>
    </row>
    <row r="18" spans="1:9" x14ac:dyDescent="0.3">
      <c r="B18" s="3" t="s">
        <v>44</v>
      </c>
      <c r="C18" s="3" t="s">
        <v>369</v>
      </c>
      <c r="D18" s="3"/>
      <c r="E18" s="3" t="s">
        <v>11</v>
      </c>
      <c r="F18" s="3" t="s">
        <v>378</v>
      </c>
      <c r="G18" s="3" t="s">
        <v>382</v>
      </c>
      <c r="H18" s="4">
        <v>353.9</v>
      </c>
      <c r="I18" s="4">
        <v>5133.99</v>
      </c>
    </row>
    <row r="19" spans="1:9" x14ac:dyDescent="0.3">
      <c r="B19" s="3" t="s">
        <v>44</v>
      </c>
      <c r="C19" s="3" t="s">
        <v>369</v>
      </c>
      <c r="D19" s="3"/>
      <c r="E19" s="3" t="s">
        <v>11</v>
      </c>
      <c r="F19" s="3" t="s">
        <v>378</v>
      </c>
      <c r="G19" s="3" t="s">
        <v>381</v>
      </c>
      <c r="H19" s="4">
        <v>394</v>
      </c>
      <c r="I19" s="4">
        <v>5527.99</v>
      </c>
    </row>
    <row r="20" spans="1:9" x14ac:dyDescent="0.3">
      <c r="B20" s="3" t="s">
        <v>41</v>
      </c>
      <c r="C20" s="3" t="s">
        <v>369</v>
      </c>
      <c r="D20" s="3"/>
      <c r="E20" s="3" t="s">
        <v>11</v>
      </c>
      <c r="F20" s="3" t="s">
        <v>378</v>
      </c>
      <c r="G20" s="3" t="s">
        <v>380</v>
      </c>
      <c r="H20" s="4">
        <v>458.99</v>
      </c>
      <c r="I20" s="4">
        <v>5986.98</v>
      </c>
    </row>
    <row r="21" spans="1:9" x14ac:dyDescent="0.3">
      <c r="B21" s="3" t="s">
        <v>379</v>
      </c>
      <c r="C21" s="3" t="s">
        <v>369</v>
      </c>
      <c r="D21" s="3"/>
      <c r="E21" s="3" t="s">
        <v>11</v>
      </c>
      <c r="F21" s="3" t="s">
        <v>378</v>
      </c>
      <c r="G21" s="3" t="s">
        <v>377</v>
      </c>
      <c r="H21" s="4">
        <v>327.5</v>
      </c>
      <c r="I21" s="4">
        <v>6314.48</v>
      </c>
    </row>
    <row r="22" spans="1:9" x14ac:dyDescent="0.3">
      <c r="A22" s="9" t="s">
        <v>1166</v>
      </c>
      <c r="H22" s="5">
        <v>6314.48</v>
      </c>
    </row>
  </sheetData>
  <mergeCells count="3">
    <mergeCell ref="A1:I1"/>
    <mergeCell ref="A2:I2"/>
    <mergeCell ref="A3:I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59552A8C0DADB41AE66C1EA397022A1" ma:contentTypeVersion="19" ma:contentTypeDescription="" ma:contentTypeScope="" ma:versionID="dc7d191f4f8da6d5298c1bed98ff85e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UW</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160</IndustryCode>
    <CaseStatus xmlns="dc463f71-b30c-4ab2-9473-d307f9d35888">Pending</CaseStatus>
    <OpenedDate xmlns="dc463f71-b30c-4ab2-9473-d307f9d35888">2025-02-24T08:00:00+00:00</OpenedDate>
    <SignificantOrder xmlns="dc463f71-b30c-4ab2-9473-d307f9d35888">false</SignificantOrder>
    <Date1 xmlns="dc463f71-b30c-4ab2-9473-d307f9d35888">2025-02-24T08:00:00+00:00</Date1>
    <IsDocumentOrder xmlns="dc463f71-b30c-4ab2-9473-d307f9d35888">false</IsDocumentOrder>
    <IsHighlyConfidential xmlns="dc463f71-b30c-4ab2-9473-d307f9d35888">false</IsHighlyConfidential>
    <CaseCompanyNames xmlns="dc463f71-b30c-4ab2-9473-d307f9d35888">East Side Improvement Co., Inc.</CaseCompanyNames>
    <Nickname xmlns="http://schemas.microsoft.com/sharepoint/v3" xsi:nil="true"/>
    <DocketNumber xmlns="dc463f71-b30c-4ab2-9473-d307f9d35888">250104</DocketNumber>
    <DelegatedOrder xmlns="dc463f71-b30c-4ab2-9473-d307f9d35888">false</DelegatedOrder>
  </documentManagement>
</p:properties>
</file>

<file path=customXml/itemProps1.xml><?xml version="1.0" encoding="utf-8"?>
<ds:datastoreItem xmlns:ds="http://schemas.openxmlformats.org/officeDocument/2006/customXml" ds:itemID="{187207FD-8FB9-4552-B4EE-2F430705A1C6}"/>
</file>

<file path=customXml/itemProps2.xml><?xml version="1.0" encoding="utf-8"?>
<ds:datastoreItem xmlns:ds="http://schemas.openxmlformats.org/officeDocument/2006/customXml" ds:itemID="{61A3319B-5C8F-4739-8330-D785E2195BDF}"/>
</file>

<file path=customXml/itemProps3.xml><?xml version="1.0" encoding="utf-8"?>
<ds:datastoreItem xmlns:ds="http://schemas.openxmlformats.org/officeDocument/2006/customXml" ds:itemID="{AC0AF43E-CCC9-4BA3-A05D-7AD56BB4D65F}"/>
</file>

<file path=customXml/itemProps4.xml><?xml version="1.0" encoding="utf-8"?>
<ds:datastoreItem xmlns:ds="http://schemas.openxmlformats.org/officeDocument/2006/customXml" ds:itemID="{974D7BB5-E0D9-4AD7-B18F-F3C88CAAA6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Grasslands 2024</vt:lpstr>
      <vt:lpstr>Grslnds Billable Exp Income</vt:lpstr>
      <vt:lpstr>Services</vt:lpstr>
      <vt:lpstr>Late Fee Income</vt:lpstr>
      <vt:lpstr>Transfer Fee</vt:lpstr>
      <vt:lpstr>Unapplied Cash</vt:lpstr>
      <vt:lpstr>Consultant</vt:lpstr>
      <vt:lpstr>Electric</vt:lpstr>
      <vt:lpstr>Professional fees</vt:lpstr>
      <vt:lpstr>Management</vt:lpstr>
      <vt:lpstr>Bank Fees</vt:lpstr>
      <vt:lpstr>Office Expenses</vt:lpstr>
      <vt:lpstr>Permit and Water Rights</vt:lpstr>
      <vt:lpstr>Repairs</vt:lpstr>
      <vt:lpstr>Water Testing</vt:lpstr>
      <vt:lpstr>KLS Interest</vt:lpstr>
      <vt:lpstr>QB Loan Interest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Elliott Severson</cp:lastModifiedBy>
  <dcterms:created xsi:type="dcterms:W3CDTF">2025-02-14T22:56:13Z</dcterms:created>
  <dcterms:modified xsi:type="dcterms:W3CDTF">2025-02-24T23:46:21Z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0x0101006E56B4D1795A2E4DB2F0B01679ED314A00359552A8C0DADB41AE66C1EA397022A1</vt:lpwstr>
  </property>
</Properties>
</file>