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ariffs\1. Open Advices\2023-43 Electric Schedule 141COL - Colstrip Adjustment Rider (UE-23XXXX) (Eff. 01-01-24)\Sent to UTC XX-XX-XX\"/>
    </mc:Choice>
  </mc:AlternateContent>
  <bookViews>
    <workbookView xWindow="285" yWindow="285" windowWidth="18915" windowHeight="6180"/>
  </bookViews>
  <sheets>
    <sheet name="Plant Site Report" sheetId="6" r:id="rId1"/>
    <sheet name="Units1&amp;2 Int Remedy Eval Alt 10" sheetId="2" r:id="rId2"/>
    <sheet name="Units 3&amp;4 Remedy Eval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\" localSheetId="2" hidden="1">#REF!</definedName>
    <definedName name="\\" hidden="1">#REF!</definedName>
    <definedName name="\\\" localSheetId="2" hidden="1">#REF!</definedName>
    <definedName name="\\\" hidden="1">#REF!</definedName>
    <definedName name="\\\\" localSheetId="2" hidden="1">#REF!</definedName>
    <definedName name="\\\\" hidden="1">#REF!</definedName>
    <definedName name="___________________www1" localSheetId="2" hidden="1">{#N/A,#N/A,FALSE,"schA"}</definedName>
    <definedName name="___________________www1" hidden="1">{#N/A,#N/A,FALSE,"schA"}</definedName>
    <definedName name="__________________www1" localSheetId="2" hidden="1">{#N/A,#N/A,FALSE,"schA"}</definedName>
    <definedName name="__________________www1" hidden="1">{#N/A,#N/A,FALSE,"schA"}</definedName>
    <definedName name="_________________www1" localSheetId="2" hidden="1">{#N/A,#N/A,FALSE,"schA"}</definedName>
    <definedName name="_________________www1" hidden="1">{#N/A,#N/A,FALSE,"schA"}</definedName>
    <definedName name="________________www1" localSheetId="2" hidden="1">{#N/A,#N/A,FALSE,"schA"}</definedName>
    <definedName name="________________www1" hidden="1">{#N/A,#N/A,FALSE,"schA"}</definedName>
    <definedName name="_______________www1" localSheetId="2" hidden="1">{#N/A,#N/A,FALSE,"schA"}</definedName>
    <definedName name="_______________www1" hidden="1">{#N/A,#N/A,FALSE,"schA"}</definedName>
    <definedName name="_____________www1" localSheetId="2" hidden="1">{#N/A,#N/A,FALSE,"schA"}</definedName>
    <definedName name="_____________www1" hidden="1">{#N/A,#N/A,FALSE,"schA"}</definedName>
    <definedName name="___________www1" localSheetId="2" hidden="1">{#N/A,#N/A,FALSE,"schA"}</definedName>
    <definedName name="___________www1" hidden="1">{#N/A,#N/A,FALSE,"schA"}</definedName>
    <definedName name="__________www1" localSheetId="2" hidden="1">{#N/A,#N/A,FALSE,"schA"}</definedName>
    <definedName name="__________www1" hidden="1">{#N/A,#N/A,FALSE,"schA"}</definedName>
    <definedName name="_________www1" localSheetId="2" hidden="1">{#N/A,#N/A,FALSE,"schA"}</definedName>
    <definedName name="_________www1" hidden="1">{#N/A,#N/A,FALSE,"schA"}</definedName>
    <definedName name="_______www1" localSheetId="2" hidden="1">{#N/A,#N/A,FALSE,"schA"}</definedName>
    <definedName name="_______www1" hidden="1">{#N/A,#N/A,FALSE,"schA"}</definedName>
    <definedName name="______www1" localSheetId="2" hidden="1">{#N/A,#N/A,FALSE,"schA"}</definedName>
    <definedName name="______www1" hidden="1">{#N/A,#N/A,FALSE,"schA"}</definedName>
    <definedName name="_____www1" localSheetId="2" hidden="1">{#N/A,#N/A,FALSE,"schA"}</definedName>
    <definedName name="_____www1" hidden="1">{#N/A,#N/A,FALSE,"schA"}</definedName>
    <definedName name="____www1" localSheetId="2" hidden="1">{#N/A,#N/A,FALSE,"schA"}</definedName>
    <definedName name="____www1" hidden="1">{#N/A,#N/A,FALSE,"schA"}</definedName>
    <definedName name="___www1" localSheetId="2" hidden="1">{#N/A,#N/A,FALSE,"schA"}</definedName>
    <definedName name="___www1" hidden="1">{#N/A,#N/A,FALSE,"schA"}</definedName>
    <definedName name="__123Graph_A" localSheetId="0" hidden="1">#REF!</definedName>
    <definedName name="__123Graph_A" localSheetId="2" hidden="1">#REF!</definedName>
    <definedName name="__123Graph_A" hidden="1">#REF!</definedName>
    <definedName name="__123Graph_ABUDG6_DSCRPR" localSheetId="0" hidden="1">#REF!</definedName>
    <definedName name="__123Graph_ABUDG6_DSCRPR" localSheetId="2" hidden="1">#REF!</definedName>
    <definedName name="__123Graph_ABUDG6_DSCRPR" hidden="1">#REF!</definedName>
    <definedName name="__123Graph_ABUDG6_ESCRPR1" localSheetId="0" hidden="1">#REF!</definedName>
    <definedName name="__123Graph_ABUDG6_ESCRPR1" localSheetId="2" hidden="1">#REF!</definedName>
    <definedName name="__123Graph_ABUDG6_ESCRPR1" hidden="1">#REF!</definedName>
    <definedName name="__123Graph_B" localSheetId="0" hidden="1">#REF!</definedName>
    <definedName name="__123Graph_B" localSheetId="2" hidden="1">#REF!</definedName>
    <definedName name="__123Graph_B" hidden="1">#REF!</definedName>
    <definedName name="__123Graph_BBUDG6_DSCRPR" localSheetId="0" hidden="1">#REF!</definedName>
    <definedName name="__123Graph_BBUDG6_DSCRPR" localSheetId="2" hidden="1">#REF!</definedName>
    <definedName name="__123Graph_BBUDG6_DSCRPR" hidden="1">#REF!</definedName>
    <definedName name="__123Graph_BBUDG6_ESCRPR1" localSheetId="0" hidden="1">#REF!</definedName>
    <definedName name="__123Graph_BBUDG6_ESCRPR1" localSheetId="2" hidden="1">#REF!</definedName>
    <definedName name="__123Graph_BBUDG6_ESCRPR1" hidden="1">#REF!</definedName>
    <definedName name="__123Graph_C" localSheetId="2" hidden="1">#REF!</definedName>
    <definedName name="__123Graph_C" hidden="1">#REF!</definedName>
    <definedName name="__123Graph_D" localSheetId="2" hidden="1">#REF!</definedName>
    <definedName name="__123Graph_D" hidden="1">#REF!</definedName>
    <definedName name="__123Graph_E" localSheetId="2" hidden="1">#REF!</definedName>
    <definedName name="__123Graph_E" hidden="1">#REF!</definedName>
    <definedName name="__123Graph_ECURRENT" localSheetId="0" hidden="1">[1]ConsolidatingPL!#REF!</definedName>
    <definedName name="__123Graph_ECURRENT" localSheetId="2" hidden="1">[1]ConsolidatingPL!#REF!</definedName>
    <definedName name="__123Graph_ECURRENT" hidden="1">[1]ConsolidatingPL!#REF!</definedName>
    <definedName name="__123Graph_F" localSheetId="2" hidden="1">#REF!</definedName>
    <definedName name="__123Graph_F" hidden="1">#REF!</definedName>
    <definedName name="__123Graph_X" localSheetId="0" hidden="1">#REF!</definedName>
    <definedName name="__123Graph_X" localSheetId="2" hidden="1">#REF!</definedName>
    <definedName name="__123Graph_X" hidden="1">#REF!</definedName>
    <definedName name="__123Graph_XBUDG6_DSCRPR" localSheetId="0" hidden="1">#REF!</definedName>
    <definedName name="__123Graph_XBUDG6_DSCRPR" localSheetId="2" hidden="1">#REF!</definedName>
    <definedName name="__123Graph_XBUDG6_DSCRPR" hidden="1">#REF!</definedName>
    <definedName name="__123Graph_XBUDG6_ESCRPR1" localSheetId="0" hidden="1">#REF!</definedName>
    <definedName name="__123Graph_XBUDG6_ESCRPR1" localSheetId="2" hidden="1">#REF!</definedName>
    <definedName name="__123Graph_XBUDG6_ESCRPR1" hidden="1">#REF!</definedName>
    <definedName name="__www1" localSheetId="2" hidden="1">{#N/A,#N/A,FALSE,"schA"}</definedName>
    <definedName name="__www1" hidden="1">{#N/A,#N/A,FALSE,"schA"}</definedName>
    <definedName name="_1__123Graph_ABUDG6_D_ESCRPR" localSheetId="0" hidden="1">#REF!</definedName>
    <definedName name="_1__123Graph_ABUDG6_D_ESCRPR" localSheetId="2" hidden="1">#REF!</definedName>
    <definedName name="_1__123Graph_ABUDG6_D_ESCRPR" hidden="1">#REF!</definedName>
    <definedName name="_1__123Graph_ACHART_1" localSheetId="2" hidden="1">[2]BalanceSheet!#REF!</definedName>
    <definedName name="_1__123Graph_ACHART_1" hidden="1">[2]BalanceSheet!#REF!</definedName>
    <definedName name="_10__123Graph_BCHART_2" localSheetId="2" hidden="1">[3]RAB!#REF!</definedName>
    <definedName name="_10__123Graph_BCHART_2" hidden="1">[3]RAB!#REF!</definedName>
    <definedName name="_10__123Graph_CCHART_6" localSheetId="2" hidden="1">#REF!</definedName>
    <definedName name="_10__123Graph_CCHART_6" hidden="1">#REF!</definedName>
    <definedName name="_10__123Graph_DCHART_2" localSheetId="2" hidden="1">[3]RAB!#REF!</definedName>
    <definedName name="_10__123Graph_DCHART_2" hidden="1">[3]RAB!#REF!</definedName>
    <definedName name="_10__123Graph_XBUDG6_Dtons_inv" localSheetId="0" hidden="1">#REF!</definedName>
    <definedName name="_10__123Graph_XBUDG6_Dtons_inv" localSheetId="2" hidden="1">#REF!</definedName>
    <definedName name="_10__123Graph_XBUDG6_Dtons_inv" hidden="1">#REF!</definedName>
    <definedName name="_10__123Graph_XCHART_1" localSheetId="2" hidden="1">[2]BalanceSheet!#REF!</definedName>
    <definedName name="_10__123Graph_XCHART_1" hidden="1">[2]BalanceSheet!#REF!</definedName>
    <definedName name="_11__123Graph_CCHART_1" localSheetId="2" hidden="1">[4]BalanceSheet!#REF!</definedName>
    <definedName name="_11__123Graph_CCHART_1" hidden="1">[4]BalanceSheet!#REF!</definedName>
    <definedName name="_11__123Graph_CCHART_7" localSheetId="2" hidden="1">#REF!</definedName>
    <definedName name="_11__123Graph_CCHART_7" hidden="1">#REF!</definedName>
    <definedName name="_11__123Graph_XCHART_1" localSheetId="2" hidden="1">[4]BalanceSheet!#REF!</definedName>
    <definedName name="_11__123Graph_XCHART_1" hidden="1">[4]BalanceSheet!#REF!</definedName>
    <definedName name="_11__123Graph_XCHART_2" localSheetId="2" hidden="1">[5]RAB!#REF!</definedName>
    <definedName name="_11__123Graph_XCHART_2" hidden="1">[5]RAB!#REF!</definedName>
    <definedName name="_12__123Graph_BCHART_1" localSheetId="2" hidden="1">[2]BalanceSheet!#REF!</definedName>
    <definedName name="_12__123Graph_BCHART_1" hidden="1">[2]BalanceSheet!#REF!</definedName>
    <definedName name="_12__123Graph_CCHART_2" localSheetId="2" hidden="1">[3]RAB!#REF!</definedName>
    <definedName name="_12__123Graph_CCHART_2" hidden="1">[3]RAB!#REF!</definedName>
    <definedName name="_12__123Graph_LBL_ACHART_17" localSheetId="2" hidden="1">#REF!</definedName>
    <definedName name="_12__123Graph_LBL_ACHART_17" hidden="1">#REF!</definedName>
    <definedName name="_12__123Graph_XCHART_2" localSheetId="2" hidden="1">[3]RAB!#REF!</definedName>
    <definedName name="_12__123Graph_XCHART_2" hidden="1">[3]RAB!#REF!</definedName>
    <definedName name="_12__123Graph_XCHART_3" localSheetId="2" hidden="1">[5]RAB!#REF!</definedName>
    <definedName name="_12__123Graph_XCHART_3" hidden="1">[5]RAB!#REF!</definedName>
    <definedName name="_13__123Graph_DCHART_1" localSheetId="2" hidden="1">[4]BalanceSheet!#REF!</definedName>
    <definedName name="_13__123Graph_DCHART_1" hidden="1">[4]BalanceSheet!#REF!</definedName>
    <definedName name="_13__123Graph_LBL_CCHART_17" localSheetId="2" hidden="1">#REF!</definedName>
    <definedName name="_13__123Graph_LBL_CCHART_17" hidden="1">#REF!</definedName>
    <definedName name="_13__123Graph_XCHART_3" localSheetId="2" hidden="1">[3]RAB!#REF!</definedName>
    <definedName name="_13__123Graph_XCHART_3" hidden="1">[3]RAB!#REF!</definedName>
    <definedName name="_14__123Graph_DCHART_2" localSheetId="2" hidden="1">[3]RAB!#REF!</definedName>
    <definedName name="_14__123Graph_DCHART_2" hidden="1">[3]RAB!#REF!</definedName>
    <definedName name="_14__123Graph_XCHART_1" localSheetId="2" hidden="1">#REF!</definedName>
    <definedName name="_14__123Graph_XCHART_1" hidden="1">#REF!</definedName>
    <definedName name="_15__123Graph_BCHART_2" localSheetId="2" hidden="1">[5]RAB!#REF!</definedName>
    <definedName name="_15__123Graph_BCHART_2" hidden="1">[5]RAB!#REF!</definedName>
    <definedName name="_15__123Graph_XCHART_1" localSheetId="2" hidden="1">[4]BalanceSheet!#REF!</definedName>
    <definedName name="_15__123Graph_XCHART_1" hidden="1">[4]BalanceSheet!#REF!</definedName>
    <definedName name="_15__123Graph_XCHART_7" localSheetId="2" hidden="1">#REF!</definedName>
    <definedName name="_15__123Graph_XCHART_7" hidden="1">#REF!</definedName>
    <definedName name="_16__123Graph_XCHART_2" localSheetId="2" hidden="1">[3]RAB!#REF!</definedName>
    <definedName name="_16__123Graph_XCHART_2" hidden="1">[3]RAB!#REF!</definedName>
    <definedName name="_17__123Graph_XCHART_3" localSheetId="2" hidden="1">[3]RAB!#REF!</definedName>
    <definedName name="_17__123Graph_XCHART_3" hidden="1">[3]RAB!#REF!</definedName>
    <definedName name="_18__123Graph_CCHART_1" localSheetId="2" hidden="1">[2]BalanceSheet!#REF!</definedName>
    <definedName name="_18__123Graph_CCHART_1" hidden="1">[2]BalanceSheet!#REF!</definedName>
    <definedName name="_2__123Graph_ABUDG6_Dtons_inv" localSheetId="0" hidden="1">[6]Quant!#REF!</definedName>
    <definedName name="_2__123Graph_ABUDG6_Dtons_inv" localSheetId="2" hidden="1">[6]Quant!#REF!</definedName>
    <definedName name="_2__123Graph_ABUDG6_Dtons_inv" hidden="1">[6]Quant!#REF!</definedName>
    <definedName name="_2__123Graph_ACHART_1" localSheetId="2" hidden="1">[4]BalanceSheet!#REF!</definedName>
    <definedName name="_2__123Graph_ACHART_1" hidden="1">[4]BalanceSheet!#REF!</definedName>
    <definedName name="_2__123Graph_ACHART_17" localSheetId="2" hidden="1">#REF!</definedName>
    <definedName name="_2__123Graph_ACHART_17" hidden="1">#REF!</definedName>
    <definedName name="_2__123Graph_ACHART_2" localSheetId="2" hidden="1">[5]RAB!#REF!</definedName>
    <definedName name="_2__123Graph_ACHART_2" hidden="1">[5]RAB!#REF!</definedName>
    <definedName name="_21__123Graph_CCHART_2" localSheetId="2" hidden="1">[5]RAB!#REF!</definedName>
    <definedName name="_21__123Graph_CCHART_2" hidden="1">[5]RAB!#REF!</definedName>
    <definedName name="_24__123Graph_DCHART_1" localSheetId="2" hidden="1">[2]BalanceSheet!#REF!</definedName>
    <definedName name="_24__123Graph_DCHART_1" hidden="1">[2]BalanceSheet!#REF!</definedName>
    <definedName name="_27__123Graph_DCHART_2" localSheetId="2" hidden="1">[5]RAB!#REF!</definedName>
    <definedName name="_27__123Graph_DCHART_2" hidden="1">[5]RAB!#REF!</definedName>
    <definedName name="_3__123Graph_ABUDG6_Dtons_inv" localSheetId="0" hidden="1">#REF!</definedName>
    <definedName name="_3__123Graph_ABUDG6_Dtons_inv" localSheetId="2" hidden="1">#REF!</definedName>
    <definedName name="_3__123Graph_ABUDG6_Dtons_inv" hidden="1">#REF!</definedName>
    <definedName name="_3__123Graph_ACHART_1" localSheetId="2" hidden="1">[2]BalanceSheet!#REF!</definedName>
    <definedName name="_3__123Graph_ACHART_1" hidden="1">[2]BalanceSheet!#REF!</definedName>
    <definedName name="_3__123Graph_ACHART_2" localSheetId="2" hidden="1">[3]RAB!#REF!</definedName>
    <definedName name="_3__123Graph_ACHART_2" hidden="1">[3]RAB!#REF!</definedName>
    <definedName name="_3__123Graph_ACHART_3" localSheetId="2" hidden="1">[5]RAB!#REF!</definedName>
    <definedName name="_3__123Graph_ACHART_3" hidden="1">[5]RAB!#REF!</definedName>
    <definedName name="_3__123Graph_ACHART_6" localSheetId="2" hidden="1">#REF!</definedName>
    <definedName name="_3__123Graph_ACHART_6" hidden="1">#REF!</definedName>
    <definedName name="_3__123Graph_BBUDG6_D_ESCRPR" hidden="1">[7]Quant!$D$72:$O$72</definedName>
    <definedName name="_30__123Graph_XCHART_1" localSheetId="2" hidden="1">[2]BalanceSheet!#REF!</definedName>
    <definedName name="_30__123Graph_XCHART_1" hidden="1">[2]BalanceSheet!#REF!</definedName>
    <definedName name="_33__123Graph_XCHART_2" localSheetId="2" hidden="1">[5]RAB!#REF!</definedName>
    <definedName name="_33__123Graph_XCHART_2" hidden="1">[5]RAB!#REF!</definedName>
    <definedName name="_36__123Graph_XCHART_3" localSheetId="2" hidden="1">[5]RAB!#REF!</definedName>
    <definedName name="_36__123Graph_XCHART_3" hidden="1">[5]RAB!#REF!</definedName>
    <definedName name="_4__123Graph_ABUDG6_Dtons_inv" localSheetId="0" hidden="1">[8]Quant!#REF!</definedName>
    <definedName name="_4__123Graph_ABUDG6_Dtons_inv" localSheetId="2" hidden="1">[8]Quant!#REF!</definedName>
    <definedName name="_4__123Graph_ABUDG6_Dtons_inv" hidden="1">[8]Quant!#REF!</definedName>
    <definedName name="_4__123Graph_ACHART_3" localSheetId="2" hidden="1">[3]RAB!#REF!</definedName>
    <definedName name="_4__123Graph_ACHART_3" hidden="1">[3]RAB!#REF!</definedName>
    <definedName name="_4__123Graph_ACHART_7" localSheetId="2" hidden="1">#REF!</definedName>
    <definedName name="_4__123Graph_ACHART_7" hidden="1">#REF!</definedName>
    <definedName name="_4__123Graph_BBUDG6_D_ESCRPR" localSheetId="0" hidden="1">#REF!</definedName>
    <definedName name="_4__123Graph_BBUDG6_D_ESCRPR" localSheetId="2" hidden="1">#REF!</definedName>
    <definedName name="_4__123Graph_BBUDG6_D_ESCRPR" hidden="1">#REF!</definedName>
    <definedName name="_4__123Graph_BBUDG6_Dtons_inv" hidden="1">[7]Quant!$D$9:$O$9</definedName>
    <definedName name="_4__123Graph_BCHART_1" localSheetId="2" hidden="1">[2]BalanceSheet!#REF!</definedName>
    <definedName name="_4__123Graph_BCHART_1" hidden="1">[2]BalanceSheet!#REF!</definedName>
    <definedName name="_5__123Graph_BBUDG6_D_ESCRPR" localSheetId="0" hidden="1">#REF!</definedName>
    <definedName name="_5__123Graph_BBUDG6_D_ESCRPR" localSheetId="2" hidden="1">#REF!</definedName>
    <definedName name="_5__123Graph_BBUDG6_D_ESCRPR" hidden="1">#REF!</definedName>
    <definedName name="_5__123Graph_BBUDG6_Dtons_inv" localSheetId="0" hidden="1">#REF!</definedName>
    <definedName name="_5__123Graph_BBUDG6_Dtons_inv" localSheetId="2" hidden="1">#REF!</definedName>
    <definedName name="_5__123Graph_BBUDG6_Dtons_inv" hidden="1">#REF!</definedName>
    <definedName name="_5__123Graph_BCHART_1" localSheetId="2" hidden="1">[4]BalanceSheet!#REF!</definedName>
    <definedName name="_5__123Graph_BCHART_1" hidden="1">[4]BalanceSheet!#REF!</definedName>
    <definedName name="_5__123Graph_BCHART_2" localSheetId="2" hidden="1">[5]RAB!#REF!</definedName>
    <definedName name="_5__123Graph_BCHART_2" hidden="1">[5]RAB!#REF!</definedName>
    <definedName name="_5__123Graph_CBUDG6_D_ESCRPR" hidden="1">[7]Quant!$D$100:$O$100</definedName>
    <definedName name="_6__123Graph_ACHART_1" localSheetId="2" hidden="1">[4]BalanceSheet!#REF!</definedName>
    <definedName name="_6__123Graph_ACHART_1" hidden="1">[4]BalanceSheet!#REF!</definedName>
    <definedName name="_6__123Graph_ACHART_2" localSheetId="2" hidden="1">[5]RAB!#REF!</definedName>
    <definedName name="_6__123Graph_ACHART_2" hidden="1">[5]RAB!#REF!</definedName>
    <definedName name="_6__123Graph_BBUDG6_Dtons_inv" localSheetId="0" hidden="1">#REF!</definedName>
    <definedName name="_6__123Graph_BBUDG6_Dtons_inv" localSheetId="2" hidden="1">#REF!</definedName>
    <definedName name="_6__123Graph_BBUDG6_Dtons_inv" hidden="1">#REF!</definedName>
    <definedName name="_6__123Graph_BCHART_2" localSheetId="2" hidden="1">[3]RAB!#REF!</definedName>
    <definedName name="_6__123Graph_BCHART_2" hidden="1">[3]RAB!#REF!</definedName>
    <definedName name="_6__123Graph_BCHART_6" localSheetId="2" hidden="1">#REF!</definedName>
    <definedName name="_6__123Graph_BCHART_6" hidden="1">#REF!</definedName>
    <definedName name="_6__123Graph_CBUDG6_D_ESCRPR" localSheetId="0" hidden="1">#REF!</definedName>
    <definedName name="_6__123Graph_CBUDG6_D_ESCRPR" localSheetId="2" hidden="1">#REF!</definedName>
    <definedName name="_6__123Graph_CBUDG6_D_ESCRPR" hidden="1">#REF!</definedName>
    <definedName name="_6__123Graph_CCHART_1" localSheetId="2" hidden="1">[2]BalanceSheet!#REF!</definedName>
    <definedName name="_6__123Graph_CCHART_1" hidden="1">[2]BalanceSheet!#REF!</definedName>
    <definedName name="_6__123Graph_DBUDG6_D_ESCRPR" hidden="1">[7]Quant!$D$88:$O$88</definedName>
    <definedName name="_7__123Graph_ACHART_2" localSheetId="2" hidden="1">[3]RAB!#REF!</definedName>
    <definedName name="_7__123Graph_ACHART_2" hidden="1">[3]RAB!#REF!</definedName>
    <definedName name="_7__123Graph_BCHART_7" localSheetId="2" hidden="1">#REF!</definedName>
    <definedName name="_7__123Graph_BCHART_7" hidden="1">#REF!</definedName>
    <definedName name="_7__123Graph_CBUDG6_D_ESCRPR" localSheetId="0" hidden="1">#REF!</definedName>
    <definedName name="_7__123Graph_CBUDG6_D_ESCRPR" localSheetId="2" hidden="1">#REF!</definedName>
    <definedName name="_7__123Graph_CBUDG6_D_ESCRPR" hidden="1">#REF!</definedName>
    <definedName name="_7__123Graph_CCHART_1" localSheetId="2" hidden="1">[4]BalanceSheet!#REF!</definedName>
    <definedName name="_7__123Graph_CCHART_1" hidden="1">[4]BalanceSheet!#REF!</definedName>
    <definedName name="_7__123Graph_CCHART_2" localSheetId="2" hidden="1">[5]RAB!#REF!</definedName>
    <definedName name="_7__123Graph_CCHART_2" hidden="1">[5]RAB!#REF!</definedName>
    <definedName name="_7__123Graph_DBUDG6_D_ESCRPR" localSheetId="0" hidden="1">#REF!</definedName>
    <definedName name="_7__123Graph_DBUDG6_D_ESCRPR" localSheetId="2" hidden="1">#REF!</definedName>
    <definedName name="_7__123Graph_DBUDG6_D_ESCRPR" hidden="1">#REF!</definedName>
    <definedName name="_7__123Graph_XBUDG6_D_ESCRPR" hidden="1">[7]Quant!$D$5:$O$5</definedName>
    <definedName name="_8__123Graph_ACHART_3" localSheetId="2" hidden="1">[3]RAB!#REF!</definedName>
    <definedName name="_8__123Graph_ACHART_3" hidden="1">[3]RAB!#REF!</definedName>
    <definedName name="_8__123Graph_CCHART_1" localSheetId="2" hidden="1">#REF!</definedName>
    <definedName name="_8__123Graph_CCHART_1" hidden="1">#REF!</definedName>
    <definedName name="_8__123Graph_CCHART_2" localSheetId="2" hidden="1">[3]RAB!#REF!</definedName>
    <definedName name="_8__123Graph_CCHART_2" hidden="1">[3]RAB!#REF!</definedName>
    <definedName name="_8__123Graph_DBUDG6_D_ESCRPR" localSheetId="0" hidden="1">#REF!</definedName>
    <definedName name="_8__123Graph_DBUDG6_D_ESCRPR" localSheetId="2" hidden="1">#REF!</definedName>
    <definedName name="_8__123Graph_DBUDG6_D_ESCRPR" hidden="1">#REF!</definedName>
    <definedName name="_8__123Graph_DCHART_1" localSheetId="2" hidden="1">[2]BalanceSheet!#REF!</definedName>
    <definedName name="_8__123Graph_DCHART_1" hidden="1">[2]BalanceSheet!#REF!</definedName>
    <definedName name="_8__123Graph_XBUDG6_D_ESCRPR" localSheetId="0" hidden="1">#REF!</definedName>
    <definedName name="_8__123Graph_XBUDG6_D_ESCRPR" localSheetId="2" hidden="1">#REF!</definedName>
    <definedName name="_8__123Graph_XBUDG6_D_ESCRPR" hidden="1">#REF!</definedName>
    <definedName name="_8__123Graph_XBUDG6_Dtons_inv" hidden="1">[7]Quant!$D$5:$O$5</definedName>
    <definedName name="_9__123Graph_ACHART_3" localSheetId="2" hidden="1">[5]RAB!#REF!</definedName>
    <definedName name="_9__123Graph_ACHART_3" hidden="1">[5]RAB!#REF!</definedName>
    <definedName name="_9__123Graph_BCHART_1" localSheetId="2" hidden="1">[4]BalanceSheet!#REF!</definedName>
    <definedName name="_9__123Graph_BCHART_1" hidden="1">[4]BalanceSheet!#REF!</definedName>
    <definedName name="_9__123Graph_CCHART_17" localSheetId="2" hidden="1">#REF!</definedName>
    <definedName name="_9__123Graph_CCHART_17" hidden="1">#REF!</definedName>
    <definedName name="_9__123Graph_DCHART_1" localSheetId="2" hidden="1">[4]BalanceSheet!#REF!</definedName>
    <definedName name="_9__123Graph_DCHART_1" hidden="1">[4]BalanceSheet!#REF!</definedName>
    <definedName name="_9__123Graph_DCHART_2" localSheetId="2" hidden="1">[5]RAB!#REF!</definedName>
    <definedName name="_9__123Graph_DCHART_2" hidden="1">[5]RAB!#REF!</definedName>
    <definedName name="_9__123Graph_XBUDG6_D_ESCRPR" localSheetId="0" hidden="1">#REF!</definedName>
    <definedName name="_9__123Graph_XBUDG6_D_ESCRPR" localSheetId="2" hidden="1">#REF!</definedName>
    <definedName name="_9__123Graph_XBUDG6_D_ESCRPR" hidden="1">#REF!</definedName>
    <definedName name="_9__123Graph_XBUDG6_Dtons_inv" localSheetId="0" hidden="1">#REF!</definedName>
    <definedName name="_9__123Graph_XBUDG6_Dtons_inv" localSheetId="2" hidden="1">#REF!</definedName>
    <definedName name="_9__123Graph_XBUDG6_Dtons_inv" hidden="1">#REF!</definedName>
    <definedName name="_bdm.4996288830324A2E9C0C14D0B13DFDED.edm" localSheetId="2" hidden="1">#REF!</definedName>
    <definedName name="_bdm.4996288830324A2E9C0C14D0B13DFDED.edm" hidden="1">#REF!</definedName>
    <definedName name="_bdm.5FEA241AF452408FA6272F43995710CF.edm" localSheetId="2" hidden="1">#REF!</definedName>
    <definedName name="_bdm.5FEA241AF452408FA6272F43995710CF.edm" hidden="1">#REF!</definedName>
    <definedName name="_bdm.8FBDAE30198A48AAB0506CDA364ED033.edm" localSheetId="2" hidden="1">#REF!</definedName>
    <definedName name="_bdm.8FBDAE30198A48AAB0506CDA364ED033.edm" hidden="1">#REF!</definedName>
    <definedName name="_bdm.ACB4AACE936A4187B162314E3CE43694.edm" localSheetId="2" hidden="1">#REF!</definedName>
    <definedName name="_bdm.ACB4AACE936A4187B162314E3CE43694.edm" hidden="1">#REF!</definedName>
    <definedName name="_bdm.BD1318922AA44505A9A68DFCE24A436B.edm" localSheetId="2" hidden="1">#REF!</definedName>
    <definedName name="_bdm.BD1318922AA44505A9A68DFCE24A436B.edm" hidden="1">#REF!</definedName>
    <definedName name="_bdm.C698AE0AA4CB482EA8BF369466794727.edm" localSheetId="2" hidden="1">#REF!</definedName>
    <definedName name="_bdm.C698AE0AA4CB482EA8BF369466794727.edm" hidden="1">#REF!</definedName>
    <definedName name="_bdm.FA38BC8B3FC048AEBF6A70EAFF9FCD67.edm" localSheetId="2" hidden="1">#REF!</definedName>
    <definedName name="_bdm.FA38BC8B3FC048AEBF6A70EAFF9FCD67.edm" hidden="1">#REF!</definedName>
    <definedName name="_Fill" localSheetId="0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Parse_In" localSheetId="0" hidden="1">#REF!</definedName>
    <definedName name="_Parse_In" localSheetId="2" hidden="1">#REF!</definedName>
    <definedName name="_Parse_In" hidden="1">#REF!</definedName>
    <definedName name="_Parse_Out" localSheetId="2" hidden="1">#REF!</definedName>
    <definedName name="_Parse_Out" hidden="1">#REF!</definedName>
    <definedName name="_Sort" localSheetId="2" hidden="1">#REF!</definedName>
    <definedName name="_Sort" hidden="1">#REF!</definedName>
    <definedName name="_www1" localSheetId="2" hidden="1">{#N/A,#N/A,FALSE,"schA"}</definedName>
    <definedName name="_www1" hidden="1">{#N/A,#N/A,FALSE,"schA"}</definedName>
    <definedName name="aaa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agrewgrewtrew" localSheetId="2" hidden="1">#REF!</definedName>
    <definedName name="agrewgrewtrew" hidden="1">#REF!</definedName>
    <definedName name="anscount" hidden="1">1</definedName>
    <definedName name="AS2DocOpenMode" hidden="1">"AS2DocumentEdit"</definedName>
    <definedName name="AsSoldExcRev" localSheetId="2" hidden="1">{#N/A,#N/A,FALSE,"Sum6 (1)"}</definedName>
    <definedName name="AsSoldExcRev" hidden="1">{#N/A,#N/A,FALSE,"Sum6 (1)"}</definedName>
    <definedName name="BL" localSheetId="2" hidden="1">{#N/A,#N/A,FALSE,"Cover Sheet";"Use of Equipment",#N/A,FALSE,"Area C";"Equipment Hours",#N/A,FALSE,"All";"Summary",#N/A,FALSE,"All"}</definedName>
    <definedName name="BL" hidden="1">{#N/A,#N/A,FALSE,"Cover Sheet";"Use of Equipment",#N/A,FALSE,"Area C";"Equipment Hours",#N/A,FALSE,"All";"Summary",#N/A,FALSE,"All"}</definedName>
    <definedName name="BLA" localSheetId="0" hidden="1">#REF!</definedName>
    <definedName name="BLA" localSheetId="2" hidden="1">#REF!</definedName>
    <definedName name="BLA" hidden="1">#REF!</definedName>
    <definedName name="blet" localSheetId="2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localSheetId="2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AL">[9]CAL!$B$9:$F$141</definedName>
    <definedName name="CBSpin">'[10]3.  Spin-Off Active ColStrip'!$A$10</definedName>
    <definedName name="CBWorkbookPriority" hidden="1">-1894858854</definedName>
    <definedName name="CCC" localSheetId="2" hidden="1">{#N/A,#N/A,FALSE,"Sum6 (1)"}</definedName>
    <definedName name="CCC" hidden="1">{#N/A,#N/A,FALSE,"Sum6 (1)"}</definedName>
    <definedName name="CCR_CAPEX">[9]CCR!$A$4:$E$43</definedName>
    <definedName name="CIQWBGuid" hidden="1">"533dd5ee-2992-4878-a6fe-10c93711618f"</definedName>
    <definedName name="CoalStrategyStress">[9]CoalCosts!$G$48:$DV$50</definedName>
    <definedName name="CONSOL">'[11]Colstrip Consol.'!$B$7:$EH$200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Delete21" localSheetId="2" hidden="1">{#N/A,#N/A,FALSE,"Coversheet";#N/A,#N/A,FALSE,"QA"}</definedName>
    <definedName name="Delete21" hidden="1">{#N/A,#N/A,FALSE,"Coversheet";#N/A,#N/A,FALSE,"QA"}</definedName>
    <definedName name="DELTA" localSheetId="2" hidden="1">{#N/A,#N/A,FALSE,"Sum6 (1)"}</definedName>
    <definedName name="DELTA" hidden="1">{#N/A,#N/A,FALSE,"Sum6 (1)"}</definedName>
    <definedName name="dfdddd" localSheetId="2" hidden="1">{#N/A,#N/A,FALSE,"schA"}</definedName>
    <definedName name="dfdddd" hidden="1">{#N/A,#N/A,FALSE,"schA"}</definedName>
    <definedName name="DFIT" localSheetId="2" hidden="1">{#N/A,#N/A,FALSE,"Coversheet";#N/A,#N/A,FALSE,"QA"}</definedName>
    <definedName name="DFIT" hidden="1">{#N/A,#N/A,FALSE,"Coversheet";#N/A,#N/A,FALSE,"QA"}</definedName>
    <definedName name="drh" localSheetId="2" hidden="1">[5]RAB!#REF!</definedName>
    <definedName name="drh" hidden="1">[5]RAB!#REF!</definedName>
    <definedName name="dsafdascxxxx" localSheetId="2" hidden="1">[5]RAB!#REF!</definedName>
    <definedName name="dsafdascxxxx" hidden="1">[5]RAB!#REF!</definedName>
    <definedName name="dsgewrewqfddf" localSheetId="2" hidden="1">[3]RAB!#REF!</definedName>
    <definedName name="dsgewrewqfddf" hidden="1">[3]RAB!#REF!</definedName>
    <definedName name="ery" localSheetId="2" hidden="1">[2]BalanceSheet!#REF!</definedName>
    <definedName name="ery" hidden="1">[2]BalanceSheet!#REF!</definedName>
    <definedName name="ewtrqereqrtewq" localSheetId="2" hidden="1">#REF!</definedName>
    <definedName name="ewtrqereqrtewq" hidden="1">#REF!</definedName>
    <definedName name="fdsafs" localSheetId="2" hidden="1">#REF!</definedName>
    <definedName name="fdsafs" hidden="1">#REF!</definedName>
    <definedName name="ffff" localSheetId="2" hidden="1">{#N/A,#N/A,FALSE,"schA"}</definedName>
    <definedName name="ffff" hidden="1">{#N/A,#N/A,FALSE,"schA"}</definedName>
    <definedName name="fqgyukytnsfa" localSheetId="2" hidden="1">[5]RAB!#REF!</definedName>
    <definedName name="fqgyukytnsfa" hidden="1">[5]RAB!#REF!</definedName>
    <definedName name="fwgewsravcdd" localSheetId="2" hidden="1">#REF!</definedName>
    <definedName name="fwgewsravcdd" hidden="1">#REF!</definedName>
    <definedName name="gary" localSheetId="2" hidden="1">{#N/A,#N/A,FALSE,"Cover Sheet";"Use of Equipment",#N/A,FALSE,"Area C";"Equipment Hours",#N/A,FALSE,"All";"Summary",#N/A,FALSE,"All"}</definedName>
    <definedName name="gary" hidden="1">{#N/A,#N/A,FALSE,"Cover Sheet";"Use of Equipment",#N/A,FALSE,"Area C";"Equipment Hours",#N/A,FALSE,"All";"Summary",#N/A,FALSE,"All"}</definedName>
    <definedName name="gdsfhgfjyu" localSheetId="2" hidden="1">[3]RAB!#REF!</definedName>
    <definedName name="gdsfhgfjyu" hidden="1">[3]RAB!#REF!</definedName>
    <definedName name="gewgrewgq2r" localSheetId="2" hidden="1">[2]BalanceSheet!#REF!</definedName>
    <definedName name="gewgrewgq2r" hidden="1">[2]BalanceSheet!#REF!</definedName>
    <definedName name="gfdysdfdsa" localSheetId="2" hidden="1">[5]RAB!#REF!</definedName>
    <definedName name="gfdysdfdsa" hidden="1">[5]RAB!#REF!</definedName>
    <definedName name="gregrewqwqd" localSheetId="2" hidden="1">[4]BalanceSheet!#REF!</definedName>
    <definedName name="gregrewqwqd" hidden="1">[4]BalanceSheet!#REF!</definedName>
    <definedName name="gret4331" localSheetId="2" hidden="1">[4]BalanceSheet!#REF!</definedName>
    <definedName name="gret4331" hidden="1">[4]BalanceSheet!#REF!</definedName>
    <definedName name="grewgrewt4" localSheetId="2" hidden="1">#REF!</definedName>
    <definedName name="grewgrewt4" hidden="1">#REF!</definedName>
    <definedName name="grewgtrewuykd" localSheetId="2" hidden="1">[3]RAB!#REF!</definedName>
    <definedName name="grewgtrewuykd" hidden="1">[3]RAB!#REF!</definedName>
    <definedName name="grewtetewqtq" localSheetId="2" hidden="1">#REF!</definedName>
    <definedName name="grewtetewqtq" hidden="1">#REF!</definedName>
    <definedName name="grewtreqrewq" localSheetId="2" hidden="1">[2]BalanceSheet!#REF!</definedName>
    <definedName name="grewtreqrewq" hidden="1">[2]BalanceSheet!#REF!</definedName>
    <definedName name="grewtrr" localSheetId="2" hidden="1">[3]RAB!#REF!</definedName>
    <definedName name="grewtrr" hidden="1">[3]RAB!#REF!</definedName>
    <definedName name="grewtrwqqqfew" localSheetId="2" hidden="1">#REF!</definedName>
    <definedName name="grewtrwqqqfew" hidden="1">#REF!</definedName>
    <definedName name="grwtrewtwq" localSheetId="2" hidden="1">[3]RAB!#REF!</definedName>
    <definedName name="grwtrewtwq" hidden="1">[3]RAB!#REF!</definedName>
    <definedName name="gwtrewtrewvcdxsd" localSheetId="2" hidden="1">#REF!</definedName>
    <definedName name="gwtrewtrewvcdxsd" hidden="1">#REF!</definedName>
    <definedName name="gwtrwrete" localSheetId="2" hidden="1">[2]BalanceSheet!#REF!</definedName>
    <definedName name="gwtrwrete" hidden="1">[2]BalanceSheet!#REF!</definedName>
    <definedName name="h" localSheetId="2" hidden="1">[5]RAB!#REF!</definedName>
    <definedName name="h" hidden="1">[5]RAB!#REF!</definedName>
    <definedName name="hdtry" localSheetId="2" hidden="1">[2]BalanceSheet!#REF!</definedName>
    <definedName name="hdtry" hidden="1">[2]BalanceSheet!#REF!</definedName>
    <definedName name="hgfh" localSheetId="2" hidden="1">[2]BalanceSheet!#REF!</definedName>
    <definedName name="hgfh" hidden="1">[2]BalanceSheet!#REF!</definedName>
    <definedName name="hrdhtrytrfdd" localSheetId="2" hidden="1">[3]RAB!#REF!</definedName>
    <definedName name="hrdhtrytrfdd" hidden="1">[3]RAB!#REF!</definedName>
    <definedName name="hrt" localSheetId="2" hidden="1">[5]RAB!#REF!</definedName>
    <definedName name="hrt" hidden="1">[5]RAB!#REF!</definedName>
    <definedName name="HTML_CodePage" hidden="1">1252</definedName>
    <definedName name="HTML_Control" localSheetId="2" hidden="1">{"'JAN99'!$A$1:$M$66"}</definedName>
    <definedName name="HTML_Control" hidden="1">{"'JAN99'!$A$1:$M$66"}</definedName>
    <definedName name="HTML_Description" hidden="1">""</definedName>
    <definedName name="HTML_Email" hidden="1">""</definedName>
    <definedName name="HTML_Header" hidden="1">""</definedName>
    <definedName name="HTML_LastUpdate" hidden="1">"2/24/1999"</definedName>
    <definedName name="HTML_LineAfter" hidden="1">FALSE</definedName>
    <definedName name="HTML_LineBefore" hidden="1">FALSE</definedName>
    <definedName name="HTML_Name" hidden="1">"Ron Grimsrud"</definedName>
    <definedName name="HTML_OBDlg2" hidden="1">TRUE</definedName>
    <definedName name="HTML_OBDlg4" hidden="1">TRUE</definedName>
    <definedName name="HTML_OS" hidden="1">0</definedName>
    <definedName name="HTML_PathFile" hidden="1">"I:\acc\1999actg\Ron\PLANT\CAPBUD\1999\1999_CAPITAL_BUDGET_STATUS_JAN99.HTM"</definedName>
    <definedName name="HTML_Title" hidden="1">"1999_capital_budget_status_jan99"</definedName>
    <definedName name="HTML1_1" hidden="1">"[MWHCUST.XLW]Intranet!$A$1:$I$42"</definedName>
    <definedName name="HTML2_1" hidden="1">"[MWHCUST.XLW]Intranet!$A$1:$I$40"</definedName>
    <definedName name="HTML3_1" hidden="1">"[MWHCUST.XLW]Intranet!$A$1:$J$40"</definedName>
    <definedName name="htr" localSheetId="2" hidden="1">[5]RAB!#REF!</definedName>
    <definedName name="htr" hidden="1">[5]RAB!#REF!</definedName>
    <definedName name="inctaxrate">0.4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41626.981087963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hgrjytthh" localSheetId="2" hidden="1">[4]BalanceSheet!#REF!</definedName>
    <definedName name="jhgrjytthh" hidden="1">[4]BalanceSheet!#REF!</definedName>
    <definedName name="jhryteyfffg" localSheetId="2" hidden="1">[2]BalanceSheet!#REF!</definedName>
    <definedName name="jhryteyfffg" hidden="1">[2]BalanceSheet!#REF!</definedName>
    <definedName name="jrthytr" localSheetId="2" hidden="1">[2]BalanceSheet!#REF!</definedName>
    <definedName name="jrthytr" hidden="1">[2]BalanceSheet!#REF!</definedName>
    <definedName name="jrytjhgfgfd" localSheetId="2" hidden="1">[5]RAB!#REF!</definedName>
    <definedName name="jrytjhgfgfd" hidden="1">[5]RAB!#REF!</definedName>
    <definedName name="jtrtruytjhgmh" localSheetId="2" hidden="1">[3]RAB!#REF!</definedName>
    <definedName name="jtrtruytjhgmh" hidden="1">[3]RAB!#REF!</definedName>
    <definedName name="jtrytre" localSheetId="2" hidden="1">[5]RAB!#REF!</definedName>
    <definedName name="jtrytre" hidden="1">[5]RAB!#REF!</definedName>
    <definedName name="junk" localSheetId="0" hidden="1">#REF!</definedName>
    <definedName name="junk" localSheetId="2" hidden="1">#REF!</definedName>
    <definedName name="junk" hidden="1">#REF!</definedName>
    <definedName name="khjtjytuyjhg" localSheetId="2" hidden="1">#REF!</definedName>
    <definedName name="khjtjytuyjhg" hidden="1">#REF!</definedName>
    <definedName name="kjytugfdsd" localSheetId="2" hidden="1">#REF!</definedName>
    <definedName name="kjytugfdsd" hidden="1">#REF!</definedName>
    <definedName name="kytjytfdsfdsfd" localSheetId="2" hidden="1">[4]BalanceSheet!#REF!</definedName>
    <definedName name="kytjytfdsfdsfd" hidden="1">[4]BalanceSheet!#REF!</definedName>
    <definedName name="kyturur" localSheetId="2" hidden="1">[5]RAB!#REF!</definedName>
    <definedName name="kyturur" hidden="1">[5]RAB!#REF!</definedName>
    <definedName name="mb_inputLocation" localSheetId="2" hidden="1">#REF!</definedName>
    <definedName name="mb_inputLocation" hidden="1">#REF!</definedName>
    <definedName name="MIDC_ATC">[9]PowerSimMapping!$L$218:$BO$219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VASpin">'[10]3.  Spin-Off Active ColStrip'!$A$9</definedName>
    <definedName name="NOYT" localSheetId="2" hidden="1">{#N/A,#N/A,FALSE,"Cover Sheet";"Use of Equipment",#N/A,FALSE,"Area C";"Equipment Hours",#N/A,FALSE,"All";"Summary",#N/A,FALSE,"All"}</definedName>
    <definedName name="NOYT" hidden="1">{#N/A,#N/A,FALSE,"Cover Sheet";"Use of Equipment",#N/A,FALSE,"Area C";"Equipment Hours",#N/A,FALSE,"All";"Summary",#N/A,FALSE,"All"}</definedName>
    <definedName name="NvsElapsedTime">0.00604305555316387</definedName>
    <definedName name="NvsEndTime">36245.5384840278</definedName>
    <definedName name="PlanTermPct">'[12]GAAP Scenario - No Contribs'!$V$1</definedName>
    <definedName name="POWERSIMREF">[9]PowerSimMapping!$B$3:$BO$2000</definedName>
    <definedName name="_xlnm.Print_Area" localSheetId="0">'Plant Site Report'!$A$1:$T$46</definedName>
    <definedName name="_xlnm.Print_Area" localSheetId="2">'Units 3&amp;4 Remedy Eval'!$A$1:$F$64</definedName>
    <definedName name="_xlnm.Print_Area" localSheetId="1">'Units1&amp;2 Int Remedy Eval Alt 10'!$A$1:$F$55</definedName>
    <definedName name="qqq" localSheetId="2" hidden="1">{#N/A,#N/A,FALSE,"schA"}</definedName>
    <definedName name="qqq" hidden="1">{#N/A,#N/A,FALSE,"schA"}</definedName>
    <definedName name="qqqqqqq" localSheetId="2" hidden="1">{#N/A,#N/A,FALSE,"Sum6 (1)"}</definedName>
    <definedName name="qqqqqqq" hidden="1">{#N/A,#N/A,FALSE,"Sum6 (1)"}</definedName>
    <definedName name="re" localSheetId="2" hidden="1">[2]BalanceSheet!#REF!</definedName>
    <definedName name="re" hidden="1">[2]BalanceSheet!#REF!</definedName>
    <definedName name="rec_weco_gl_contract_aug99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retrewqrwq" localSheetId="2" hidden="1">#REF!</definedName>
    <definedName name="retrewqrwq" hidden="1">#REF!</definedName>
    <definedName name="rewqtrtwqrwq" localSheetId="2" hidden="1">#REF!</definedName>
    <definedName name="rewqtrtwqrwq" hidden="1">#REF!</definedName>
    <definedName name="rqtr3qt2rg2" localSheetId="2" hidden="1">#REF!</definedName>
    <definedName name="rqtr3qt2rg2" hidden="1">#REF!</definedName>
    <definedName name="rqwetqqw" localSheetId="2" hidden="1">[4]BalanceSheet!#REF!</definedName>
    <definedName name="rqwetqqw" hidden="1">[4]BalanceSheet!#REF!</definedName>
    <definedName name="rt" localSheetId="2" hidden="1">[2]BalanceSheet!#REF!</definedName>
    <definedName name="rt" hidden="1">[2]BalanceSheet!#REF!</definedName>
    <definedName name="rtt" localSheetId="2" hidden="1">[5]RAB!#REF!</definedName>
    <definedName name="rtt" hidden="1">[5]RAB!#REF!</definedName>
    <definedName name="ruytetrehgfff" localSheetId="2" hidden="1">[3]RAB!#REF!</definedName>
    <definedName name="ruytetrehgfff" hidden="1">[3]RAB!#REF!</definedName>
    <definedName name="SavingsToggle">[9]GM_Control!$F$27</definedName>
    <definedName name="ScenChoice">'[12]Prefunding Allocation'!$K$25</definedName>
    <definedName name="sfds" localSheetId="2" hidden="1">#REF!</definedName>
    <definedName name="sfds" hidden="1">#REF!</definedName>
    <definedName name="shit" localSheetId="2" hidden="1">{"'O&amp;M 2000'!$A$1:$T$24"}</definedName>
    <definedName name="shit" hidden="1">{"'O&amp;M 2000'!$A$1:$T$24"}</definedName>
    <definedName name="ShortfallSpin">'[10]3.  Spin-Off Active ColStrip'!$A$11</definedName>
    <definedName name="SHUTDOWN">[9]ShutDown!$B$3:$D$123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localSheetId="2" hidden="1">{#N/A,#N/A,FALSE,"Cover Sheet";"Use of Equipment",#N/A,FALSE,"Area C";"Equipment Hours",#N/A,FALSE,"All";"Summary",#N/A,FALSE,"All"}</definedName>
    <definedName name="sue" hidden="1">{#N/A,#N/A,FALSE,"Cover Sheet";"Use of Equipment",#N/A,FALSE,"Area C";"Equipment Hours",#N/A,FALSE,"All";"Summary",#N/A,FALSE,"All"}</definedName>
    <definedName name="susan" localSheetId="2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EST">2000</definedName>
    <definedName name="tg" localSheetId="2" hidden="1">[5]RAB!#REF!</definedName>
    <definedName name="tg" hidden="1">[5]RAB!#REF!</definedName>
    <definedName name="TransSplit">[9]Transmission!$H$85:$BJ$88</definedName>
    <definedName name="trehtweqrwq" localSheetId="2" hidden="1">#REF!</definedName>
    <definedName name="trehtweqrwq" hidden="1">#REF!</definedName>
    <definedName name="u" localSheetId="2" hidden="1">{#N/A,#N/A,FALSE,"Coversheet";#N/A,#N/A,FALSE,"QA"}</definedName>
    <definedName name="u" hidden="1">{#N/A,#N/A,FALSE,"Coversheet";#N/A,#N/A,FALSE,"QA"}</definedName>
    <definedName name="U12SD">[9]GM_Control!$F$7</definedName>
    <definedName name="uj" localSheetId="2" hidden="1">[5]RAB!#REF!</definedName>
    <definedName name="uj" hidden="1">[5]RAB!#REF!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S12">'[11]U1&amp;2'!$B$7:$EH$200</definedName>
    <definedName name="UNITS34">'[11]U3&amp;4'!$B$7:$EH$200</definedName>
    <definedName name="v" localSheetId="2" hidden="1">{#N/A,#N/A,FALSE,"Coversheet";#N/A,#N/A,FALSE,"QA"}</definedName>
    <definedName name="v" hidden="1">{#N/A,#N/A,FALSE,"Coversheet";#N/A,#N/A,FALSE,"QA"}</definedName>
    <definedName name="w" localSheetId="2" hidden="1">{#N/A,#N/A,FALSE,"Schedule F";#N/A,#N/A,FALSE,"Schedule G"}</definedName>
    <definedName name="w" hidden="1">{#N/A,#N/A,FALSE,"Schedule F";#N/A,#N/A,FALSE,"Schedule G"}</definedName>
    <definedName name="wrn.5._.Year._.List." localSheetId="2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5._.Year._.List." hidden="1">{#N/A,#N/A,TRUE,"TOTALS";#N/A,#N/A,TRUE,"BULK POWER";#N/A,#N/A,TRUE,"SUSQUEHANNA REGION";#N/A,#N/A,TRUE,"NE REGION - SCRANTON AREA";#N/A,#N/A,TRUE,"NE REGION - HONESDALE AREA";#N/A,#N/A,TRUE,"NE REGION - HAZ_WB AREA";#N/A,#N/A,TRUE,"LEHIGH REGION";#N/A,#N/A,TRUE,"HARRISBURG REGION";#N/A,#N/A,TRUE,"LANCASTER REGION";#N/A,#N/A,TRUE,"REGIONAL POOL ITEMS";#N/A,#N/A,TRUE,"AREA POOLS ITEMS";#N/A,#N/A,TRUE,"AREA SUPPLY BLANKET ITEMS";#N/A,#N/A,TRUE,"SCADA BUDGET ITEMS"}</definedName>
    <definedName name="wrn.All." localSheetId="2" hidden="1">{#N/A,#N/A,FALSE,"98-99 ICA";#N/A,#N/A,FALSE,"AS Capacity";#N/A,#N/A,FALSE,"99-00 ICA"}</definedName>
    <definedName name="wrn.All." hidden="1">{#N/A,#N/A,FALSE,"98-99 ICA";#N/A,#N/A,FALSE,"AS Capacity";#N/A,#N/A,FALSE,"99-00 ICA"}</definedName>
    <definedName name="wrn.Allowance._.Analysis." localSheetId="2" hidden="1">{#N/A,#N/A,FALSE,"F. Tax Analysis";#N/A,#N/A,FALSE,"G. Bond Analysis";#N/A,#N/A,FALSE,"H. Insurance Analysis"}</definedName>
    <definedName name="wrn.Allowance._.Analysis." hidden="1">{#N/A,#N/A,FALSE,"F. Tax Analysis";#N/A,#N/A,FALSE,"G. Bond Analysis";#N/A,#N/A,FALSE,"H. Insurance Analysis"}</definedName>
    <definedName name="wrn.Amort._.History." localSheetId="2" hidden="1">{"Capitalized Costs",#N/A,FALSE,"Goodwill&amp;Cap Costs";"Goodwill",#N/A,FALSE,"Goodwill&amp;Cap Costs"}</definedName>
    <definedName name="wrn.Amort._.History." hidden="1">{"Capitalized Costs",#N/A,FALSE,"Goodwill&amp;Cap Costs";"Goodwill",#N/A,FALSE,"Goodwill&amp;Cap Costs"}</definedName>
    <definedName name="wrn.Amort._.HistoryNew." localSheetId="2" hidden="1">{"Capitalized Costs",#N/A,FALSE,"Goodwill&amp;Cap Costs";"Goodwill",#N/A,FALSE,"Goodwill&amp;Cap Costs"}</definedName>
    <definedName name="wrn.Amort._.HistoryNew." hidden="1">{"Capitalized Costs",#N/A,FALSE,"Goodwill&amp;Cap Costs";"Goodwill",#N/A,FALSE,"Goodwill&amp;Cap Costs"}</definedName>
    <definedName name="wrn.Annual._.Cost._.Adjustment." localSheetId="2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localSheetId="2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REA._.INCOME." localSheetId="2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localSheetId="2" hidden="1">{#N/A,#N/A,FALSE,"Cost Adjustment "}</definedName>
    <definedName name="wrn.Cost._.Adjustment." hidden="1">{#N/A,#N/A,FALSE,"Cost Adjustment "}</definedName>
    <definedName name="wrn.Depreciation." localSheetId="2" hidden="1">{#N/A,#N/A,TRUE,"Depreciation Summary";#N/A,#N/A,TRUE,"18, 21 &amp; 22 Depreciation";#N/A,#N/A,TRUE,"11 &amp; 12 Depreciation"}</definedName>
    <definedName name="wrn.Depreciation." hidden="1">{#N/A,#N/A,TRUE,"Depreciation Summary";#N/A,#N/A,TRUE,"18, 21 &amp; 22 Depreciation";#N/A,#N/A,TRUE,"11 &amp; 12 Depreciation"}</definedName>
    <definedName name="wrn.Detail." localSheetId="2" hidden="1">{"Detail",#N/A,FALSE,"Detail"}</definedName>
    <definedName name="wrn.Detail." hidden="1">{"Detail",#N/A,FALSE,"Detail"}</definedName>
    <definedName name="wrn.ECR." localSheetId="2" hidden="1">{#N/A,#N/A,FALSE,"schA"}</definedName>
    <definedName name="wrn.ECR." hidden="1">{#N/A,#N/A,FALSE,"schA"}</definedName>
    <definedName name="wrn.Executive._.Review._.Report." localSheetId="2" hidden="1">{#N/A,#N/A,FALSE,"Executive Review Sheet";#N/A,#N/A,FALSE,"Summary of Estimate Components";#N/A,#N/A,FALSE,"Summary of Allowances"}</definedName>
    <definedName name="wrn.Executive._.Review._.Report." hidden="1">{#N/A,#N/A,FALSE,"Executive Review Sheet";#N/A,#N/A,FALSE,"Summary of Estimate Components";#N/A,#N/A,FALSE,"Summary of Allowances"}</definedName>
    <definedName name="wrn.Forecast." localSheetId="2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localSheetId="2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Indirects." localSheetId="2" hidden="1">{"Budget",#N/A,TRUE,"Criteria";"Summary",#N/A,TRUE,"Summary";"Detail",#N/A,TRUE,"Detail";"Staff",#N/A,TRUE,"Staffing";"Equip",#N/A,TRUE,"Equipment"}</definedName>
    <definedName name="wrn.Indirects." hidden="1">{"Budget",#N/A,TRUE,"Criteria";"Summary",#N/A,TRUE,"Summary";"Detail",#N/A,TRUE,"Detail";"Staff",#N/A,TRUE,"Staffing";"Equip",#N/A,TRUE,"Equipment"}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ining._.Flexibility." localSheetId="2" hidden="1">{#N/A,#N/A,FALSE,"Cover Sheet";"Use of Equipment",#N/A,FALSE,"Area C";"Equipment Hours",#N/A,FALSE,"All";"Summary",#N/A,FALSE,"All"}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localSheetId="2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print1." localSheetId="2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int1." hidden="1">{"assumption1",#N/A,FALSE,"Assumptions";"assumption2",#N/A,FALSE,"Assumptions";"assumption3",#N/A,FALSE,"Assumptions";"prod",#N/A,FALSE,"Financials";"prod2",#N/A,FALSE,"Financials";"pnl",#N/A,FALSE,"Financials";"pnl2",#N/A,FALSE,"Financials";"cash",#N/A,FALSE,"Financials";"cash2",#N/A,FALSE,"Financials"}</definedName>
    <definedName name="wrn.Productivity." localSheetId="2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localSheetId="2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file._.and._.Basis." localSheetId="2" hidden="1">{#N/A,#N/A,FALSE,"Project Profile";#N/A,#N/A,FALSE,"Basis of Estimate"}</definedName>
    <definedName name="wrn.Profile._.and._.Basis." hidden="1">{#N/A,#N/A,FALSE,"Project Profile";#N/A,#N/A,FALSE,"Basis of Estimate"}</definedName>
    <definedName name="wrn.Rev._.0." localSheetId="2" hidden="1">{"Rev 0 Normal",#N/A,FALSE,"FNM Plan-Rev 0";"Rev 0 Pricing",#N/A,FALSE,"FNM Plan-Rev 0"}</definedName>
    <definedName name="wrn.Rev._.0." hidden="1">{"Rev 0 Normal",#N/A,FALSE,"FNM Plan-Rev 0";"Rev 0 Pricing",#N/A,FALSE,"FNM Plan-Rev 0"}</definedName>
    <definedName name="wrn.Semi._.Annual._.Cost._.Adj." localSheetId="2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localSheetId="2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ummary." localSheetId="2" hidden="1">{"Summary",#N/A,FALSE,"Summary"}</definedName>
    <definedName name="wrn.Summary." hidden="1">{"Summary",#N/A,FALSE,"Summary"}</definedName>
    <definedName name="wrn.test." localSheetId="2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localSheetId="2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hidden="1">{#N/A,#N/A,FALSE,"schA"}</definedName>
    <definedName name="xxx" localSheetId="2" hidden="1">'[13]Balance Sheet'!#REF!</definedName>
    <definedName name="xxx" hidden="1">'[13]Balance Sheet'!#REF!</definedName>
    <definedName name="xxxxxxx" localSheetId="2" hidden="1">{#N/A,#N/A,FALSE,"Sum6 (1)"}</definedName>
    <definedName name="xxxxxxx" hidden="1">{#N/A,#N/A,FALSE,"Sum6 (1)"}</definedName>
    <definedName name="yetr" localSheetId="2" hidden="1">[5]RAB!#REF!</definedName>
    <definedName name="yetr" hidden="1">[5]RAB!#REF!</definedName>
    <definedName name="yjthtrfdhds" localSheetId="2" hidden="1">#REF!</definedName>
    <definedName name="yjthtrfdhds" hidden="1">#REF!</definedName>
    <definedName name="yre" localSheetId="2" hidden="1">[2]BalanceSheet!#REF!</definedName>
    <definedName name="yre" hidden="1">[2]BalanceSheet!#REF!</definedName>
    <definedName name="yret" localSheetId="2" hidden="1">[3]RAB!#REF!</definedName>
    <definedName name="yret" hidden="1">[3]RAB!#REF!</definedName>
    <definedName name="ytwtr" localSheetId="2" hidden="1">#REF!</definedName>
    <definedName name="ytwtr" hidden="1">#REF!</definedName>
    <definedName name="yu" localSheetId="2" hidden="1">[2]BalanceSheet!#REF!</definedName>
    <definedName name="yu" hidden="1">[2]BalanceSheet!#REF!</definedName>
    <definedName name="z" localSheetId="2" hidden="1">{#N/A,#N/A,FALSE,"Coversheet";#N/A,#N/A,FALSE,"QA"}</definedName>
    <definedName name="z" hidden="1">{#N/A,#N/A,FALSE,"Coversheet";#N/A,#N/A,FALSE,"QA"}</definedName>
    <definedName name="zzz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localSheetId="2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</workbook>
</file>

<file path=xl/calcChain.xml><?xml version="1.0" encoding="utf-8"?>
<calcChain xmlns="http://schemas.openxmlformats.org/spreadsheetml/2006/main">
  <c r="F59" i="12" l="1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T41" i="6" l="1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5" i="6"/>
  <c r="T14" i="6"/>
  <c r="T13" i="6"/>
  <c r="T12" i="6"/>
  <c r="T11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L17" i="6"/>
  <c r="L18" i="6"/>
  <c r="L19" i="6"/>
  <c r="L20" i="6"/>
  <c r="L21" i="6"/>
  <c r="L22" i="6"/>
  <c r="L23" i="6"/>
  <c r="L24" i="6"/>
  <c r="L25" i="6"/>
  <c r="L26" i="6"/>
  <c r="L27" i="6"/>
  <c r="L28" i="6"/>
  <c r="L12" i="6"/>
  <c r="F49" i="2" l="1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1" i="2"/>
  <c r="F10" i="2"/>
  <c r="F9" i="2"/>
  <c r="F41" i="6" l="1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E48" i="2" l="1"/>
  <c r="Q28" i="6" l="1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7" i="12" l="1"/>
  <c r="P41" i="6" l="1"/>
  <c r="O8" i="6"/>
  <c r="O9" i="6" s="1"/>
  <c r="O10" i="6" s="1"/>
  <c r="O11" i="6" s="1"/>
  <c r="O12" i="6" s="1"/>
  <c r="O13" i="6" s="1"/>
  <c r="O14" i="6" s="1"/>
  <c r="O15" i="6" s="1"/>
  <c r="O16" i="6" s="1"/>
  <c r="O17" i="6" s="1"/>
  <c r="O18" i="6" s="1"/>
  <c r="O19" i="6" s="1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I41" i="6"/>
  <c r="H8" i="6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H29" i="6" s="1"/>
  <c r="H30" i="6" s="1"/>
  <c r="H31" i="6" s="1"/>
  <c r="H32" i="6" s="1"/>
  <c r="H33" i="6" s="1"/>
  <c r="H34" i="6" s="1"/>
  <c r="H35" i="6" s="1"/>
  <c r="H36" i="6" s="1"/>
  <c r="H37" i="6" s="1"/>
  <c r="H38" i="6" s="1"/>
  <c r="H39" i="6" s="1"/>
  <c r="H40" i="6" s="1"/>
  <c r="H41" i="6" s="1"/>
  <c r="C60" i="12" l="1"/>
  <c r="E59" i="12" l="1"/>
  <c r="E58" i="12"/>
  <c r="E57" i="12"/>
  <c r="E56" i="12"/>
  <c r="E55" i="12"/>
  <c r="E54" i="12"/>
  <c r="E53" i="12"/>
  <c r="E52" i="12"/>
  <c r="E50" i="12"/>
  <c r="E51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D60" i="12"/>
  <c r="D50" i="2"/>
  <c r="C50" i="2"/>
  <c r="E49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E10" i="2"/>
  <c r="E9" i="2"/>
  <c r="E8" i="2"/>
  <c r="E7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l="1"/>
  <c r="A49" i="2" s="1"/>
  <c r="A48" i="2"/>
  <c r="E50" i="2"/>
  <c r="F50" i="2"/>
  <c r="E60" i="12" l="1"/>
  <c r="E62" i="12" s="1"/>
  <c r="E52" i="2"/>
  <c r="F52" i="2"/>
  <c r="F60" i="12" l="1"/>
  <c r="L40" i="6"/>
  <c r="L38" i="6"/>
  <c r="L35" i="6"/>
  <c r="S21" i="6"/>
  <c r="B41" i="6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F62" i="12" l="1"/>
  <c r="S40" i="6"/>
  <c r="S23" i="6"/>
  <c r="L39" i="6"/>
  <c r="S25" i="6"/>
  <c r="S27" i="6"/>
  <c r="S35" i="6"/>
  <c r="J42" i="6"/>
  <c r="S11" i="6"/>
  <c r="S29" i="6"/>
  <c r="L41" i="6"/>
  <c r="S12" i="6"/>
  <c r="L14" i="6"/>
  <c r="S14" i="6"/>
  <c r="L15" i="6"/>
  <c r="L13" i="6"/>
  <c r="S32" i="6"/>
  <c r="L16" i="6"/>
  <c r="L30" i="6"/>
  <c r="L31" i="6"/>
  <c r="L32" i="6"/>
  <c r="L37" i="6"/>
  <c r="S33" i="6"/>
  <c r="S37" i="6"/>
  <c r="L33" i="6"/>
  <c r="L34" i="6"/>
  <c r="L36" i="6"/>
  <c r="S36" i="6"/>
  <c r="L10" i="6" l="1"/>
  <c r="L7" i="6"/>
  <c r="L9" i="6"/>
  <c r="S31" i="6"/>
  <c r="S22" i="6"/>
  <c r="S17" i="6"/>
  <c r="T17" i="6" s="1"/>
  <c r="S15" i="6"/>
  <c r="S41" i="6"/>
  <c r="L8" i="6"/>
  <c r="S30" i="6"/>
  <c r="S16" i="6"/>
  <c r="T16" i="6" s="1"/>
  <c r="S20" i="6"/>
  <c r="S8" i="6"/>
  <c r="S7" i="6"/>
  <c r="S39" i="6"/>
  <c r="S10" i="6"/>
  <c r="S34" i="6"/>
  <c r="L29" i="6"/>
  <c r="S26" i="6"/>
  <c r="S19" i="6"/>
  <c r="S13" i="6"/>
  <c r="L11" i="6"/>
  <c r="S28" i="6"/>
  <c r="S38" i="6"/>
  <c r="S24" i="6"/>
  <c r="S18" i="6"/>
  <c r="S9" i="6"/>
  <c r="L42" i="6" l="1"/>
  <c r="L44" i="6" s="1"/>
  <c r="M42" i="6"/>
  <c r="M44" i="6" s="1"/>
  <c r="T42" i="6"/>
  <c r="T44" i="6" s="1"/>
  <c r="S42" i="6"/>
  <c r="S44" i="6" s="1"/>
  <c r="Q42" i="6"/>
  <c r="C42" i="6"/>
  <c r="K42" i="6"/>
  <c r="R42" i="6"/>
  <c r="F44" i="6" l="1"/>
  <c r="E44" i="6"/>
  <c r="D42" i="6"/>
  <c r="F42" i="6" l="1"/>
  <c r="E42" i="6"/>
</calcChain>
</file>

<file path=xl/sharedStrings.xml><?xml version="1.0" encoding="utf-8"?>
<sst xmlns="http://schemas.openxmlformats.org/spreadsheetml/2006/main" count="74" uniqueCount="39">
  <si>
    <t>Year</t>
  </si>
  <si>
    <t>TOTAL</t>
  </si>
  <si>
    <t>Capital</t>
  </si>
  <si>
    <t>O&amp;M</t>
  </si>
  <si>
    <t>Adjust for inflation @ 2.5%</t>
  </si>
  <si>
    <t>PSE's Share</t>
  </si>
  <si>
    <t>Total Plant Site Remediation</t>
  </si>
  <si>
    <t>PSE's Share @ 25%</t>
  </si>
  <si>
    <t>PSE's Share@ 50%</t>
  </si>
  <si>
    <t>Attachment A</t>
  </si>
  <si>
    <t>Line</t>
  </si>
  <si>
    <t>Plant Site Remediation Units 1&amp;2</t>
  </si>
  <si>
    <t>Plant Site Remediation Units 3&amp;4</t>
  </si>
  <si>
    <t>Assumes Colstrip 3&amp;4 operate until 2040</t>
  </si>
  <si>
    <t>Colstrip 1&amp;2 Capital (100%)</t>
  </si>
  <si>
    <t>Colstrip 1&amp;2 O&amp;M (100%)</t>
  </si>
  <si>
    <t>Colstrip 1&amp;2 Adjusted for inflation @ 2.5%</t>
  </si>
  <si>
    <t>Colstrip 3&amp;4 Capital (100%)</t>
  </si>
  <si>
    <t>Colstrip 3&amp;4 O&amp;M (100%)</t>
  </si>
  <si>
    <t>Colstrip 3&amp;4 Adjusted for inflation @ 2.5%</t>
  </si>
  <si>
    <t>Total Plant Site Capital</t>
  </si>
  <si>
    <t>Total Plant Site O&amp;M</t>
  </si>
  <si>
    <r>
      <t xml:space="preserve">Units 1&amp;2 Integrated Remediation - </t>
    </r>
    <r>
      <rPr>
        <b/>
        <sz val="10"/>
        <color rgb="FFFF0000"/>
        <rFont val="Times New Roman"/>
        <family val="1"/>
      </rPr>
      <t>Alternative 10</t>
    </r>
  </si>
  <si>
    <r>
      <t xml:space="preserve">Units 3&amp;4 Pond Remediation </t>
    </r>
    <r>
      <rPr>
        <b/>
        <sz val="10"/>
        <color rgb="FFFF0000"/>
        <rFont val="Times New Roman"/>
        <family val="1"/>
      </rPr>
      <t>Alternative 4</t>
    </r>
  </si>
  <si>
    <t>Page 5 of 5</t>
  </si>
  <si>
    <t>Page 4 of 5</t>
  </si>
  <si>
    <t>Page 1 of 5</t>
  </si>
  <si>
    <t>Page 2 of 5</t>
  </si>
  <si>
    <t>Page 3 of 5</t>
  </si>
  <si>
    <t>MDEQ CONDITIONALLY APPROVED ALTERNATIVE 4</t>
  </si>
  <si>
    <t>BASED ON TABLE 7-6 FROM FINANCIAL ASSURANCE UPDATE 11/21/2022</t>
  </si>
  <si>
    <t>Total 2023 dollars</t>
  </si>
  <si>
    <t>September 30, 2023</t>
  </si>
  <si>
    <t>BASED ON TABLE X FROM FINANCIAL ASSURANCE APPROVED 6/1/2023</t>
  </si>
  <si>
    <t>BASED ON TABLE 7-6 FROM FINANCIAL ASSURANCE APPROVED 6/1/2023</t>
  </si>
  <si>
    <t>BASED ON TABLE 7-5 FROM FINANCIAL ASSURANCE APPROVED 6/1/2023</t>
  </si>
  <si>
    <t>Colstrip 1&amp;2 Total 2023 dollars</t>
  </si>
  <si>
    <t>Colstrip 3&amp;4 Total 2023 dollars</t>
  </si>
  <si>
    <t>Colstrip Annual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</si>
</sst>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&quot;$&quot;#,##0.00"/>
    <numFmt numFmtId="166" formatCode="_(* #,##0_);_(* \(#,##0\);_(* &quot;-&quot;??_);_(@_)"/>
    <numFmt numFmtId="167" formatCode="_(* #,##0.00000_);_(* \(#,##0.00000\);_(* &quot;-&quot;??_);_(@_)"/>
    <numFmt numFmtId="168" formatCode="0.000000"/>
    <numFmt numFmtId="169" formatCode="0.0000000"/>
    <numFmt numFmtId="170" formatCode="d\.mmm\.yy"/>
    <numFmt numFmtId="171" formatCode="#."/>
    <numFmt numFmtId="172" formatCode="&quot;$&quot;#,##0\ ;\(&quot;$&quot;#,##0\)"/>
    <numFmt numFmtId="173" formatCode="_(* ###0_);_(* \(###0\);_(* &quot;-&quot;_);_(@_)"/>
    <numFmt numFmtId="174" formatCode="0.0000_);\(0.0000\)"/>
    <numFmt numFmtId="175" formatCode="mmmm\ yyyy"/>
    <numFmt numFmtId="176" formatCode="&quot;$&quot;#,##0;\-&quot;$&quot;#,##0"/>
    <numFmt numFmtId="177" formatCode="0000000"/>
    <numFmt numFmtId="178" formatCode="0_)"/>
    <numFmt numFmtId="179" formatCode="General_)"/>
    <numFmt numFmtId="180" formatCode="#,##0.000_);[Red]\(#,##0.000\)"/>
    <numFmt numFmtId="181" formatCode="_(&quot;$&quot;* #,##0_);_(&quot;$&quot;* \(#,##0\);_(&quot;$&quot;* &quot;-&quot;??_);_(@_)"/>
    <numFmt numFmtId="182" formatCode="_(&quot;$&quot;* #,##0.0000_);_(&quot;$&quot;* \(#,##0.0000\);_(&quot;$&quot;* &quot;-&quot;????_);_(@_)"/>
    <numFmt numFmtId="183" formatCode="_(* #,##0.0_);_(* \(#,##0.0\);_(* &quot;-&quot;_);_(@_)"/>
    <numFmt numFmtId="184" formatCode="_(&quot;$&quot;* #,##0.000_);_(&quot;$&quot;* \(#,##0.000\);_(&quot;$&quot;* &quot;-&quot;??_);_(@_)"/>
    <numFmt numFmtId="185" formatCode="&quot;$&quot;#,##0"/>
    <numFmt numFmtId="186" formatCode="_(* #,##0.000_);_(* \(#,##0.000\);_(* &quot;-&quot;??_);_(@_)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"/>
      <family val="2"/>
    </font>
    <font>
      <sz val="11"/>
      <name val="univers (E1)"/>
    </font>
    <font>
      <sz val="10"/>
      <name val="Helv"/>
    </font>
    <font>
      <sz val="10"/>
      <color indexed="22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name val="TIMES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8"/>
      <name val="Arial MT"/>
    </font>
    <font>
      <b/>
      <sz val="18"/>
      <color indexed="22"/>
      <name val="Arial"/>
      <family val="2"/>
    </font>
    <font>
      <b/>
      <sz val="18"/>
      <color indexed="24"/>
      <name val="Arial"/>
      <family val="2"/>
    </font>
    <font>
      <sz val="12"/>
      <color indexed="24"/>
      <name val="Arial"/>
      <family val="2"/>
    </font>
    <font>
      <b/>
      <sz val="12"/>
      <color indexed="22"/>
      <name val="Arial"/>
      <family val="2"/>
    </font>
    <font>
      <b/>
      <sz val="12"/>
      <color indexed="24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color indexed="10"/>
      <name val="Calibri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solid">
        <fgColor indexed="41"/>
      </patternFill>
    </fill>
    <fill>
      <patternFill patternType="gray0625"/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21">
    <xf numFmtId="164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3" fillId="0" borderId="0"/>
    <xf numFmtId="164" fontId="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9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3" fillId="0" borderId="0"/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3" fillId="0" borderId="0"/>
    <xf numFmtId="164" fontId="4" fillId="0" borderId="2"/>
    <xf numFmtId="164" fontId="5" fillId="0" borderId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3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4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6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7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9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10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5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8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6" fillId="11" borderId="0" applyNumberFormat="0" applyBorder="0" applyAlignment="0" applyProtection="0"/>
    <xf numFmtId="164" fontId="7" fillId="12" borderId="0" applyNumberFormat="0" applyBorder="0" applyAlignment="0" applyProtection="0"/>
    <xf numFmtId="164" fontId="7" fillId="9" borderId="0" applyNumberFormat="0" applyBorder="0" applyAlignment="0" applyProtection="0"/>
    <xf numFmtId="164" fontId="7" fillId="10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5" borderId="0" applyNumberFormat="0" applyBorder="0" applyAlignment="0" applyProtection="0"/>
    <xf numFmtId="164" fontId="7" fillId="16" borderId="0" applyNumberFormat="0" applyBorder="0" applyAlignment="0" applyProtection="0"/>
    <xf numFmtId="164" fontId="7" fillId="17" borderId="0" applyNumberFormat="0" applyBorder="0" applyAlignment="0" applyProtection="0"/>
    <xf numFmtId="164" fontId="7" fillId="18" borderId="0" applyNumberFormat="0" applyBorder="0" applyAlignment="0" applyProtection="0"/>
    <xf numFmtId="164" fontId="7" fillId="13" borderId="0" applyNumberFormat="0" applyBorder="0" applyAlignment="0" applyProtection="0"/>
    <xf numFmtId="164" fontId="7" fillId="14" borderId="0" applyNumberFormat="0" applyBorder="0" applyAlignment="0" applyProtection="0"/>
    <xf numFmtId="164" fontId="7" fillId="19" borderId="0" applyNumberFormat="0" applyBorder="0" applyAlignment="0" applyProtection="0"/>
    <xf numFmtId="164" fontId="8" fillId="3" borderId="0" applyNumberFormat="0" applyBorder="0" applyAlignment="0" applyProtection="0"/>
    <xf numFmtId="164" fontId="5" fillId="0" borderId="2"/>
    <xf numFmtId="170" fontId="9" fillId="0" borderId="0" applyFill="0" applyBorder="0" applyAlignment="0"/>
    <xf numFmtId="41" fontId="2" fillId="20" borderId="0"/>
    <xf numFmtId="164" fontId="10" fillId="21" borderId="3" applyNumberFormat="0" applyAlignment="0" applyProtection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41" fontId="2" fillId="20" borderId="0"/>
    <xf numFmtId="164" fontId="11" fillId="22" borderId="4" applyNumberFormat="0" applyAlignment="0" applyProtection="0"/>
    <xf numFmtId="41" fontId="2" fillId="23" borderId="0"/>
    <xf numFmtId="41" fontId="2" fillId="23" borderId="0"/>
    <xf numFmtId="41" fontId="2" fillId="23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5" fillId="0" borderId="0" applyFont="0" applyFill="0" applyBorder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71" fontId="17" fillId="0" borderId="0">
      <protection locked="0"/>
    </xf>
    <xf numFmtId="164" fontId="14" fillId="0" borderId="0"/>
    <xf numFmtId="164" fontId="14" fillId="0" borderId="0"/>
    <xf numFmtId="164" fontId="14" fillId="0" borderId="0"/>
    <xf numFmtId="164" fontId="18" fillId="0" borderId="0" applyNumberFormat="0" applyAlignment="0">
      <alignment horizontal="left"/>
    </xf>
    <xf numFmtId="164" fontId="19" fillId="0" borderId="0" applyNumberFormat="0" applyAlignment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20" fillId="0" borderId="0"/>
    <xf numFmtId="42" fontId="2" fillId="0" borderId="0" applyFont="0" applyFill="0" applyBorder="0" applyAlignment="0" applyProtection="0"/>
    <xf numFmtId="8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2" fontId="15" fillId="0" borderId="0" applyFont="0" applyFill="0" applyBorder="0" applyAlignment="0" applyProtection="0"/>
    <xf numFmtId="14" fontId="21" fillId="0" borderId="0"/>
    <xf numFmtId="14" fontId="2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4" fontId="21" fillId="0" borderId="0"/>
    <xf numFmtId="14" fontId="21" fillId="0" borderId="0"/>
    <xf numFmtId="14" fontId="21" fillId="0" borderId="0"/>
    <xf numFmtId="14" fontId="21" fillId="0" borderId="0"/>
    <xf numFmtId="14" fontId="21" fillId="0" borderId="0"/>
    <xf numFmtId="164" fontId="5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>
      <alignment horizontal="left" wrapText="1"/>
    </xf>
    <xf numFmtId="164" fontId="2" fillId="0" borderId="0" applyFont="0" applyFill="0" applyBorder="0" applyAlignment="0" applyProtection="0"/>
    <xf numFmtId="164" fontId="22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6" fillId="0" borderId="0" applyFont="0" applyFill="0" applyBorder="0" applyAlignment="0" applyProtection="0"/>
    <xf numFmtId="164" fontId="14" fillId="0" borderId="0"/>
    <xf numFmtId="164" fontId="23" fillId="4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38" fontId="24" fillId="23" borderId="0" applyNumberFormat="0" applyBorder="0" applyAlignment="0" applyProtection="0"/>
    <xf numFmtId="164" fontId="25" fillId="0" borderId="2"/>
    <xf numFmtId="164" fontId="26" fillId="0" borderId="5" applyNumberFormat="0" applyAlignment="0" applyProtection="0">
      <alignment horizontal="left"/>
    </xf>
    <xf numFmtId="164" fontId="26" fillId="0" borderId="5" applyNumberFormat="0" applyAlignment="0" applyProtection="0">
      <alignment horizontal="left"/>
    </xf>
    <xf numFmtId="164" fontId="26" fillId="0" borderId="6">
      <alignment horizontal="left"/>
    </xf>
    <xf numFmtId="164" fontId="26" fillId="0" borderId="6">
      <alignment horizontal="left"/>
    </xf>
    <xf numFmtId="164" fontId="27" fillId="0" borderId="0"/>
    <xf numFmtId="164" fontId="28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1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2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164" fontId="33" fillId="0" borderId="7" applyNumberFormat="0" applyFill="0" applyAlignment="0" applyProtection="0"/>
    <xf numFmtId="164" fontId="33" fillId="0" borderId="0" applyNumberFormat="0" applyFill="0" applyBorder="0" applyAlignment="0" applyProtection="0"/>
    <xf numFmtId="38" fontId="34" fillId="0" borderId="0"/>
    <xf numFmtId="40" fontId="34" fillId="0" borderId="0"/>
    <xf numFmtId="164" fontId="35" fillId="0" borderId="0" applyNumberFormat="0" applyFill="0" applyBorder="0" applyAlignment="0" applyProtection="0">
      <alignment vertical="top"/>
      <protection locked="0"/>
    </xf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0" fontId="24" fillId="20" borderId="8" applyNumberFormat="0" applyBorder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164" fontId="36" fillId="7" borderId="3" applyNumberFormat="0" applyAlignment="0" applyProtection="0"/>
    <xf numFmtId="41" fontId="37" fillId="24" borderId="9">
      <alignment horizontal="left"/>
      <protection locked="0"/>
    </xf>
    <xf numFmtId="10" fontId="37" fillId="24" borderId="9">
      <alignment horizontal="right"/>
      <protection locked="0"/>
    </xf>
    <xf numFmtId="41" fontId="37" fillId="24" borderId="9">
      <alignment horizontal="left"/>
      <protection locked="0"/>
    </xf>
    <xf numFmtId="164" fontId="25" fillId="0" borderId="0"/>
    <xf numFmtId="164" fontId="25" fillId="0" borderId="10"/>
    <xf numFmtId="164" fontId="24" fillId="23" borderId="0"/>
    <xf numFmtId="164" fontId="24" fillId="23" borderId="0"/>
    <xf numFmtId="3" fontId="38" fillId="0" borderId="0" applyFill="0" applyBorder="0" applyAlignment="0" applyProtection="0"/>
    <xf numFmtId="164" fontId="39" fillId="0" borderId="11" applyNumberFormat="0" applyFill="0" applyAlignment="0" applyProtection="0"/>
    <xf numFmtId="17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2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44" fontId="40" fillId="0" borderId="13" applyNumberFormat="0" applyFont="0" applyAlignment="0">
      <alignment horizont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41" fillId="25" borderId="0" applyNumberFormat="0" applyBorder="0" applyAlignment="0" applyProtection="0"/>
    <xf numFmtId="37" fontId="42" fillId="0" borderId="0"/>
    <xf numFmtId="175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175" fontId="2" fillId="0" borderId="0"/>
    <xf numFmtId="164" fontId="2" fillId="0" borderId="0"/>
    <xf numFmtId="164" fontId="2" fillId="0" borderId="0"/>
    <xf numFmtId="177" fontId="43" fillId="0" borderId="0"/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37" fontId="2" fillId="0" borderId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78" fontId="14" fillId="0" borderId="0"/>
    <xf numFmtId="178" fontId="14" fillId="0" borderId="0"/>
    <xf numFmtId="178" fontId="14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78" fontId="14" fillId="0" borderId="0"/>
    <xf numFmtId="178" fontId="14" fillId="0" borderId="0"/>
    <xf numFmtId="164" fontId="44" fillId="0" borderId="0"/>
    <xf numFmtId="164" fontId="44" fillId="0" borderId="0"/>
    <xf numFmtId="164" fontId="1" fillId="0" borderId="0"/>
    <xf numFmtId="168" fontId="2" fillId="0" borderId="0">
      <alignment horizontal="left" wrapText="1"/>
    </xf>
    <xf numFmtId="0" fontId="12" fillId="0" borderId="0"/>
    <xf numFmtId="0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5" fillId="0" borderId="0"/>
    <xf numFmtId="179" fontId="19" fillId="0" borderId="0"/>
    <xf numFmtId="0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80" fontId="2" fillId="0" borderId="0">
      <alignment horizontal="left" wrapText="1"/>
    </xf>
    <xf numFmtId="180" fontId="2" fillId="0" borderId="0">
      <alignment horizontal="left" wrapText="1"/>
    </xf>
    <xf numFmtId="164" fontId="2" fillId="0" borderId="0"/>
    <xf numFmtId="179" fontId="19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" fillId="0" borderId="0"/>
    <xf numFmtId="164" fontId="2" fillId="0" borderId="0"/>
    <xf numFmtId="179" fontId="19" fillId="0" borderId="0"/>
    <xf numFmtId="179" fontId="19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79" fontId="19" fillId="0" borderId="0"/>
    <xf numFmtId="164" fontId="1" fillId="0" borderId="0"/>
    <xf numFmtId="179" fontId="19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79" fontId="14" fillId="0" borderId="0"/>
    <xf numFmtId="164" fontId="12" fillId="0" borderId="0"/>
    <xf numFmtId="164" fontId="12" fillId="0" borderId="0"/>
    <xf numFmtId="0" fontId="12" fillId="0" borderId="0"/>
    <xf numFmtId="179" fontId="19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81" fontId="2" fillId="0" borderId="0">
      <alignment horizontal="left" wrapText="1"/>
    </xf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12" fillId="0" borderId="0"/>
    <xf numFmtId="179" fontId="19" fillId="0" borderId="0"/>
    <xf numFmtId="164" fontId="12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179" fontId="19" fillId="0" borderId="0"/>
    <xf numFmtId="164" fontId="12" fillId="0" borderId="0"/>
    <xf numFmtId="0" fontId="1" fillId="0" borderId="0"/>
    <xf numFmtId="164" fontId="12" fillId="0" borderId="0"/>
    <xf numFmtId="179" fontId="19" fillId="0" borderId="0"/>
    <xf numFmtId="0" fontId="12" fillId="0" borderId="0"/>
    <xf numFmtId="164" fontId="2" fillId="0" borderId="0"/>
    <xf numFmtId="164" fontId="2" fillId="0" borderId="0"/>
    <xf numFmtId="178" fontId="14" fillId="0" borderId="0"/>
    <xf numFmtId="0" fontId="2" fillId="0" borderId="0"/>
    <xf numFmtId="179" fontId="19" fillId="0" borderId="0"/>
    <xf numFmtId="164" fontId="2" fillId="0" borderId="0"/>
    <xf numFmtId="164" fontId="2" fillId="0" borderId="0"/>
    <xf numFmtId="179" fontId="19" fillId="0" borderId="0"/>
    <xf numFmtId="164" fontId="2" fillId="0" borderId="0">
      <alignment vertical="center"/>
    </xf>
    <xf numFmtId="179" fontId="14" fillId="0" borderId="0"/>
    <xf numFmtId="164" fontId="2" fillId="0" borderId="0"/>
    <xf numFmtId="164" fontId="2" fillId="0" borderId="0">
      <alignment vertical="center"/>
    </xf>
    <xf numFmtId="164" fontId="2" fillId="0" borderId="0">
      <alignment vertical="center"/>
    </xf>
    <xf numFmtId="164" fontId="2" fillId="0" borderId="0"/>
    <xf numFmtId="164" fontId="2" fillId="0" borderId="0">
      <alignment vertical="center"/>
    </xf>
    <xf numFmtId="179" fontId="19" fillId="0" borderId="0"/>
    <xf numFmtId="164" fontId="12" fillId="0" borderId="0"/>
    <xf numFmtId="164" fontId="2" fillId="0" borderId="0"/>
    <xf numFmtId="164" fontId="2" fillId="0" borderId="0"/>
    <xf numFmtId="164" fontId="12" fillId="0" borderId="0"/>
    <xf numFmtId="164" fontId="2" fillId="0" borderId="0"/>
    <xf numFmtId="164" fontId="2" fillId="0" borderId="0"/>
    <xf numFmtId="164" fontId="2" fillId="0" borderId="0"/>
    <xf numFmtId="0" fontId="2" fillId="0" borderId="0"/>
    <xf numFmtId="164" fontId="12" fillId="0" borderId="0"/>
    <xf numFmtId="164" fontId="2" fillId="0" borderId="0"/>
    <xf numFmtId="164" fontId="1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/>
    <xf numFmtId="179" fontId="19" fillId="0" borderId="0"/>
    <xf numFmtId="0" fontId="2" fillId="0" borderId="0"/>
    <xf numFmtId="164" fontId="2" fillId="0" borderId="0"/>
    <xf numFmtId="164" fontId="1" fillId="0" borderId="0"/>
    <xf numFmtId="168" fontId="2" fillId="0" borderId="0">
      <alignment horizontal="left" wrapText="1"/>
    </xf>
    <xf numFmtId="164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79" fontId="19" fillId="0" borderId="0"/>
    <xf numFmtId="164" fontId="2" fillId="0" borderId="0">
      <alignment horizontal="left" wrapText="1"/>
    </xf>
    <xf numFmtId="164" fontId="12" fillId="0" borderId="0"/>
    <xf numFmtId="168" fontId="2" fillId="0" borderId="0">
      <alignment horizontal="left" wrapText="1"/>
    </xf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164" fontId="2" fillId="0" borderId="0"/>
    <xf numFmtId="164" fontId="12" fillId="0" borderId="0"/>
    <xf numFmtId="0" fontId="12" fillId="0" borderId="0"/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44" fillId="0" borderId="0"/>
    <xf numFmtId="164" fontId="44" fillId="0" borderId="0"/>
    <xf numFmtId="164" fontId="44" fillId="0" borderId="0"/>
    <xf numFmtId="164" fontId="1" fillId="0" borderId="0"/>
    <xf numFmtId="164" fontId="44" fillId="0" borderId="0"/>
    <xf numFmtId="164" fontId="2" fillId="0" borderId="0"/>
    <xf numFmtId="164" fontId="12" fillId="0" borderId="0"/>
    <xf numFmtId="164" fontId="12" fillId="0" borderId="0"/>
    <xf numFmtId="164" fontId="12" fillId="0" borderId="0"/>
    <xf numFmtId="164" fontId="12" fillId="0" borderId="0"/>
    <xf numFmtId="0" fontId="12" fillId="0" borderId="0"/>
    <xf numFmtId="0" fontId="12" fillId="0" borderId="0"/>
    <xf numFmtId="164" fontId="44" fillId="0" borderId="0"/>
    <xf numFmtId="164" fontId="2" fillId="0" borderId="0"/>
    <xf numFmtId="164" fontId="44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0" borderId="0"/>
    <xf numFmtId="164" fontId="2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2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6" fillId="26" borderId="14" applyNumberFormat="0" applyFont="0" applyAlignment="0" applyProtection="0"/>
    <xf numFmtId="164" fontId="45" fillId="21" borderId="15" applyNumberFormat="0" applyAlignment="0" applyProtection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2" fillId="27" borderId="9"/>
    <xf numFmtId="41" fontId="2" fillId="27" borderId="9"/>
    <xf numFmtId="41" fontId="2" fillId="27" borderId="9"/>
    <xf numFmtId="164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164" fontId="46" fillId="0" borderId="16">
      <alignment horizontal="center"/>
    </xf>
    <xf numFmtId="3" fontId="21" fillId="0" borderId="0" applyFont="0" applyFill="0" applyBorder="0" applyAlignment="0" applyProtection="0"/>
    <xf numFmtId="164" fontId="21" fillId="28" borderId="0" applyNumberFormat="0" applyFont="0" applyBorder="0" applyAlignment="0" applyProtection="0"/>
    <xf numFmtId="164" fontId="20" fillId="0" borderId="0"/>
    <xf numFmtId="3" fontId="47" fillId="0" borderId="0" applyFill="0" applyBorder="0" applyAlignment="0" applyProtection="0"/>
    <xf numFmtId="164" fontId="48" fillId="0" borderId="0"/>
    <xf numFmtId="3" fontId="47" fillId="0" borderId="0" applyFill="0" applyBorder="0" applyAlignment="0" applyProtection="0"/>
    <xf numFmtId="42" fontId="2" fillId="20" borderId="0"/>
    <xf numFmtId="42" fontId="2" fillId="20" borderId="0"/>
    <xf numFmtId="42" fontId="2" fillId="20" borderId="0"/>
    <xf numFmtId="42" fontId="2" fillId="20" borderId="17">
      <alignment vertical="center"/>
    </xf>
    <xf numFmtId="42" fontId="2" fillId="20" borderId="17">
      <alignment vertical="center"/>
    </xf>
    <xf numFmtId="42" fontId="2" fillId="20" borderId="17">
      <alignment vertical="center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64" fontId="40" fillId="20" borderId="18" applyNumberFormat="0">
      <alignment horizontal="center" vertical="center" wrapText="1"/>
    </xf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0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182" fontId="2" fillId="20" borderId="0"/>
    <xf numFmtId="42" fontId="2" fillId="20" borderId="0"/>
    <xf numFmtId="166" fontId="34" fillId="0" borderId="0" applyBorder="0" applyAlignment="0"/>
    <xf numFmtId="42" fontId="2" fillId="20" borderId="1">
      <alignment horizontal="left"/>
    </xf>
    <xf numFmtId="42" fontId="2" fillId="20" borderId="1">
      <alignment horizontal="left"/>
    </xf>
    <xf numFmtId="42" fontId="2" fillId="20" borderId="1">
      <alignment horizontal="left"/>
    </xf>
    <xf numFmtId="182" fontId="49" fillId="20" borderId="1">
      <alignment horizontal="left"/>
    </xf>
    <xf numFmtId="166" fontId="34" fillId="0" borderId="0" applyBorder="0" applyAlignment="0"/>
    <xf numFmtId="14" fontId="44" fillId="0" borderId="0" applyNumberFormat="0" applyFill="0" applyBorder="0" applyAlignment="0" applyProtection="0">
      <alignment horizontal="lef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183" fontId="2" fillId="0" borderId="0" applyFont="0" applyFill="0" applyAlignment="0">
      <alignment horizontal="right"/>
    </xf>
    <xf numFmtId="4" fontId="50" fillId="29" borderId="15" applyNumberFormat="0" applyProtection="0">
      <alignment horizontal="right" vertical="center"/>
    </xf>
    <xf numFmtId="4" fontId="50" fillId="29" borderId="15" applyNumberFormat="0" applyProtection="0">
      <alignment horizontal="right" vertical="center"/>
    </xf>
    <xf numFmtId="4" fontId="51" fillId="30" borderId="19" applyNumberFormat="0" applyProtection="0">
      <alignment horizontal="right" vertical="center"/>
    </xf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9" fontId="2" fillId="32" borderId="0"/>
    <xf numFmtId="39" fontId="2" fillId="32" borderId="0"/>
    <xf numFmtId="39" fontId="2" fillId="32" borderId="0"/>
    <xf numFmtId="39" fontId="2" fillId="32" borderId="0"/>
    <xf numFmtId="39" fontId="2" fillId="32" borderId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" fillId="31" borderId="0" applyNumberFormat="0" applyFont="0" applyBorder="0" applyAlignment="0" applyProtection="0"/>
    <xf numFmtId="38" fontId="24" fillId="0" borderId="20"/>
    <xf numFmtId="38" fontId="24" fillId="0" borderId="20"/>
    <xf numFmtId="38" fontId="24" fillId="0" borderId="20"/>
    <xf numFmtId="38" fontId="24" fillId="0" borderId="20"/>
    <xf numFmtId="38" fontId="24" fillId="0" borderId="20"/>
    <xf numFmtId="38" fontId="34" fillId="0" borderId="1"/>
    <xf numFmtId="39" fontId="44" fillId="33" borderId="0"/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84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8" fontId="2" fillId="0" borderId="0">
      <alignment horizontal="left" wrapText="1"/>
    </xf>
    <xf numFmtId="164" fontId="2" fillId="0" borderId="0">
      <alignment horizontal="left" wrapText="1"/>
    </xf>
    <xf numFmtId="164" fontId="50" fillId="0" borderId="0" applyNumberFormat="0" applyBorder="0" applyAlignment="0"/>
    <xf numFmtId="164" fontId="50" fillId="0" borderId="0" applyNumberFormat="0" applyBorder="0" applyAlignment="0"/>
    <xf numFmtId="164" fontId="52" fillId="0" borderId="0" applyNumberFormat="0" applyBorder="0" applyAlignment="0"/>
    <xf numFmtId="164" fontId="52" fillId="0" borderId="0" applyNumberFormat="0" applyBorder="0" applyAlignment="0"/>
    <xf numFmtId="164" fontId="53" fillId="0" borderId="0" applyNumberFormat="0" applyBorder="0" applyAlignment="0"/>
    <xf numFmtId="164" fontId="53" fillId="0" borderId="0" applyNumberFormat="0" applyBorder="0" applyAlignment="0"/>
    <xf numFmtId="164" fontId="5" fillId="0" borderId="0"/>
    <xf numFmtId="164" fontId="54" fillId="0" borderId="0"/>
    <xf numFmtId="164" fontId="25" fillId="0" borderId="21"/>
    <xf numFmtId="40" fontId="55" fillId="0" borderId="0" applyBorder="0">
      <alignment horizontal="right"/>
    </xf>
    <xf numFmtId="41" fontId="56" fillId="20" borderId="0">
      <alignment horizontal="left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164" fontId="2" fillId="24" borderId="0" applyNumberFormat="0" applyBorder="0" applyProtection="0">
      <alignment vertical="top" wrapText="1"/>
    </xf>
    <xf numFmtId="0" fontId="2" fillId="24" borderId="0" applyNumberFormat="0" applyBorder="0" applyProtection="0">
      <alignment vertical="top" wrapText="1"/>
    </xf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49" fontId="2" fillId="34" borderId="0" applyFont="0" applyBorder="0" applyAlignment="0" applyProtection="0"/>
    <xf numFmtId="164" fontId="57" fillId="0" borderId="0" applyNumberFormat="0" applyFill="0" applyBorder="0" applyAlignment="0" applyProtection="0"/>
    <xf numFmtId="165" fontId="58" fillId="20" borderId="0">
      <alignment horizontal="left" vertical="center"/>
    </xf>
    <xf numFmtId="164" fontId="40" fillId="20" borderId="0">
      <alignment horizontal="left" wrapText="1"/>
    </xf>
    <xf numFmtId="164" fontId="59" fillId="0" borderId="0">
      <alignment horizontal="left" vertical="center"/>
    </xf>
    <xf numFmtId="164" fontId="15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16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30" fillId="0" borderId="22" applyNumberFormat="0" applyFont="0" applyFill="0" applyAlignment="0" applyProtection="0"/>
    <xf numFmtId="164" fontId="20" fillId="0" borderId="23"/>
    <xf numFmtId="164" fontId="6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164" fontId="0" fillId="0" borderId="0" xfId="0"/>
    <xf numFmtId="164" fontId="63" fillId="0" borderId="0" xfId="0" applyFont="1"/>
    <xf numFmtId="0" fontId="63" fillId="0" borderId="8" xfId="0" applyNumberFormat="1" applyFont="1" applyBorder="1" applyAlignment="1">
      <alignment horizontal="center"/>
    </xf>
    <xf numFmtId="0" fontId="62" fillId="0" borderId="8" xfId="0" applyNumberFormat="1" applyFont="1" applyBorder="1" applyAlignment="1">
      <alignment horizontal="center"/>
    </xf>
    <xf numFmtId="5" fontId="62" fillId="0" borderId="8" xfId="2" applyNumberFormat="1" applyFont="1" applyBorder="1"/>
    <xf numFmtId="0" fontId="63" fillId="0" borderId="0" xfId="0" applyNumberFormat="1" applyFont="1"/>
    <xf numFmtId="185" fontId="63" fillId="0" borderId="8" xfId="1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Alignment="1">
      <alignment horizontal="center"/>
    </xf>
    <xf numFmtId="164" fontId="63" fillId="0" borderId="0" xfId="0" applyFont="1" applyFill="1"/>
    <xf numFmtId="164" fontId="63" fillId="0" borderId="0" xfId="0" applyFont="1" applyFill="1" applyAlignment="1">
      <alignment horizontal="center"/>
    </xf>
    <xf numFmtId="164" fontId="62" fillId="0" borderId="8" xfId="0" applyFont="1" applyFill="1" applyBorder="1" applyAlignment="1">
      <alignment horizontal="center" wrapText="1"/>
    </xf>
    <xf numFmtId="185" fontId="63" fillId="0" borderId="8" xfId="1" applyNumberFormat="1" applyFont="1" applyFill="1" applyBorder="1"/>
    <xf numFmtId="5" fontId="63" fillId="0" borderId="8" xfId="2" applyNumberFormat="1" applyFont="1" applyFill="1" applyBorder="1"/>
    <xf numFmtId="5" fontId="62" fillId="0" borderId="0" xfId="2" applyNumberFormat="1" applyFont="1" applyFill="1" applyBorder="1"/>
    <xf numFmtId="164" fontId="62" fillId="0" borderId="24" xfId="0" applyFont="1" applyFill="1" applyBorder="1" applyAlignment="1">
      <alignment horizontal="center" wrapText="1"/>
    </xf>
    <xf numFmtId="164" fontId="62" fillId="0" borderId="0" xfId="0" applyFont="1" applyFill="1" applyBorder="1" applyAlignment="1">
      <alignment horizontal="center" wrapText="1"/>
    </xf>
    <xf numFmtId="5" fontId="62" fillId="0" borderId="8" xfId="2" applyNumberFormat="1" applyFont="1" applyFill="1" applyBorder="1"/>
    <xf numFmtId="5" fontId="63" fillId="0" borderId="0" xfId="2" applyNumberFormat="1" applyFont="1" applyFill="1" applyBorder="1"/>
    <xf numFmtId="185" fontId="63" fillId="0" borderId="24" xfId="1" applyNumberFormat="1" applyFont="1" applyFill="1" applyBorder="1"/>
    <xf numFmtId="5" fontId="62" fillId="0" borderId="25" xfId="2" applyNumberFormat="1" applyFont="1" applyFill="1" applyBorder="1"/>
    <xf numFmtId="9" fontId="63" fillId="0" borderId="0" xfId="6220" applyFont="1"/>
    <xf numFmtId="164" fontId="63" fillId="0" borderId="0" xfId="0" applyFont="1" applyBorder="1"/>
    <xf numFmtId="164" fontId="62" fillId="0" borderId="8" xfId="0" applyFont="1" applyFill="1" applyBorder="1" applyAlignment="1">
      <alignment horizontal="center"/>
    </xf>
    <xf numFmtId="164" fontId="63" fillId="0" borderId="0" xfId="0" applyFont="1" applyAlignment="1">
      <alignment horizontal="right"/>
    </xf>
    <xf numFmtId="164" fontId="61" fillId="0" borderId="0" xfId="0" applyFont="1" applyAlignment="1"/>
    <xf numFmtId="164" fontId="61" fillId="0" borderId="0" xfId="0" applyFont="1" applyBorder="1" applyAlignment="1"/>
    <xf numFmtId="0" fontId="63" fillId="0" borderId="8" xfId="1" applyNumberFormat="1" applyFont="1" applyBorder="1" applyAlignment="1">
      <alignment horizontal="center"/>
    </xf>
    <xf numFmtId="164" fontId="63" fillId="0" borderId="0" xfId="0" applyFont="1" applyFill="1" applyBorder="1"/>
    <xf numFmtId="186" fontId="63" fillId="0" borderId="0" xfId="0" applyNumberFormat="1" applyFont="1" applyBorder="1"/>
    <xf numFmtId="164" fontId="63" fillId="0" borderId="0" xfId="0" applyFont="1" applyAlignment="1">
      <alignment horizontal="center"/>
    </xf>
    <xf numFmtId="164" fontId="63" fillId="0" borderId="0" xfId="0" applyFont="1" applyFill="1" applyAlignment="1">
      <alignment horizontal="right"/>
    </xf>
    <xf numFmtId="164" fontId="64" fillId="0" borderId="0" xfId="0" applyFont="1" applyAlignment="1"/>
    <xf numFmtId="164" fontId="62" fillId="0" borderId="0" xfId="0" applyFont="1" applyAlignment="1"/>
    <xf numFmtId="164" fontId="63" fillId="0" borderId="0" xfId="0" applyFont="1" applyAlignment="1">
      <alignment horizontal="center"/>
    </xf>
    <xf numFmtId="164" fontId="63" fillId="0" borderId="0" xfId="0" quotePrefix="1" applyFont="1" applyFill="1" applyAlignment="1">
      <alignment horizontal="right"/>
    </xf>
    <xf numFmtId="164" fontId="62" fillId="0" borderId="0" xfId="0" applyFont="1" applyBorder="1" applyAlignment="1">
      <alignment horizontal="left"/>
    </xf>
    <xf numFmtId="166" fontId="63" fillId="0" borderId="0" xfId="1" applyNumberFormat="1" applyFont="1"/>
    <xf numFmtId="43" fontId="63" fillId="0" borderId="0" xfId="1" applyFont="1"/>
    <xf numFmtId="43" fontId="63" fillId="0" borderId="0" xfId="1" applyNumberFormat="1" applyFont="1"/>
    <xf numFmtId="166" fontId="63" fillId="0" borderId="0" xfId="1" applyNumberFormat="1" applyFont="1" applyFill="1"/>
    <xf numFmtId="5" fontId="63" fillId="0" borderId="0" xfId="1" applyNumberFormat="1" applyFont="1"/>
  </cellXfs>
  <cellStyles count="6221">
    <cellStyle name="_x0013_" xfId="4"/>
    <cellStyle name=" 1" xfId="5"/>
    <cellStyle name=" 1 2" xfId="6"/>
    <cellStyle name=" 1 3" xfId="7"/>
    <cellStyle name="_x0013_ 2" xfId="8"/>
    <cellStyle name="_x0013_ 2 2" xfId="9"/>
    <cellStyle name="_x0013_ 2 3" xfId="10"/>
    <cellStyle name="_x0013_ 3" xfId="11"/>
    <cellStyle name="_x0013_ 3 2" xfId="12"/>
    <cellStyle name="_09GRC Gas Transport For Review" xfId="13"/>
    <cellStyle name="_09GRC Gas Transport For Review 2" xfId="14"/>
    <cellStyle name="_09GRC Gas Transport For Review 3" xfId="15"/>
    <cellStyle name="_09GRC Gas Transport For Review_Book4" xfId="16"/>
    <cellStyle name="_09GRC Gas Transport For Review_Book4 2" xfId="17"/>
    <cellStyle name="_09GRC Gas Transport For Review_Book4 3" xfId="18"/>
    <cellStyle name="_x0013__16.07E Wild Horse Wind Expansionwrkingfile" xfId="19"/>
    <cellStyle name="_x0013__16.07E Wild Horse Wind Expansionwrkingfile 2" xfId="20"/>
    <cellStyle name="_x0013__16.07E Wild Horse Wind Expansionwrkingfile 3" xfId="21"/>
    <cellStyle name="_x0013__16.07E Wild Horse Wind Expansionwrkingfile SF" xfId="22"/>
    <cellStyle name="_x0013__16.07E Wild Horse Wind Expansionwrkingfile SF 2" xfId="23"/>
    <cellStyle name="_x0013__16.07E Wild Horse Wind Expansionwrkingfile SF 3" xfId="24"/>
    <cellStyle name="_x0013__16.37E Wild Horse Expansion DeferralRevwrkingfile SF" xfId="25"/>
    <cellStyle name="_x0013__16.37E Wild Horse Expansion DeferralRevwrkingfile SF 2" xfId="26"/>
    <cellStyle name="_x0013__16.37E Wild Horse Expansion DeferralRevwrkingfile SF 3" xfId="27"/>
    <cellStyle name="_2008 Strat Plan Power Costs Forecast V2 (2009 Update)" xfId="28"/>
    <cellStyle name="_2008 Strat Plan Power Costs Forecast V2 (2009 Update) 2" xfId="29"/>
    <cellStyle name="_2008 Strat Plan Power Costs Forecast V2 (2009 Update) 3" xfId="30"/>
    <cellStyle name="_2008 Strat Plan Power Costs Forecast V2 (2009 Update)_NIM Summary" xfId="31"/>
    <cellStyle name="_2008 Strat Plan Power Costs Forecast V2 (2009 Update)_NIM Summary 2" xfId="32"/>
    <cellStyle name="_2008 Strat Plan Power Costs Forecast V2 (2009 Update)_NIM Summary 3" xfId="33"/>
    <cellStyle name="_4.06E Pass Throughs" xfId="34"/>
    <cellStyle name="_4.06E Pass Throughs 2" xfId="35"/>
    <cellStyle name="_4.06E Pass Throughs 2 2" xfId="36"/>
    <cellStyle name="_4.06E Pass Throughs 2 3" xfId="37"/>
    <cellStyle name="_4.06E Pass Throughs 3" xfId="38"/>
    <cellStyle name="_4.06E Pass Throughs 3 2" xfId="39"/>
    <cellStyle name="_4.06E Pass Throughs_04 07E Wild Horse Wind Expansion (C) (2)" xfId="40"/>
    <cellStyle name="_4.06E Pass Throughs_04 07E Wild Horse Wind Expansion (C) (2) 2" xfId="41"/>
    <cellStyle name="_4.06E Pass Throughs_04 07E Wild Horse Wind Expansion (C) (2) 3" xfId="42"/>
    <cellStyle name="_4.06E Pass Throughs_04 07E Wild Horse Wind Expansion (C) (2)_Adj Bench DR 3 for Initial Briefs (Electric)" xfId="43"/>
    <cellStyle name="_4.06E Pass Throughs_04 07E Wild Horse Wind Expansion (C) (2)_Adj Bench DR 3 for Initial Briefs (Electric) 2" xfId="44"/>
    <cellStyle name="_4.06E Pass Throughs_04 07E Wild Horse Wind Expansion (C) (2)_Adj Bench DR 3 for Initial Briefs (Electric) 3" xfId="45"/>
    <cellStyle name="_4.06E Pass Throughs_04 07E Wild Horse Wind Expansion (C) (2)_Electric Rev Req Model (2009 GRC) " xfId="46"/>
    <cellStyle name="_4.06E Pass Throughs_04 07E Wild Horse Wind Expansion (C) (2)_Electric Rev Req Model (2009 GRC)  2" xfId="47"/>
    <cellStyle name="_4.06E Pass Throughs_04 07E Wild Horse Wind Expansion (C) (2)_Electric Rev Req Model (2009 GRC)  3" xfId="48"/>
    <cellStyle name="_4.06E Pass Throughs_04 07E Wild Horse Wind Expansion (C) (2)_Electric Rev Req Model (2009 GRC) Rebuttal REmoval of New  WH Solar AdjustMI" xfId="49"/>
    <cellStyle name="_4.06E Pass Throughs_04 07E Wild Horse Wind Expansion (C) (2)_Electric Rev Req Model (2009 GRC) Rebuttal REmoval of New  WH Solar AdjustMI 2" xfId="50"/>
    <cellStyle name="_4.06E Pass Throughs_04 07E Wild Horse Wind Expansion (C) (2)_Electric Rev Req Model (2009 GRC) Rebuttal REmoval of New  WH Solar AdjustMI 3" xfId="51"/>
    <cellStyle name="_4.06E Pass Throughs_04 07E Wild Horse Wind Expansion (C) (2)_Electric Rev Req Model (2009 GRC) Revised 01-18-2010" xfId="52"/>
    <cellStyle name="_4.06E Pass Throughs_04 07E Wild Horse Wind Expansion (C) (2)_Electric Rev Req Model (2009 GRC) Revised 01-18-2010 2" xfId="53"/>
    <cellStyle name="_4.06E Pass Throughs_04 07E Wild Horse Wind Expansion (C) (2)_Electric Rev Req Model (2009 GRC) Revised 01-18-2010 3" xfId="54"/>
    <cellStyle name="_4.06E Pass Throughs_16.37E Wild Horse Expansion DeferralRevwrkingfile SF" xfId="55"/>
    <cellStyle name="_4.06E Pass Throughs_16.37E Wild Horse Expansion DeferralRevwrkingfile SF 2" xfId="56"/>
    <cellStyle name="_4.06E Pass Throughs_16.37E Wild Horse Expansion DeferralRevwrkingfile SF 3" xfId="57"/>
    <cellStyle name="_4.06E Pass Throughs_2009 GRC Compl Filing - Exhibit D" xfId="58"/>
    <cellStyle name="_4.06E Pass Throughs_2009 GRC Compl Filing - Exhibit D 2" xfId="59"/>
    <cellStyle name="_4.06E Pass Throughs_2009 GRC Compl Filing - Exhibit D 3" xfId="60"/>
    <cellStyle name="_4.06E Pass Throughs_4 31 Regulatory Assets and Liabilities  7 06- Exhibit D" xfId="61"/>
    <cellStyle name="_4.06E Pass Throughs_4 31 Regulatory Assets and Liabilities  7 06- Exhibit D 2" xfId="62"/>
    <cellStyle name="_4.06E Pass Throughs_4 31 Regulatory Assets and Liabilities  7 06- Exhibit D 3" xfId="63"/>
    <cellStyle name="_4.06E Pass Throughs_4 31 Regulatory Assets and Liabilities  7 06- Exhibit D_NIM Summary" xfId="64"/>
    <cellStyle name="_4.06E Pass Throughs_4 31 Regulatory Assets and Liabilities  7 06- Exhibit D_NIM Summary 2" xfId="65"/>
    <cellStyle name="_4.06E Pass Throughs_4 31 Regulatory Assets and Liabilities  7 06- Exhibit D_NIM Summary 3" xfId="66"/>
    <cellStyle name="_4.06E Pass Throughs_4 32 Regulatory Assets and Liabilities  7 06- Exhibit D" xfId="67"/>
    <cellStyle name="_4.06E Pass Throughs_4 32 Regulatory Assets and Liabilities  7 06- Exhibit D 2" xfId="68"/>
    <cellStyle name="_4.06E Pass Throughs_4 32 Regulatory Assets and Liabilities  7 06- Exhibit D 3" xfId="69"/>
    <cellStyle name="_4.06E Pass Throughs_4 32 Regulatory Assets and Liabilities  7 06- Exhibit D_NIM Summary" xfId="70"/>
    <cellStyle name="_4.06E Pass Throughs_4 32 Regulatory Assets and Liabilities  7 06- Exhibit D_NIM Summary 2" xfId="71"/>
    <cellStyle name="_4.06E Pass Throughs_4 32 Regulatory Assets and Liabilities  7 06- Exhibit D_NIM Summary 3" xfId="72"/>
    <cellStyle name="_4.06E Pass Throughs_Book2" xfId="73"/>
    <cellStyle name="_4.06E Pass Throughs_Book2 2" xfId="74"/>
    <cellStyle name="_4.06E Pass Throughs_Book2 3" xfId="75"/>
    <cellStyle name="_4.06E Pass Throughs_Book2_Adj Bench DR 3 for Initial Briefs (Electric)" xfId="76"/>
    <cellStyle name="_4.06E Pass Throughs_Book2_Adj Bench DR 3 for Initial Briefs (Electric) 2" xfId="77"/>
    <cellStyle name="_4.06E Pass Throughs_Book2_Adj Bench DR 3 for Initial Briefs (Electric) 3" xfId="78"/>
    <cellStyle name="_4.06E Pass Throughs_Book2_Electric Rev Req Model (2009 GRC) Rebuttal REmoval of New  WH Solar AdjustMI" xfId="79"/>
    <cellStyle name="_4.06E Pass Throughs_Book2_Electric Rev Req Model (2009 GRC) Rebuttal REmoval of New  WH Solar AdjustMI 2" xfId="80"/>
    <cellStyle name="_4.06E Pass Throughs_Book2_Electric Rev Req Model (2009 GRC) Rebuttal REmoval of New  WH Solar AdjustMI 3" xfId="81"/>
    <cellStyle name="_4.06E Pass Throughs_Book2_Electric Rev Req Model (2009 GRC) Revised 01-18-2010" xfId="82"/>
    <cellStyle name="_4.06E Pass Throughs_Book2_Electric Rev Req Model (2009 GRC) Revised 01-18-2010 2" xfId="83"/>
    <cellStyle name="_4.06E Pass Throughs_Book2_Electric Rev Req Model (2009 GRC) Revised 01-18-2010 3" xfId="84"/>
    <cellStyle name="_4.06E Pass Throughs_Book4" xfId="85"/>
    <cellStyle name="_4.06E Pass Throughs_Book4 2" xfId="86"/>
    <cellStyle name="_4.06E Pass Throughs_Book4 3" xfId="87"/>
    <cellStyle name="_4.06E Pass Throughs_Book9" xfId="88"/>
    <cellStyle name="_4.06E Pass Throughs_Book9 2" xfId="89"/>
    <cellStyle name="_4.06E Pass Throughs_Book9 3" xfId="90"/>
    <cellStyle name="_4.06E Pass Throughs_NIM Summary" xfId="91"/>
    <cellStyle name="_4.06E Pass Throughs_NIM Summary 09GRC" xfId="92"/>
    <cellStyle name="_4.06E Pass Throughs_NIM Summary 09GRC 2" xfId="93"/>
    <cellStyle name="_4.06E Pass Throughs_NIM Summary 09GRC 3" xfId="94"/>
    <cellStyle name="_4.06E Pass Throughs_NIM Summary 10" xfId="95"/>
    <cellStyle name="_4.06E Pass Throughs_NIM Summary 11" xfId="96"/>
    <cellStyle name="_4.06E Pass Throughs_NIM Summary 12" xfId="97"/>
    <cellStyle name="_4.06E Pass Throughs_NIM Summary 13" xfId="98"/>
    <cellStyle name="_4.06E Pass Throughs_NIM Summary 14" xfId="99"/>
    <cellStyle name="_4.06E Pass Throughs_NIM Summary 15" xfId="100"/>
    <cellStyle name="_4.06E Pass Throughs_NIM Summary 16" xfId="101"/>
    <cellStyle name="_4.06E Pass Throughs_NIM Summary 17" xfId="102"/>
    <cellStyle name="_4.06E Pass Throughs_NIM Summary 18" xfId="103"/>
    <cellStyle name="_4.06E Pass Throughs_NIM Summary 19" xfId="104"/>
    <cellStyle name="_4.06E Pass Throughs_NIM Summary 2" xfId="105"/>
    <cellStyle name="_4.06E Pass Throughs_NIM Summary 20" xfId="106"/>
    <cellStyle name="_4.06E Pass Throughs_NIM Summary 21" xfId="107"/>
    <cellStyle name="_4.06E Pass Throughs_NIM Summary 22" xfId="108"/>
    <cellStyle name="_4.06E Pass Throughs_NIM Summary 23" xfId="109"/>
    <cellStyle name="_4.06E Pass Throughs_NIM Summary 24" xfId="110"/>
    <cellStyle name="_4.06E Pass Throughs_NIM Summary 25" xfId="111"/>
    <cellStyle name="_4.06E Pass Throughs_NIM Summary 26" xfId="112"/>
    <cellStyle name="_4.06E Pass Throughs_NIM Summary 27" xfId="113"/>
    <cellStyle name="_4.06E Pass Throughs_NIM Summary 28" xfId="114"/>
    <cellStyle name="_4.06E Pass Throughs_NIM Summary 29" xfId="115"/>
    <cellStyle name="_4.06E Pass Throughs_NIM Summary 3" xfId="116"/>
    <cellStyle name="_4.06E Pass Throughs_NIM Summary 30" xfId="117"/>
    <cellStyle name="_4.06E Pass Throughs_NIM Summary 31" xfId="118"/>
    <cellStyle name="_4.06E Pass Throughs_NIM Summary 32" xfId="119"/>
    <cellStyle name="_4.06E Pass Throughs_NIM Summary 33" xfId="120"/>
    <cellStyle name="_4.06E Pass Throughs_NIM Summary 34" xfId="121"/>
    <cellStyle name="_4.06E Pass Throughs_NIM Summary 35" xfId="122"/>
    <cellStyle name="_4.06E Pass Throughs_NIM Summary 36" xfId="123"/>
    <cellStyle name="_4.06E Pass Throughs_NIM Summary 37" xfId="124"/>
    <cellStyle name="_4.06E Pass Throughs_NIM Summary 38" xfId="125"/>
    <cellStyle name="_4.06E Pass Throughs_NIM Summary 39" xfId="126"/>
    <cellStyle name="_4.06E Pass Throughs_NIM Summary 4" xfId="127"/>
    <cellStyle name="_4.06E Pass Throughs_NIM Summary 40" xfId="128"/>
    <cellStyle name="_4.06E Pass Throughs_NIM Summary 41" xfId="129"/>
    <cellStyle name="_4.06E Pass Throughs_NIM Summary 42" xfId="130"/>
    <cellStyle name="_4.06E Pass Throughs_NIM Summary 43" xfId="131"/>
    <cellStyle name="_4.06E Pass Throughs_NIM Summary 44" xfId="132"/>
    <cellStyle name="_4.06E Pass Throughs_NIM Summary 45" xfId="133"/>
    <cellStyle name="_4.06E Pass Throughs_NIM Summary 46" xfId="134"/>
    <cellStyle name="_4.06E Pass Throughs_NIM Summary 47" xfId="135"/>
    <cellStyle name="_4.06E Pass Throughs_NIM Summary 48" xfId="136"/>
    <cellStyle name="_4.06E Pass Throughs_NIM Summary 49" xfId="137"/>
    <cellStyle name="_4.06E Pass Throughs_NIM Summary 5" xfId="138"/>
    <cellStyle name="_4.06E Pass Throughs_NIM Summary 50" xfId="139"/>
    <cellStyle name="_4.06E Pass Throughs_NIM Summary 51" xfId="140"/>
    <cellStyle name="_4.06E Pass Throughs_NIM Summary 52" xfId="141"/>
    <cellStyle name="_4.06E Pass Throughs_NIM Summary 53" xfId="142"/>
    <cellStyle name="_4.06E Pass Throughs_NIM Summary 54" xfId="143"/>
    <cellStyle name="_4.06E Pass Throughs_NIM Summary 55" xfId="144"/>
    <cellStyle name="_4.06E Pass Throughs_NIM Summary 56" xfId="145"/>
    <cellStyle name="_4.06E Pass Throughs_NIM Summary 57" xfId="146"/>
    <cellStyle name="_4.06E Pass Throughs_NIM Summary 58" xfId="147"/>
    <cellStyle name="_4.06E Pass Throughs_NIM Summary 59" xfId="148"/>
    <cellStyle name="_4.06E Pass Throughs_NIM Summary 6" xfId="149"/>
    <cellStyle name="_4.06E Pass Throughs_NIM Summary 60" xfId="150"/>
    <cellStyle name="_4.06E Pass Throughs_NIM Summary 61" xfId="151"/>
    <cellStyle name="_4.06E Pass Throughs_NIM Summary 62" xfId="152"/>
    <cellStyle name="_4.06E Pass Throughs_NIM Summary 63" xfId="153"/>
    <cellStyle name="_4.06E Pass Throughs_NIM Summary 64" xfId="154"/>
    <cellStyle name="_4.06E Pass Throughs_NIM Summary 65" xfId="155"/>
    <cellStyle name="_4.06E Pass Throughs_NIM Summary 66" xfId="156"/>
    <cellStyle name="_4.06E Pass Throughs_NIM Summary 67" xfId="157"/>
    <cellStyle name="_4.06E Pass Throughs_NIM Summary 68" xfId="158"/>
    <cellStyle name="_4.06E Pass Throughs_NIM Summary 69" xfId="159"/>
    <cellStyle name="_4.06E Pass Throughs_NIM Summary 7" xfId="160"/>
    <cellStyle name="_4.06E Pass Throughs_NIM Summary 70" xfId="161"/>
    <cellStyle name="_4.06E Pass Throughs_NIM Summary 71" xfId="162"/>
    <cellStyle name="_4.06E Pass Throughs_NIM Summary 8" xfId="163"/>
    <cellStyle name="_4.06E Pass Throughs_NIM Summary 9" xfId="164"/>
    <cellStyle name="_4.06E Pass Throughs_PCA 9 -  Exhibit D April 2010 (3)" xfId="165"/>
    <cellStyle name="_4.06E Pass Throughs_PCA 9 -  Exhibit D April 2010 (3) 2" xfId="166"/>
    <cellStyle name="_4.06E Pass Throughs_PCA 9 -  Exhibit D April 2010 (3) 3" xfId="167"/>
    <cellStyle name="_4.06E Pass Throughs_Power Costs - Comparison bx Rbtl-Staff-Jt-PC" xfId="168"/>
    <cellStyle name="_4.06E Pass Throughs_Power Costs - Comparison bx Rbtl-Staff-Jt-PC 2" xfId="169"/>
    <cellStyle name="_4.06E Pass Throughs_Power Costs - Comparison bx Rbtl-Staff-Jt-PC 3" xfId="170"/>
    <cellStyle name="_4.06E Pass Throughs_Power Costs - Comparison bx Rbtl-Staff-Jt-PC_Adj Bench DR 3 for Initial Briefs (Electric)" xfId="171"/>
    <cellStyle name="_4.06E Pass Throughs_Power Costs - Comparison bx Rbtl-Staff-Jt-PC_Adj Bench DR 3 for Initial Briefs (Electric) 2" xfId="172"/>
    <cellStyle name="_4.06E Pass Throughs_Power Costs - Comparison bx Rbtl-Staff-Jt-PC_Adj Bench DR 3 for Initial Briefs (Electric) 3" xfId="173"/>
    <cellStyle name="_4.06E Pass Throughs_Power Costs - Comparison bx Rbtl-Staff-Jt-PC_Electric Rev Req Model (2009 GRC) Rebuttal REmoval of New  WH Solar AdjustMI" xfId="174"/>
    <cellStyle name="_4.06E Pass Throughs_Power Costs - Comparison bx Rbtl-Staff-Jt-PC_Electric Rev Req Model (2009 GRC) Rebuttal REmoval of New  WH Solar AdjustMI 2" xfId="175"/>
    <cellStyle name="_4.06E Pass Throughs_Power Costs - Comparison bx Rbtl-Staff-Jt-PC_Electric Rev Req Model (2009 GRC) Rebuttal REmoval of New  WH Solar AdjustMI 3" xfId="176"/>
    <cellStyle name="_4.06E Pass Throughs_Power Costs - Comparison bx Rbtl-Staff-Jt-PC_Electric Rev Req Model (2009 GRC) Revised 01-18-2010" xfId="177"/>
    <cellStyle name="_4.06E Pass Throughs_Power Costs - Comparison bx Rbtl-Staff-Jt-PC_Electric Rev Req Model (2009 GRC) Revised 01-18-2010 2" xfId="178"/>
    <cellStyle name="_4.06E Pass Throughs_Power Costs - Comparison bx Rbtl-Staff-Jt-PC_Electric Rev Req Model (2009 GRC) Revised 01-18-2010 3" xfId="179"/>
    <cellStyle name="_4.06E Pass Throughs_Rebuttal Power Costs" xfId="180"/>
    <cellStyle name="_4.06E Pass Throughs_Rebuttal Power Costs 2" xfId="181"/>
    <cellStyle name="_4.06E Pass Throughs_Rebuttal Power Costs 3" xfId="182"/>
    <cellStyle name="_4.06E Pass Throughs_Rebuttal Power Costs_Adj Bench DR 3 for Initial Briefs (Electric)" xfId="183"/>
    <cellStyle name="_4.06E Pass Throughs_Rebuttal Power Costs_Adj Bench DR 3 for Initial Briefs (Electric) 2" xfId="184"/>
    <cellStyle name="_4.06E Pass Throughs_Rebuttal Power Costs_Adj Bench DR 3 for Initial Briefs (Electric) 3" xfId="185"/>
    <cellStyle name="_4.06E Pass Throughs_Rebuttal Power Costs_Electric Rev Req Model (2009 GRC) Rebuttal REmoval of New  WH Solar AdjustMI" xfId="186"/>
    <cellStyle name="_4.06E Pass Throughs_Rebuttal Power Costs_Electric Rev Req Model (2009 GRC) Rebuttal REmoval of New  WH Solar AdjustMI 2" xfId="187"/>
    <cellStyle name="_4.06E Pass Throughs_Rebuttal Power Costs_Electric Rev Req Model (2009 GRC) Rebuttal REmoval of New  WH Solar AdjustMI 3" xfId="188"/>
    <cellStyle name="_4.06E Pass Throughs_Rebuttal Power Costs_Electric Rev Req Model (2009 GRC) Revised 01-18-2010" xfId="189"/>
    <cellStyle name="_4.06E Pass Throughs_Rebuttal Power Costs_Electric Rev Req Model (2009 GRC) Revised 01-18-2010 2" xfId="190"/>
    <cellStyle name="_4.06E Pass Throughs_Rebuttal Power Costs_Electric Rev Req Model (2009 GRC) Revised 01-18-2010 3" xfId="191"/>
    <cellStyle name="_4.06E Pass Throughs_Wind Integration 10GRC" xfId="192"/>
    <cellStyle name="_4.06E Pass Throughs_Wind Integration 10GRC 2" xfId="193"/>
    <cellStyle name="_4.06E Pass Throughs_Wind Integration 10GRC 3" xfId="194"/>
    <cellStyle name="_4.13E Montana Energy Tax" xfId="195"/>
    <cellStyle name="_4.13E Montana Energy Tax 2" xfId="196"/>
    <cellStyle name="_4.13E Montana Energy Tax 2 2" xfId="197"/>
    <cellStyle name="_4.13E Montana Energy Tax 2 3" xfId="198"/>
    <cellStyle name="_4.13E Montana Energy Tax 3" xfId="199"/>
    <cellStyle name="_4.13E Montana Energy Tax 3 2" xfId="200"/>
    <cellStyle name="_4.13E Montana Energy Tax_04 07E Wild Horse Wind Expansion (C) (2)" xfId="201"/>
    <cellStyle name="_4.13E Montana Energy Tax_04 07E Wild Horse Wind Expansion (C) (2) 2" xfId="202"/>
    <cellStyle name="_4.13E Montana Energy Tax_04 07E Wild Horse Wind Expansion (C) (2) 3" xfId="203"/>
    <cellStyle name="_4.13E Montana Energy Tax_04 07E Wild Horse Wind Expansion (C) (2)_Adj Bench DR 3 for Initial Briefs (Electric)" xfId="204"/>
    <cellStyle name="_4.13E Montana Energy Tax_04 07E Wild Horse Wind Expansion (C) (2)_Adj Bench DR 3 for Initial Briefs (Electric) 2" xfId="205"/>
    <cellStyle name="_4.13E Montana Energy Tax_04 07E Wild Horse Wind Expansion (C) (2)_Adj Bench DR 3 for Initial Briefs (Electric) 3" xfId="206"/>
    <cellStyle name="_4.13E Montana Energy Tax_04 07E Wild Horse Wind Expansion (C) (2)_Electric Rev Req Model (2009 GRC) " xfId="207"/>
    <cellStyle name="_4.13E Montana Energy Tax_04 07E Wild Horse Wind Expansion (C) (2)_Electric Rev Req Model (2009 GRC)  2" xfId="208"/>
    <cellStyle name="_4.13E Montana Energy Tax_04 07E Wild Horse Wind Expansion (C) (2)_Electric Rev Req Model (2009 GRC)  3" xfId="209"/>
    <cellStyle name="_4.13E Montana Energy Tax_04 07E Wild Horse Wind Expansion (C) (2)_Electric Rev Req Model (2009 GRC) Rebuttal REmoval of New  WH Solar AdjustMI" xfId="210"/>
    <cellStyle name="_4.13E Montana Energy Tax_04 07E Wild Horse Wind Expansion (C) (2)_Electric Rev Req Model (2009 GRC) Rebuttal REmoval of New  WH Solar AdjustMI 2" xfId="211"/>
    <cellStyle name="_4.13E Montana Energy Tax_04 07E Wild Horse Wind Expansion (C) (2)_Electric Rev Req Model (2009 GRC) Rebuttal REmoval of New  WH Solar AdjustMI 3" xfId="212"/>
    <cellStyle name="_4.13E Montana Energy Tax_04 07E Wild Horse Wind Expansion (C) (2)_Electric Rev Req Model (2009 GRC) Revised 01-18-2010" xfId="213"/>
    <cellStyle name="_4.13E Montana Energy Tax_04 07E Wild Horse Wind Expansion (C) (2)_Electric Rev Req Model (2009 GRC) Revised 01-18-2010 2" xfId="214"/>
    <cellStyle name="_4.13E Montana Energy Tax_04 07E Wild Horse Wind Expansion (C) (2)_Electric Rev Req Model (2009 GRC) Revised 01-18-2010 3" xfId="215"/>
    <cellStyle name="_4.13E Montana Energy Tax_16.37E Wild Horse Expansion DeferralRevwrkingfile SF" xfId="216"/>
    <cellStyle name="_4.13E Montana Energy Tax_16.37E Wild Horse Expansion DeferralRevwrkingfile SF 2" xfId="217"/>
    <cellStyle name="_4.13E Montana Energy Tax_16.37E Wild Horse Expansion DeferralRevwrkingfile SF 3" xfId="218"/>
    <cellStyle name="_4.13E Montana Energy Tax_2009 GRC Compl Filing - Exhibit D" xfId="219"/>
    <cellStyle name="_4.13E Montana Energy Tax_2009 GRC Compl Filing - Exhibit D 2" xfId="220"/>
    <cellStyle name="_4.13E Montana Energy Tax_2009 GRC Compl Filing - Exhibit D 3" xfId="221"/>
    <cellStyle name="_4.13E Montana Energy Tax_4 31 Regulatory Assets and Liabilities  7 06- Exhibit D" xfId="222"/>
    <cellStyle name="_4.13E Montana Energy Tax_4 31 Regulatory Assets and Liabilities  7 06- Exhibit D 2" xfId="223"/>
    <cellStyle name="_4.13E Montana Energy Tax_4 31 Regulatory Assets and Liabilities  7 06- Exhibit D 3" xfId="224"/>
    <cellStyle name="_4.13E Montana Energy Tax_4 31 Regulatory Assets and Liabilities  7 06- Exhibit D_NIM Summary" xfId="225"/>
    <cellStyle name="_4.13E Montana Energy Tax_4 31 Regulatory Assets and Liabilities  7 06- Exhibit D_NIM Summary 2" xfId="226"/>
    <cellStyle name="_4.13E Montana Energy Tax_4 31 Regulatory Assets and Liabilities  7 06- Exhibit D_NIM Summary 3" xfId="227"/>
    <cellStyle name="_4.13E Montana Energy Tax_4 32 Regulatory Assets and Liabilities  7 06- Exhibit D" xfId="228"/>
    <cellStyle name="_4.13E Montana Energy Tax_4 32 Regulatory Assets and Liabilities  7 06- Exhibit D 2" xfId="229"/>
    <cellStyle name="_4.13E Montana Energy Tax_4 32 Regulatory Assets and Liabilities  7 06- Exhibit D 3" xfId="230"/>
    <cellStyle name="_4.13E Montana Energy Tax_4 32 Regulatory Assets and Liabilities  7 06- Exhibit D_NIM Summary" xfId="231"/>
    <cellStyle name="_4.13E Montana Energy Tax_4 32 Regulatory Assets and Liabilities  7 06- Exhibit D_NIM Summary 2" xfId="232"/>
    <cellStyle name="_4.13E Montana Energy Tax_4 32 Regulatory Assets and Liabilities  7 06- Exhibit D_NIM Summary 3" xfId="233"/>
    <cellStyle name="_4.13E Montana Energy Tax_Book2" xfId="234"/>
    <cellStyle name="_4.13E Montana Energy Tax_Book2 2" xfId="235"/>
    <cellStyle name="_4.13E Montana Energy Tax_Book2 3" xfId="236"/>
    <cellStyle name="_4.13E Montana Energy Tax_Book2_Adj Bench DR 3 for Initial Briefs (Electric)" xfId="237"/>
    <cellStyle name="_4.13E Montana Energy Tax_Book2_Adj Bench DR 3 for Initial Briefs (Electric) 2" xfId="238"/>
    <cellStyle name="_4.13E Montana Energy Tax_Book2_Adj Bench DR 3 for Initial Briefs (Electric) 3" xfId="239"/>
    <cellStyle name="_4.13E Montana Energy Tax_Book2_Electric Rev Req Model (2009 GRC) Rebuttal REmoval of New  WH Solar AdjustMI" xfId="240"/>
    <cellStyle name="_4.13E Montana Energy Tax_Book2_Electric Rev Req Model (2009 GRC) Rebuttal REmoval of New  WH Solar AdjustMI 2" xfId="241"/>
    <cellStyle name="_4.13E Montana Energy Tax_Book2_Electric Rev Req Model (2009 GRC) Rebuttal REmoval of New  WH Solar AdjustMI 3" xfId="242"/>
    <cellStyle name="_4.13E Montana Energy Tax_Book2_Electric Rev Req Model (2009 GRC) Revised 01-18-2010" xfId="243"/>
    <cellStyle name="_4.13E Montana Energy Tax_Book2_Electric Rev Req Model (2009 GRC) Revised 01-18-2010 2" xfId="244"/>
    <cellStyle name="_4.13E Montana Energy Tax_Book2_Electric Rev Req Model (2009 GRC) Revised 01-18-2010 3" xfId="245"/>
    <cellStyle name="_4.13E Montana Energy Tax_Book4" xfId="246"/>
    <cellStyle name="_4.13E Montana Energy Tax_Book4 2" xfId="247"/>
    <cellStyle name="_4.13E Montana Energy Tax_Book4 3" xfId="248"/>
    <cellStyle name="_4.13E Montana Energy Tax_Book9" xfId="249"/>
    <cellStyle name="_4.13E Montana Energy Tax_Book9 2" xfId="250"/>
    <cellStyle name="_4.13E Montana Energy Tax_Book9 3" xfId="251"/>
    <cellStyle name="_4.13E Montana Energy Tax_NIM Summary" xfId="252"/>
    <cellStyle name="_4.13E Montana Energy Tax_NIM Summary 09GRC" xfId="253"/>
    <cellStyle name="_4.13E Montana Energy Tax_NIM Summary 09GRC 2" xfId="254"/>
    <cellStyle name="_4.13E Montana Energy Tax_NIM Summary 09GRC 3" xfId="255"/>
    <cellStyle name="_4.13E Montana Energy Tax_NIM Summary 10" xfId="256"/>
    <cellStyle name="_4.13E Montana Energy Tax_NIM Summary 11" xfId="257"/>
    <cellStyle name="_4.13E Montana Energy Tax_NIM Summary 12" xfId="258"/>
    <cellStyle name="_4.13E Montana Energy Tax_NIM Summary 13" xfId="259"/>
    <cellStyle name="_4.13E Montana Energy Tax_NIM Summary 14" xfId="260"/>
    <cellStyle name="_4.13E Montana Energy Tax_NIM Summary 15" xfId="261"/>
    <cellStyle name="_4.13E Montana Energy Tax_NIM Summary 16" xfId="262"/>
    <cellStyle name="_4.13E Montana Energy Tax_NIM Summary 17" xfId="263"/>
    <cellStyle name="_4.13E Montana Energy Tax_NIM Summary 18" xfId="264"/>
    <cellStyle name="_4.13E Montana Energy Tax_NIM Summary 19" xfId="265"/>
    <cellStyle name="_4.13E Montana Energy Tax_NIM Summary 2" xfId="266"/>
    <cellStyle name="_4.13E Montana Energy Tax_NIM Summary 20" xfId="267"/>
    <cellStyle name="_4.13E Montana Energy Tax_NIM Summary 21" xfId="268"/>
    <cellStyle name="_4.13E Montana Energy Tax_NIM Summary 22" xfId="269"/>
    <cellStyle name="_4.13E Montana Energy Tax_NIM Summary 23" xfId="270"/>
    <cellStyle name="_4.13E Montana Energy Tax_NIM Summary 24" xfId="271"/>
    <cellStyle name="_4.13E Montana Energy Tax_NIM Summary 25" xfId="272"/>
    <cellStyle name="_4.13E Montana Energy Tax_NIM Summary 26" xfId="273"/>
    <cellStyle name="_4.13E Montana Energy Tax_NIM Summary 27" xfId="274"/>
    <cellStyle name="_4.13E Montana Energy Tax_NIM Summary 28" xfId="275"/>
    <cellStyle name="_4.13E Montana Energy Tax_NIM Summary 29" xfId="276"/>
    <cellStyle name="_4.13E Montana Energy Tax_NIM Summary 3" xfId="277"/>
    <cellStyle name="_4.13E Montana Energy Tax_NIM Summary 30" xfId="278"/>
    <cellStyle name="_4.13E Montana Energy Tax_NIM Summary 31" xfId="279"/>
    <cellStyle name="_4.13E Montana Energy Tax_NIM Summary 32" xfId="280"/>
    <cellStyle name="_4.13E Montana Energy Tax_NIM Summary 33" xfId="281"/>
    <cellStyle name="_4.13E Montana Energy Tax_NIM Summary 34" xfId="282"/>
    <cellStyle name="_4.13E Montana Energy Tax_NIM Summary 35" xfId="283"/>
    <cellStyle name="_4.13E Montana Energy Tax_NIM Summary 36" xfId="284"/>
    <cellStyle name="_4.13E Montana Energy Tax_NIM Summary 37" xfId="285"/>
    <cellStyle name="_4.13E Montana Energy Tax_NIM Summary 38" xfId="286"/>
    <cellStyle name="_4.13E Montana Energy Tax_NIM Summary 39" xfId="287"/>
    <cellStyle name="_4.13E Montana Energy Tax_NIM Summary 4" xfId="288"/>
    <cellStyle name="_4.13E Montana Energy Tax_NIM Summary 40" xfId="289"/>
    <cellStyle name="_4.13E Montana Energy Tax_NIM Summary 41" xfId="290"/>
    <cellStyle name="_4.13E Montana Energy Tax_NIM Summary 42" xfId="291"/>
    <cellStyle name="_4.13E Montana Energy Tax_NIM Summary 43" xfId="292"/>
    <cellStyle name="_4.13E Montana Energy Tax_NIM Summary 44" xfId="293"/>
    <cellStyle name="_4.13E Montana Energy Tax_NIM Summary 45" xfId="294"/>
    <cellStyle name="_4.13E Montana Energy Tax_NIM Summary 46" xfId="295"/>
    <cellStyle name="_4.13E Montana Energy Tax_NIM Summary 47" xfId="296"/>
    <cellStyle name="_4.13E Montana Energy Tax_NIM Summary 48" xfId="297"/>
    <cellStyle name="_4.13E Montana Energy Tax_NIM Summary 49" xfId="298"/>
    <cellStyle name="_4.13E Montana Energy Tax_NIM Summary 5" xfId="299"/>
    <cellStyle name="_4.13E Montana Energy Tax_NIM Summary 50" xfId="300"/>
    <cellStyle name="_4.13E Montana Energy Tax_NIM Summary 51" xfId="301"/>
    <cellStyle name="_4.13E Montana Energy Tax_NIM Summary 52" xfId="302"/>
    <cellStyle name="_4.13E Montana Energy Tax_NIM Summary 53" xfId="303"/>
    <cellStyle name="_4.13E Montana Energy Tax_NIM Summary 54" xfId="304"/>
    <cellStyle name="_4.13E Montana Energy Tax_NIM Summary 55" xfId="305"/>
    <cellStyle name="_4.13E Montana Energy Tax_NIM Summary 56" xfId="306"/>
    <cellStyle name="_4.13E Montana Energy Tax_NIM Summary 57" xfId="307"/>
    <cellStyle name="_4.13E Montana Energy Tax_NIM Summary 58" xfId="308"/>
    <cellStyle name="_4.13E Montana Energy Tax_NIM Summary 59" xfId="309"/>
    <cellStyle name="_4.13E Montana Energy Tax_NIM Summary 6" xfId="310"/>
    <cellStyle name="_4.13E Montana Energy Tax_NIM Summary 60" xfId="311"/>
    <cellStyle name="_4.13E Montana Energy Tax_NIM Summary 61" xfId="312"/>
    <cellStyle name="_4.13E Montana Energy Tax_NIM Summary 62" xfId="313"/>
    <cellStyle name="_4.13E Montana Energy Tax_NIM Summary 63" xfId="314"/>
    <cellStyle name="_4.13E Montana Energy Tax_NIM Summary 64" xfId="315"/>
    <cellStyle name="_4.13E Montana Energy Tax_NIM Summary 65" xfId="316"/>
    <cellStyle name="_4.13E Montana Energy Tax_NIM Summary 66" xfId="317"/>
    <cellStyle name="_4.13E Montana Energy Tax_NIM Summary 67" xfId="318"/>
    <cellStyle name="_4.13E Montana Energy Tax_NIM Summary 68" xfId="319"/>
    <cellStyle name="_4.13E Montana Energy Tax_NIM Summary 69" xfId="320"/>
    <cellStyle name="_4.13E Montana Energy Tax_NIM Summary 7" xfId="321"/>
    <cellStyle name="_4.13E Montana Energy Tax_NIM Summary 70" xfId="322"/>
    <cellStyle name="_4.13E Montana Energy Tax_NIM Summary 71" xfId="323"/>
    <cellStyle name="_4.13E Montana Energy Tax_NIM Summary 8" xfId="324"/>
    <cellStyle name="_4.13E Montana Energy Tax_NIM Summary 9" xfId="325"/>
    <cellStyle name="_4.13E Montana Energy Tax_PCA 9 -  Exhibit D April 2010 (3)" xfId="326"/>
    <cellStyle name="_4.13E Montana Energy Tax_PCA 9 -  Exhibit D April 2010 (3) 2" xfId="327"/>
    <cellStyle name="_4.13E Montana Energy Tax_PCA 9 -  Exhibit D April 2010 (3) 3" xfId="328"/>
    <cellStyle name="_4.13E Montana Energy Tax_Power Costs - Comparison bx Rbtl-Staff-Jt-PC" xfId="329"/>
    <cellStyle name="_4.13E Montana Energy Tax_Power Costs - Comparison bx Rbtl-Staff-Jt-PC 2" xfId="330"/>
    <cellStyle name="_4.13E Montana Energy Tax_Power Costs - Comparison bx Rbtl-Staff-Jt-PC 3" xfId="331"/>
    <cellStyle name="_4.13E Montana Energy Tax_Power Costs - Comparison bx Rbtl-Staff-Jt-PC_Adj Bench DR 3 for Initial Briefs (Electric)" xfId="332"/>
    <cellStyle name="_4.13E Montana Energy Tax_Power Costs - Comparison bx Rbtl-Staff-Jt-PC_Adj Bench DR 3 for Initial Briefs (Electric) 2" xfId="333"/>
    <cellStyle name="_4.13E Montana Energy Tax_Power Costs - Comparison bx Rbtl-Staff-Jt-PC_Adj Bench DR 3 for Initial Briefs (Electric) 3" xfId="334"/>
    <cellStyle name="_4.13E Montana Energy Tax_Power Costs - Comparison bx Rbtl-Staff-Jt-PC_Electric Rev Req Model (2009 GRC) Rebuttal REmoval of New  WH Solar AdjustMI" xfId="335"/>
    <cellStyle name="_4.13E Montana Energy Tax_Power Costs - Comparison bx Rbtl-Staff-Jt-PC_Electric Rev Req Model (2009 GRC) Rebuttal REmoval of New  WH Solar AdjustMI 2" xfId="336"/>
    <cellStyle name="_4.13E Montana Energy Tax_Power Costs - Comparison bx Rbtl-Staff-Jt-PC_Electric Rev Req Model (2009 GRC) Rebuttal REmoval of New  WH Solar AdjustMI 3" xfId="337"/>
    <cellStyle name="_4.13E Montana Energy Tax_Power Costs - Comparison bx Rbtl-Staff-Jt-PC_Electric Rev Req Model (2009 GRC) Revised 01-18-2010" xfId="338"/>
    <cellStyle name="_4.13E Montana Energy Tax_Power Costs - Comparison bx Rbtl-Staff-Jt-PC_Electric Rev Req Model (2009 GRC) Revised 01-18-2010 2" xfId="339"/>
    <cellStyle name="_4.13E Montana Energy Tax_Power Costs - Comparison bx Rbtl-Staff-Jt-PC_Electric Rev Req Model (2009 GRC) Revised 01-18-2010 3" xfId="340"/>
    <cellStyle name="_4.13E Montana Energy Tax_Rebuttal Power Costs" xfId="341"/>
    <cellStyle name="_4.13E Montana Energy Tax_Rebuttal Power Costs 2" xfId="342"/>
    <cellStyle name="_4.13E Montana Energy Tax_Rebuttal Power Costs 3" xfId="343"/>
    <cellStyle name="_4.13E Montana Energy Tax_Rebuttal Power Costs_Adj Bench DR 3 for Initial Briefs (Electric)" xfId="344"/>
    <cellStyle name="_4.13E Montana Energy Tax_Rebuttal Power Costs_Adj Bench DR 3 for Initial Briefs (Electric) 2" xfId="345"/>
    <cellStyle name="_4.13E Montana Energy Tax_Rebuttal Power Costs_Adj Bench DR 3 for Initial Briefs (Electric) 3" xfId="346"/>
    <cellStyle name="_4.13E Montana Energy Tax_Rebuttal Power Costs_Electric Rev Req Model (2009 GRC) Rebuttal REmoval of New  WH Solar AdjustMI" xfId="347"/>
    <cellStyle name="_4.13E Montana Energy Tax_Rebuttal Power Costs_Electric Rev Req Model (2009 GRC) Rebuttal REmoval of New  WH Solar AdjustMI 2" xfId="348"/>
    <cellStyle name="_4.13E Montana Energy Tax_Rebuttal Power Costs_Electric Rev Req Model (2009 GRC) Rebuttal REmoval of New  WH Solar AdjustMI 3" xfId="349"/>
    <cellStyle name="_4.13E Montana Energy Tax_Rebuttal Power Costs_Electric Rev Req Model (2009 GRC) Revised 01-18-2010" xfId="350"/>
    <cellStyle name="_4.13E Montana Energy Tax_Rebuttal Power Costs_Electric Rev Req Model (2009 GRC) Revised 01-18-2010 2" xfId="351"/>
    <cellStyle name="_4.13E Montana Energy Tax_Rebuttal Power Costs_Electric Rev Req Model (2009 GRC) Revised 01-18-2010 3" xfId="352"/>
    <cellStyle name="_4.13E Montana Energy Tax_Wind Integration 10GRC" xfId="353"/>
    <cellStyle name="_4.13E Montana Energy Tax_Wind Integration 10GRC 2" xfId="354"/>
    <cellStyle name="_4.13E Montana Energy Tax_Wind Integration 10GRC 3" xfId="355"/>
    <cellStyle name="_x0013__Adj Bench DR 3 for Initial Briefs (Electric)" xfId="356"/>
    <cellStyle name="_x0013__Adj Bench DR 3 for Initial Briefs (Electric) 2" xfId="357"/>
    <cellStyle name="_x0013__Adj Bench DR 3 for Initial Briefs (Electric) 3" xfId="358"/>
    <cellStyle name="_AURORA WIP" xfId="359"/>
    <cellStyle name="_AURORA WIP 2" xfId="360"/>
    <cellStyle name="_AURORA WIP 3" xfId="361"/>
    <cellStyle name="_AURORA WIP_DEM-WP(C) Costs Not In AURORA 2010GRC As Filed" xfId="362"/>
    <cellStyle name="_AURORA WIP_DEM-WP(C) Costs Not In AURORA 2010GRC As Filed 2" xfId="363"/>
    <cellStyle name="_AURORA WIP_DEM-WP(C) Costs Not In AURORA 2010GRC As Filed 2 2" xfId="364"/>
    <cellStyle name="_AURORA WIP_DEM-WP(C) Costs Not In AURORA 2010GRC As Filed 2 3" xfId="365"/>
    <cellStyle name="_AURORA WIP_DEM-WP(C) Costs Not In AURORA 2010GRC As Filed 3" xfId="366"/>
    <cellStyle name="_AURORA WIP_DEM-WP(C) Costs Not In AURORA 2010GRC As Filed 3 2" xfId="367"/>
    <cellStyle name="_AURORA WIP_NIM Summary" xfId="368"/>
    <cellStyle name="_AURORA WIP_NIM Summary 09GRC" xfId="369"/>
    <cellStyle name="_AURORA WIP_NIM Summary 09GRC 2" xfId="370"/>
    <cellStyle name="_AURORA WIP_NIM Summary 09GRC 3" xfId="371"/>
    <cellStyle name="_AURORA WIP_NIM Summary 10" xfId="372"/>
    <cellStyle name="_AURORA WIP_NIM Summary 11" xfId="373"/>
    <cellStyle name="_AURORA WIP_NIM Summary 12" xfId="374"/>
    <cellStyle name="_AURORA WIP_NIM Summary 13" xfId="375"/>
    <cellStyle name="_AURORA WIP_NIM Summary 14" xfId="376"/>
    <cellStyle name="_AURORA WIP_NIM Summary 15" xfId="377"/>
    <cellStyle name="_AURORA WIP_NIM Summary 16" xfId="378"/>
    <cellStyle name="_AURORA WIP_NIM Summary 17" xfId="379"/>
    <cellStyle name="_AURORA WIP_NIM Summary 18" xfId="380"/>
    <cellStyle name="_AURORA WIP_NIM Summary 19" xfId="381"/>
    <cellStyle name="_AURORA WIP_NIM Summary 2" xfId="382"/>
    <cellStyle name="_AURORA WIP_NIM Summary 20" xfId="383"/>
    <cellStyle name="_AURORA WIP_NIM Summary 21" xfId="384"/>
    <cellStyle name="_AURORA WIP_NIM Summary 22" xfId="385"/>
    <cellStyle name="_AURORA WIP_NIM Summary 23" xfId="386"/>
    <cellStyle name="_AURORA WIP_NIM Summary 24" xfId="387"/>
    <cellStyle name="_AURORA WIP_NIM Summary 25" xfId="388"/>
    <cellStyle name="_AURORA WIP_NIM Summary 26" xfId="389"/>
    <cellStyle name="_AURORA WIP_NIM Summary 27" xfId="390"/>
    <cellStyle name="_AURORA WIP_NIM Summary 28" xfId="391"/>
    <cellStyle name="_AURORA WIP_NIM Summary 29" xfId="392"/>
    <cellStyle name="_AURORA WIP_NIM Summary 3" xfId="393"/>
    <cellStyle name="_AURORA WIP_NIM Summary 30" xfId="394"/>
    <cellStyle name="_AURORA WIP_NIM Summary 31" xfId="395"/>
    <cellStyle name="_AURORA WIP_NIM Summary 32" xfId="396"/>
    <cellStyle name="_AURORA WIP_NIM Summary 33" xfId="397"/>
    <cellStyle name="_AURORA WIP_NIM Summary 34" xfId="398"/>
    <cellStyle name="_AURORA WIP_NIM Summary 35" xfId="399"/>
    <cellStyle name="_AURORA WIP_NIM Summary 36" xfId="400"/>
    <cellStyle name="_AURORA WIP_NIM Summary 37" xfId="401"/>
    <cellStyle name="_AURORA WIP_NIM Summary 38" xfId="402"/>
    <cellStyle name="_AURORA WIP_NIM Summary 39" xfId="403"/>
    <cellStyle name="_AURORA WIP_NIM Summary 4" xfId="404"/>
    <cellStyle name="_AURORA WIP_NIM Summary 40" xfId="405"/>
    <cellStyle name="_AURORA WIP_NIM Summary 41" xfId="406"/>
    <cellStyle name="_AURORA WIP_NIM Summary 42" xfId="407"/>
    <cellStyle name="_AURORA WIP_NIM Summary 43" xfId="408"/>
    <cellStyle name="_AURORA WIP_NIM Summary 44" xfId="409"/>
    <cellStyle name="_AURORA WIP_NIM Summary 45" xfId="410"/>
    <cellStyle name="_AURORA WIP_NIM Summary 46" xfId="411"/>
    <cellStyle name="_AURORA WIP_NIM Summary 47" xfId="412"/>
    <cellStyle name="_AURORA WIP_NIM Summary 48" xfId="413"/>
    <cellStyle name="_AURORA WIP_NIM Summary 49" xfId="414"/>
    <cellStyle name="_AURORA WIP_NIM Summary 5" xfId="415"/>
    <cellStyle name="_AURORA WIP_NIM Summary 50" xfId="416"/>
    <cellStyle name="_AURORA WIP_NIM Summary 51" xfId="417"/>
    <cellStyle name="_AURORA WIP_NIM Summary 52" xfId="418"/>
    <cellStyle name="_AURORA WIP_NIM Summary 53" xfId="419"/>
    <cellStyle name="_AURORA WIP_NIM Summary 54" xfId="420"/>
    <cellStyle name="_AURORA WIP_NIM Summary 55" xfId="421"/>
    <cellStyle name="_AURORA WIP_NIM Summary 56" xfId="422"/>
    <cellStyle name="_AURORA WIP_NIM Summary 57" xfId="423"/>
    <cellStyle name="_AURORA WIP_NIM Summary 58" xfId="424"/>
    <cellStyle name="_AURORA WIP_NIM Summary 59" xfId="425"/>
    <cellStyle name="_AURORA WIP_NIM Summary 6" xfId="426"/>
    <cellStyle name="_AURORA WIP_NIM Summary 60" xfId="427"/>
    <cellStyle name="_AURORA WIP_NIM Summary 61" xfId="428"/>
    <cellStyle name="_AURORA WIP_NIM Summary 62" xfId="429"/>
    <cellStyle name="_AURORA WIP_NIM Summary 63" xfId="430"/>
    <cellStyle name="_AURORA WIP_NIM Summary 64" xfId="431"/>
    <cellStyle name="_AURORA WIP_NIM Summary 65" xfId="432"/>
    <cellStyle name="_AURORA WIP_NIM Summary 66" xfId="433"/>
    <cellStyle name="_AURORA WIP_NIM Summary 67" xfId="434"/>
    <cellStyle name="_AURORA WIP_NIM Summary 68" xfId="435"/>
    <cellStyle name="_AURORA WIP_NIM Summary 69" xfId="436"/>
    <cellStyle name="_AURORA WIP_NIM Summary 7" xfId="437"/>
    <cellStyle name="_AURORA WIP_NIM Summary 70" xfId="438"/>
    <cellStyle name="_AURORA WIP_NIM Summary 71" xfId="439"/>
    <cellStyle name="_AURORA WIP_NIM Summary 8" xfId="440"/>
    <cellStyle name="_AURORA WIP_NIM Summary 9" xfId="441"/>
    <cellStyle name="_AURORA WIP_PCA 9 -  Exhibit D April 2010 (3)" xfId="442"/>
    <cellStyle name="_AURORA WIP_PCA 9 -  Exhibit D April 2010 (3) 2" xfId="443"/>
    <cellStyle name="_AURORA WIP_PCA 9 -  Exhibit D April 2010 (3) 3" xfId="444"/>
    <cellStyle name="_AURORA WIP_Reconciliation" xfId="445"/>
    <cellStyle name="_AURORA WIP_Reconciliation 2" xfId="446"/>
    <cellStyle name="_AURORA WIP_Reconciliation 2 2" xfId="447"/>
    <cellStyle name="_AURORA WIP_Reconciliation 2 3" xfId="448"/>
    <cellStyle name="_AURORA WIP_Reconciliation 3" xfId="449"/>
    <cellStyle name="_AURORA WIP_Reconciliation 3 2" xfId="450"/>
    <cellStyle name="_AURORA WIP_Wind Integration 10GRC" xfId="451"/>
    <cellStyle name="_AURORA WIP_Wind Integration 10GRC 2" xfId="452"/>
    <cellStyle name="_AURORA WIP_Wind Integration 10GRC 3" xfId="453"/>
    <cellStyle name="_Book1" xfId="454"/>
    <cellStyle name="_Book1 (2)" xfId="455"/>
    <cellStyle name="_Book1 (2) 2" xfId="456"/>
    <cellStyle name="_Book1 (2) 2 2" xfId="457"/>
    <cellStyle name="_Book1 (2) 2 3" xfId="458"/>
    <cellStyle name="_Book1 (2) 3" xfId="459"/>
    <cellStyle name="_Book1 (2) 3 2" xfId="460"/>
    <cellStyle name="_Book1 (2)_04 07E Wild Horse Wind Expansion (C) (2)" xfId="461"/>
    <cellStyle name="_Book1 (2)_04 07E Wild Horse Wind Expansion (C) (2) 2" xfId="462"/>
    <cellStyle name="_Book1 (2)_04 07E Wild Horse Wind Expansion (C) (2) 3" xfId="463"/>
    <cellStyle name="_Book1 (2)_04 07E Wild Horse Wind Expansion (C) (2)_Adj Bench DR 3 for Initial Briefs (Electric)" xfId="464"/>
    <cellStyle name="_Book1 (2)_04 07E Wild Horse Wind Expansion (C) (2)_Adj Bench DR 3 for Initial Briefs (Electric) 2" xfId="465"/>
    <cellStyle name="_Book1 (2)_04 07E Wild Horse Wind Expansion (C) (2)_Adj Bench DR 3 for Initial Briefs (Electric) 3" xfId="466"/>
    <cellStyle name="_Book1 (2)_04 07E Wild Horse Wind Expansion (C) (2)_Electric Rev Req Model (2009 GRC) " xfId="467"/>
    <cellStyle name="_Book1 (2)_04 07E Wild Horse Wind Expansion (C) (2)_Electric Rev Req Model (2009 GRC)  2" xfId="468"/>
    <cellStyle name="_Book1 (2)_04 07E Wild Horse Wind Expansion (C) (2)_Electric Rev Req Model (2009 GRC)  3" xfId="469"/>
    <cellStyle name="_Book1 (2)_04 07E Wild Horse Wind Expansion (C) (2)_Electric Rev Req Model (2009 GRC) Rebuttal REmoval of New  WH Solar AdjustMI" xfId="470"/>
    <cellStyle name="_Book1 (2)_04 07E Wild Horse Wind Expansion (C) (2)_Electric Rev Req Model (2009 GRC) Rebuttal REmoval of New  WH Solar AdjustMI 2" xfId="471"/>
    <cellStyle name="_Book1 (2)_04 07E Wild Horse Wind Expansion (C) (2)_Electric Rev Req Model (2009 GRC) Rebuttal REmoval of New  WH Solar AdjustMI 3" xfId="472"/>
    <cellStyle name="_Book1 (2)_04 07E Wild Horse Wind Expansion (C) (2)_Electric Rev Req Model (2009 GRC) Revised 01-18-2010" xfId="473"/>
    <cellStyle name="_Book1 (2)_04 07E Wild Horse Wind Expansion (C) (2)_Electric Rev Req Model (2009 GRC) Revised 01-18-2010 2" xfId="474"/>
    <cellStyle name="_Book1 (2)_04 07E Wild Horse Wind Expansion (C) (2)_Electric Rev Req Model (2009 GRC) Revised 01-18-2010 3" xfId="475"/>
    <cellStyle name="_Book1 (2)_16.37E Wild Horse Expansion DeferralRevwrkingfile SF" xfId="476"/>
    <cellStyle name="_Book1 (2)_16.37E Wild Horse Expansion DeferralRevwrkingfile SF 2" xfId="477"/>
    <cellStyle name="_Book1 (2)_16.37E Wild Horse Expansion DeferralRevwrkingfile SF 3" xfId="478"/>
    <cellStyle name="_Book1 (2)_2009 GRC Compl Filing - Exhibit D" xfId="479"/>
    <cellStyle name="_Book1 (2)_2009 GRC Compl Filing - Exhibit D 2" xfId="480"/>
    <cellStyle name="_Book1 (2)_2009 GRC Compl Filing - Exhibit D 3" xfId="481"/>
    <cellStyle name="_Book1 (2)_4 31 Regulatory Assets and Liabilities  7 06- Exhibit D" xfId="482"/>
    <cellStyle name="_Book1 (2)_4 31 Regulatory Assets and Liabilities  7 06- Exhibit D 2" xfId="483"/>
    <cellStyle name="_Book1 (2)_4 31 Regulatory Assets and Liabilities  7 06- Exhibit D 3" xfId="484"/>
    <cellStyle name="_Book1 (2)_4 31 Regulatory Assets and Liabilities  7 06- Exhibit D_NIM Summary" xfId="485"/>
    <cellStyle name="_Book1 (2)_4 31 Regulatory Assets and Liabilities  7 06- Exhibit D_NIM Summary 2" xfId="486"/>
    <cellStyle name="_Book1 (2)_4 31 Regulatory Assets and Liabilities  7 06- Exhibit D_NIM Summary 3" xfId="487"/>
    <cellStyle name="_Book1 (2)_4 32 Regulatory Assets and Liabilities  7 06- Exhibit D" xfId="488"/>
    <cellStyle name="_Book1 (2)_4 32 Regulatory Assets and Liabilities  7 06- Exhibit D 2" xfId="489"/>
    <cellStyle name="_Book1 (2)_4 32 Regulatory Assets and Liabilities  7 06- Exhibit D 3" xfId="490"/>
    <cellStyle name="_Book1 (2)_4 32 Regulatory Assets and Liabilities  7 06- Exhibit D_NIM Summary" xfId="491"/>
    <cellStyle name="_Book1 (2)_4 32 Regulatory Assets and Liabilities  7 06- Exhibit D_NIM Summary 2" xfId="492"/>
    <cellStyle name="_Book1 (2)_4 32 Regulatory Assets and Liabilities  7 06- Exhibit D_NIM Summary 3" xfId="493"/>
    <cellStyle name="_Book1 (2)_Book2" xfId="494"/>
    <cellStyle name="_Book1 (2)_Book2 2" xfId="495"/>
    <cellStyle name="_Book1 (2)_Book2 3" xfId="496"/>
    <cellStyle name="_Book1 (2)_Book2_Adj Bench DR 3 for Initial Briefs (Electric)" xfId="497"/>
    <cellStyle name="_Book1 (2)_Book2_Adj Bench DR 3 for Initial Briefs (Electric) 2" xfId="498"/>
    <cellStyle name="_Book1 (2)_Book2_Adj Bench DR 3 for Initial Briefs (Electric) 3" xfId="499"/>
    <cellStyle name="_Book1 (2)_Book2_Electric Rev Req Model (2009 GRC) Rebuttal REmoval of New  WH Solar AdjustMI" xfId="500"/>
    <cellStyle name="_Book1 (2)_Book2_Electric Rev Req Model (2009 GRC) Rebuttal REmoval of New  WH Solar AdjustMI 2" xfId="501"/>
    <cellStyle name="_Book1 (2)_Book2_Electric Rev Req Model (2009 GRC) Rebuttal REmoval of New  WH Solar AdjustMI 3" xfId="502"/>
    <cellStyle name="_Book1 (2)_Book2_Electric Rev Req Model (2009 GRC) Revised 01-18-2010" xfId="503"/>
    <cellStyle name="_Book1 (2)_Book2_Electric Rev Req Model (2009 GRC) Revised 01-18-2010 2" xfId="504"/>
    <cellStyle name="_Book1 (2)_Book2_Electric Rev Req Model (2009 GRC) Revised 01-18-2010 3" xfId="505"/>
    <cellStyle name="_Book1 (2)_Book4" xfId="506"/>
    <cellStyle name="_Book1 (2)_Book4 2" xfId="507"/>
    <cellStyle name="_Book1 (2)_Book4 3" xfId="508"/>
    <cellStyle name="_Book1 (2)_Book9" xfId="509"/>
    <cellStyle name="_Book1 (2)_Book9 2" xfId="510"/>
    <cellStyle name="_Book1 (2)_Book9 3" xfId="511"/>
    <cellStyle name="_Book1 (2)_NIM Summary" xfId="512"/>
    <cellStyle name="_Book1 (2)_NIM Summary 09GRC" xfId="513"/>
    <cellStyle name="_Book1 (2)_NIM Summary 09GRC 2" xfId="514"/>
    <cellStyle name="_Book1 (2)_NIM Summary 09GRC 3" xfId="515"/>
    <cellStyle name="_Book1 (2)_NIM Summary 10" xfId="516"/>
    <cellStyle name="_Book1 (2)_NIM Summary 11" xfId="517"/>
    <cellStyle name="_Book1 (2)_NIM Summary 12" xfId="518"/>
    <cellStyle name="_Book1 (2)_NIM Summary 13" xfId="519"/>
    <cellStyle name="_Book1 (2)_NIM Summary 14" xfId="520"/>
    <cellStyle name="_Book1 (2)_NIM Summary 15" xfId="521"/>
    <cellStyle name="_Book1 (2)_NIM Summary 16" xfId="522"/>
    <cellStyle name="_Book1 (2)_NIM Summary 17" xfId="523"/>
    <cellStyle name="_Book1 (2)_NIM Summary 18" xfId="524"/>
    <cellStyle name="_Book1 (2)_NIM Summary 19" xfId="525"/>
    <cellStyle name="_Book1 (2)_NIM Summary 2" xfId="526"/>
    <cellStyle name="_Book1 (2)_NIM Summary 20" xfId="527"/>
    <cellStyle name="_Book1 (2)_NIM Summary 21" xfId="528"/>
    <cellStyle name="_Book1 (2)_NIM Summary 22" xfId="529"/>
    <cellStyle name="_Book1 (2)_NIM Summary 23" xfId="530"/>
    <cellStyle name="_Book1 (2)_NIM Summary 24" xfId="531"/>
    <cellStyle name="_Book1 (2)_NIM Summary 25" xfId="532"/>
    <cellStyle name="_Book1 (2)_NIM Summary 26" xfId="533"/>
    <cellStyle name="_Book1 (2)_NIM Summary 27" xfId="534"/>
    <cellStyle name="_Book1 (2)_NIM Summary 28" xfId="535"/>
    <cellStyle name="_Book1 (2)_NIM Summary 29" xfId="536"/>
    <cellStyle name="_Book1 (2)_NIM Summary 3" xfId="537"/>
    <cellStyle name="_Book1 (2)_NIM Summary 30" xfId="538"/>
    <cellStyle name="_Book1 (2)_NIM Summary 31" xfId="539"/>
    <cellStyle name="_Book1 (2)_NIM Summary 32" xfId="540"/>
    <cellStyle name="_Book1 (2)_NIM Summary 33" xfId="541"/>
    <cellStyle name="_Book1 (2)_NIM Summary 34" xfId="542"/>
    <cellStyle name="_Book1 (2)_NIM Summary 35" xfId="543"/>
    <cellStyle name="_Book1 (2)_NIM Summary 36" xfId="544"/>
    <cellStyle name="_Book1 (2)_NIM Summary 37" xfId="545"/>
    <cellStyle name="_Book1 (2)_NIM Summary 38" xfId="546"/>
    <cellStyle name="_Book1 (2)_NIM Summary 39" xfId="547"/>
    <cellStyle name="_Book1 (2)_NIM Summary 4" xfId="548"/>
    <cellStyle name="_Book1 (2)_NIM Summary 40" xfId="549"/>
    <cellStyle name="_Book1 (2)_NIM Summary 41" xfId="550"/>
    <cellStyle name="_Book1 (2)_NIM Summary 42" xfId="551"/>
    <cellStyle name="_Book1 (2)_NIM Summary 43" xfId="552"/>
    <cellStyle name="_Book1 (2)_NIM Summary 44" xfId="553"/>
    <cellStyle name="_Book1 (2)_NIM Summary 45" xfId="554"/>
    <cellStyle name="_Book1 (2)_NIM Summary 46" xfId="555"/>
    <cellStyle name="_Book1 (2)_NIM Summary 47" xfId="556"/>
    <cellStyle name="_Book1 (2)_NIM Summary 48" xfId="557"/>
    <cellStyle name="_Book1 (2)_NIM Summary 49" xfId="558"/>
    <cellStyle name="_Book1 (2)_NIM Summary 5" xfId="559"/>
    <cellStyle name="_Book1 (2)_NIM Summary 50" xfId="560"/>
    <cellStyle name="_Book1 (2)_NIM Summary 51" xfId="561"/>
    <cellStyle name="_Book1 (2)_NIM Summary 52" xfId="562"/>
    <cellStyle name="_Book1 (2)_NIM Summary 53" xfId="563"/>
    <cellStyle name="_Book1 (2)_NIM Summary 54" xfId="564"/>
    <cellStyle name="_Book1 (2)_NIM Summary 55" xfId="565"/>
    <cellStyle name="_Book1 (2)_NIM Summary 56" xfId="566"/>
    <cellStyle name="_Book1 (2)_NIM Summary 57" xfId="567"/>
    <cellStyle name="_Book1 (2)_NIM Summary 58" xfId="568"/>
    <cellStyle name="_Book1 (2)_NIM Summary 59" xfId="569"/>
    <cellStyle name="_Book1 (2)_NIM Summary 6" xfId="570"/>
    <cellStyle name="_Book1 (2)_NIM Summary 60" xfId="571"/>
    <cellStyle name="_Book1 (2)_NIM Summary 61" xfId="572"/>
    <cellStyle name="_Book1 (2)_NIM Summary 62" xfId="573"/>
    <cellStyle name="_Book1 (2)_NIM Summary 63" xfId="574"/>
    <cellStyle name="_Book1 (2)_NIM Summary 64" xfId="575"/>
    <cellStyle name="_Book1 (2)_NIM Summary 65" xfId="576"/>
    <cellStyle name="_Book1 (2)_NIM Summary 66" xfId="577"/>
    <cellStyle name="_Book1 (2)_NIM Summary 67" xfId="578"/>
    <cellStyle name="_Book1 (2)_NIM Summary 68" xfId="579"/>
    <cellStyle name="_Book1 (2)_NIM Summary 69" xfId="580"/>
    <cellStyle name="_Book1 (2)_NIM Summary 7" xfId="581"/>
    <cellStyle name="_Book1 (2)_NIM Summary 70" xfId="582"/>
    <cellStyle name="_Book1 (2)_NIM Summary 71" xfId="583"/>
    <cellStyle name="_Book1 (2)_NIM Summary 8" xfId="584"/>
    <cellStyle name="_Book1 (2)_NIM Summary 9" xfId="585"/>
    <cellStyle name="_Book1 (2)_PCA 9 -  Exhibit D April 2010 (3)" xfId="586"/>
    <cellStyle name="_Book1 (2)_PCA 9 -  Exhibit D April 2010 (3) 2" xfId="587"/>
    <cellStyle name="_Book1 (2)_PCA 9 -  Exhibit D April 2010 (3) 3" xfId="588"/>
    <cellStyle name="_Book1 (2)_Power Costs - Comparison bx Rbtl-Staff-Jt-PC" xfId="589"/>
    <cellStyle name="_Book1 (2)_Power Costs - Comparison bx Rbtl-Staff-Jt-PC 2" xfId="590"/>
    <cellStyle name="_Book1 (2)_Power Costs - Comparison bx Rbtl-Staff-Jt-PC 3" xfId="591"/>
    <cellStyle name="_Book1 (2)_Power Costs - Comparison bx Rbtl-Staff-Jt-PC_Adj Bench DR 3 for Initial Briefs (Electric)" xfId="592"/>
    <cellStyle name="_Book1 (2)_Power Costs - Comparison bx Rbtl-Staff-Jt-PC_Adj Bench DR 3 for Initial Briefs (Electric) 2" xfId="593"/>
    <cellStyle name="_Book1 (2)_Power Costs - Comparison bx Rbtl-Staff-Jt-PC_Adj Bench DR 3 for Initial Briefs (Electric) 3" xfId="594"/>
    <cellStyle name="_Book1 (2)_Power Costs - Comparison bx Rbtl-Staff-Jt-PC_Electric Rev Req Model (2009 GRC) Rebuttal REmoval of New  WH Solar AdjustMI" xfId="595"/>
    <cellStyle name="_Book1 (2)_Power Costs - Comparison bx Rbtl-Staff-Jt-PC_Electric Rev Req Model (2009 GRC) Rebuttal REmoval of New  WH Solar AdjustMI 2" xfId="596"/>
    <cellStyle name="_Book1 (2)_Power Costs - Comparison bx Rbtl-Staff-Jt-PC_Electric Rev Req Model (2009 GRC) Rebuttal REmoval of New  WH Solar AdjustMI 3" xfId="597"/>
    <cellStyle name="_Book1 (2)_Power Costs - Comparison bx Rbtl-Staff-Jt-PC_Electric Rev Req Model (2009 GRC) Revised 01-18-2010" xfId="598"/>
    <cellStyle name="_Book1 (2)_Power Costs - Comparison bx Rbtl-Staff-Jt-PC_Electric Rev Req Model (2009 GRC) Revised 01-18-2010 2" xfId="599"/>
    <cellStyle name="_Book1 (2)_Power Costs - Comparison bx Rbtl-Staff-Jt-PC_Electric Rev Req Model (2009 GRC) Revised 01-18-2010 3" xfId="600"/>
    <cellStyle name="_Book1 (2)_Rebuttal Power Costs" xfId="601"/>
    <cellStyle name="_Book1 (2)_Rebuttal Power Costs 2" xfId="602"/>
    <cellStyle name="_Book1 (2)_Rebuttal Power Costs 3" xfId="603"/>
    <cellStyle name="_Book1 (2)_Rebuttal Power Costs_Adj Bench DR 3 for Initial Briefs (Electric)" xfId="604"/>
    <cellStyle name="_Book1 (2)_Rebuttal Power Costs_Adj Bench DR 3 for Initial Briefs (Electric) 2" xfId="605"/>
    <cellStyle name="_Book1 (2)_Rebuttal Power Costs_Adj Bench DR 3 for Initial Briefs (Electric) 3" xfId="606"/>
    <cellStyle name="_Book1 (2)_Rebuttal Power Costs_Electric Rev Req Model (2009 GRC) Rebuttal REmoval of New  WH Solar AdjustMI" xfId="607"/>
    <cellStyle name="_Book1 (2)_Rebuttal Power Costs_Electric Rev Req Model (2009 GRC) Rebuttal REmoval of New  WH Solar AdjustMI 2" xfId="608"/>
    <cellStyle name="_Book1 (2)_Rebuttal Power Costs_Electric Rev Req Model (2009 GRC) Rebuttal REmoval of New  WH Solar AdjustMI 3" xfId="609"/>
    <cellStyle name="_Book1 (2)_Rebuttal Power Costs_Electric Rev Req Model (2009 GRC) Revised 01-18-2010" xfId="610"/>
    <cellStyle name="_Book1 (2)_Rebuttal Power Costs_Electric Rev Req Model (2009 GRC) Revised 01-18-2010 2" xfId="611"/>
    <cellStyle name="_Book1 (2)_Rebuttal Power Costs_Electric Rev Req Model (2009 GRC) Revised 01-18-2010 3" xfId="612"/>
    <cellStyle name="_Book1 (2)_Wind Integration 10GRC" xfId="613"/>
    <cellStyle name="_Book1 (2)_Wind Integration 10GRC 2" xfId="614"/>
    <cellStyle name="_Book1 (2)_Wind Integration 10GRC 3" xfId="615"/>
    <cellStyle name="_Book1 2" xfId="616"/>
    <cellStyle name="_Book1 2 2" xfId="617"/>
    <cellStyle name="_Book1 2 3" xfId="618"/>
    <cellStyle name="_Book1 3" xfId="619"/>
    <cellStyle name="_Book1 3 2" xfId="620"/>
    <cellStyle name="_Book1_(C) WHE Proforma with ITC cash grant 10 Yr Amort_for deferral_102809" xfId="621"/>
    <cellStyle name="_Book1_(C) WHE Proforma with ITC cash grant 10 Yr Amort_for deferral_102809 2" xfId="622"/>
    <cellStyle name="_Book1_(C) WHE Proforma with ITC cash grant 10 Yr Amort_for deferral_102809 3" xfId="623"/>
    <cellStyle name="_Book1_(C) WHE Proforma with ITC cash grant 10 Yr Amort_for deferral_102809_16.07E Wild Horse Wind Expansionwrkingfile" xfId="624"/>
    <cellStyle name="_Book1_(C) WHE Proforma with ITC cash grant 10 Yr Amort_for deferral_102809_16.07E Wild Horse Wind Expansionwrkingfile 2" xfId="625"/>
    <cellStyle name="_Book1_(C) WHE Proforma with ITC cash grant 10 Yr Amort_for deferral_102809_16.07E Wild Horse Wind Expansionwrkingfile 3" xfId="626"/>
    <cellStyle name="_Book1_(C) WHE Proforma with ITC cash grant 10 Yr Amort_for deferral_102809_16.07E Wild Horse Wind Expansionwrkingfile SF" xfId="627"/>
    <cellStyle name="_Book1_(C) WHE Proforma with ITC cash grant 10 Yr Amort_for deferral_102809_16.07E Wild Horse Wind Expansionwrkingfile SF 2" xfId="628"/>
    <cellStyle name="_Book1_(C) WHE Proforma with ITC cash grant 10 Yr Amort_for deferral_102809_16.07E Wild Horse Wind Expansionwrkingfile SF 3" xfId="629"/>
    <cellStyle name="_Book1_(C) WHE Proforma with ITC cash grant 10 Yr Amort_for deferral_102809_16.37E Wild Horse Expansion DeferralRevwrkingfile SF" xfId="630"/>
    <cellStyle name="_Book1_(C) WHE Proforma with ITC cash grant 10 Yr Amort_for deferral_102809_16.37E Wild Horse Expansion DeferralRevwrkingfile SF 2" xfId="631"/>
    <cellStyle name="_Book1_(C) WHE Proforma with ITC cash grant 10 Yr Amort_for deferral_102809_16.37E Wild Horse Expansion DeferralRevwrkingfile SF 3" xfId="632"/>
    <cellStyle name="_Book1_(C) WHE Proforma with ITC cash grant 10 Yr Amort_for rebuttal_120709" xfId="633"/>
    <cellStyle name="_Book1_(C) WHE Proforma with ITC cash grant 10 Yr Amort_for rebuttal_120709 2" xfId="634"/>
    <cellStyle name="_Book1_(C) WHE Proforma with ITC cash grant 10 Yr Amort_for rebuttal_120709 3" xfId="635"/>
    <cellStyle name="_Book1_04.07E Wild Horse Wind Expansion" xfId="636"/>
    <cellStyle name="_Book1_04.07E Wild Horse Wind Expansion 2" xfId="637"/>
    <cellStyle name="_Book1_04.07E Wild Horse Wind Expansion 3" xfId="638"/>
    <cellStyle name="_Book1_04.07E Wild Horse Wind Expansion_16.07E Wild Horse Wind Expansionwrkingfile" xfId="639"/>
    <cellStyle name="_Book1_04.07E Wild Horse Wind Expansion_16.07E Wild Horse Wind Expansionwrkingfile 2" xfId="640"/>
    <cellStyle name="_Book1_04.07E Wild Horse Wind Expansion_16.07E Wild Horse Wind Expansionwrkingfile 3" xfId="641"/>
    <cellStyle name="_Book1_04.07E Wild Horse Wind Expansion_16.07E Wild Horse Wind Expansionwrkingfile SF" xfId="642"/>
    <cellStyle name="_Book1_04.07E Wild Horse Wind Expansion_16.07E Wild Horse Wind Expansionwrkingfile SF 2" xfId="643"/>
    <cellStyle name="_Book1_04.07E Wild Horse Wind Expansion_16.07E Wild Horse Wind Expansionwrkingfile SF 3" xfId="644"/>
    <cellStyle name="_Book1_04.07E Wild Horse Wind Expansion_16.37E Wild Horse Expansion DeferralRevwrkingfile SF" xfId="645"/>
    <cellStyle name="_Book1_04.07E Wild Horse Wind Expansion_16.37E Wild Horse Expansion DeferralRevwrkingfile SF 2" xfId="646"/>
    <cellStyle name="_Book1_04.07E Wild Horse Wind Expansion_16.37E Wild Horse Expansion DeferralRevwrkingfile SF 3" xfId="647"/>
    <cellStyle name="_Book1_16.07E Wild Horse Wind Expansionwrkingfile" xfId="648"/>
    <cellStyle name="_Book1_16.07E Wild Horse Wind Expansionwrkingfile 2" xfId="649"/>
    <cellStyle name="_Book1_16.07E Wild Horse Wind Expansionwrkingfile 3" xfId="650"/>
    <cellStyle name="_Book1_16.07E Wild Horse Wind Expansionwrkingfile SF" xfId="651"/>
    <cellStyle name="_Book1_16.07E Wild Horse Wind Expansionwrkingfile SF 2" xfId="652"/>
    <cellStyle name="_Book1_16.07E Wild Horse Wind Expansionwrkingfile SF 3" xfId="653"/>
    <cellStyle name="_Book1_16.37E Wild Horse Expansion DeferralRevwrkingfile SF" xfId="654"/>
    <cellStyle name="_Book1_16.37E Wild Horse Expansion DeferralRevwrkingfile SF 2" xfId="655"/>
    <cellStyle name="_Book1_16.37E Wild Horse Expansion DeferralRevwrkingfile SF 3" xfId="656"/>
    <cellStyle name="_Book1_2009 GRC Compl Filing - Exhibit D" xfId="657"/>
    <cellStyle name="_Book1_2009 GRC Compl Filing - Exhibit D 2" xfId="658"/>
    <cellStyle name="_Book1_2009 GRC Compl Filing - Exhibit D 3" xfId="659"/>
    <cellStyle name="_Book1_4 31 Regulatory Assets and Liabilities  7 06- Exhibit D" xfId="660"/>
    <cellStyle name="_Book1_4 31 Regulatory Assets and Liabilities  7 06- Exhibit D 2" xfId="661"/>
    <cellStyle name="_Book1_4 31 Regulatory Assets and Liabilities  7 06- Exhibit D 3" xfId="662"/>
    <cellStyle name="_Book1_4 31 Regulatory Assets and Liabilities  7 06- Exhibit D_NIM Summary" xfId="663"/>
    <cellStyle name="_Book1_4 31 Regulatory Assets and Liabilities  7 06- Exhibit D_NIM Summary 2" xfId="664"/>
    <cellStyle name="_Book1_4 31 Regulatory Assets and Liabilities  7 06- Exhibit D_NIM Summary 3" xfId="665"/>
    <cellStyle name="_Book1_4 32 Regulatory Assets and Liabilities  7 06- Exhibit D" xfId="666"/>
    <cellStyle name="_Book1_4 32 Regulatory Assets and Liabilities  7 06- Exhibit D 2" xfId="667"/>
    <cellStyle name="_Book1_4 32 Regulatory Assets and Liabilities  7 06- Exhibit D 3" xfId="668"/>
    <cellStyle name="_Book1_4 32 Regulatory Assets and Liabilities  7 06- Exhibit D_NIM Summary" xfId="669"/>
    <cellStyle name="_Book1_4 32 Regulatory Assets and Liabilities  7 06- Exhibit D_NIM Summary 2" xfId="670"/>
    <cellStyle name="_Book1_4 32 Regulatory Assets and Liabilities  7 06- Exhibit D_NIM Summary 3" xfId="671"/>
    <cellStyle name="_Book1_Book2" xfId="672"/>
    <cellStyle name="_Book1_Book2 2" xfId="673"/>
    <cellStyle name="_Book1_Book2 3" xfId="674"/>
    <cellStyle name="_Book1_Book2_Adj Bench DR 3 for Initial Briefs (Electric)" xfId="675"/>
    <cellStyle name="_Book1_Book2_Adj Bench DR 3 for Initial Briefs (Electric) 2" xfId="676"/>
    <cellStyle name="_Book1_Book2_Adj Bench DR 3 for Initial Briefs (Electric) 3" xfId="677"/>
    <cellStyle name="_Book1_Book2_Electric Rev Req Model (2009 GRC) Rebuttal REmoval of New  WH Solar AdjustMI" xfId="678"/>
    <cellStyle name="_Book1_Book2_Electric Rev Req Model (2009 GRC) Rebuttal REmoval of New  WH Solar AdjustMI 2" xfId="679"/>
    <cellStyle name="_Book1_Book2_Electric Rev Req Model (2009 GRC) Rebuttal REmoval of New  WH Solar AdjustMI 3" xfId="680"/>
    <cellStyle name="_Book1_Book2_Electric Rev Req Model (2009 GRC) Revised 01-18-2010" xfId="681"/>
    <cellStyle name="_Book1_Book2_Electric Rev Req Model (2009 GRC) Revised 01-18-2010 2" xfId="682"/>
    <cellStyle name="_Book1_Book2_Electric Rev Req Model (2009 GRC) Revised 01-18-2010 3" xfId="683"/>
    <cellStyle name="_Book1_Book4" xfId="684"/>
    <cellStyle name="_Book1_Book4 2" xfId="685"/>
    <cellStyle name="_Book1_Book4 3" xfId="686"/>
    <cellStyle name="_Book1_Book9" xfId="687"/>
    <cellStyle name="_Book1_Book9 2" xfId="688"/>
    <cellStyle name="_Book1_Book9 3" xfId="689"/>
    <cellStyle name="_Book1_NIM Summary" xfId="690"/>
    <cellStyle name="_Book1_NIM Summary 09GRC" xfId="691"/>
    <cellStyle name="_Book1_NIM Summary 09GRC 2" xfId="692"/>
    <cellStyle name="_Book1_NIM Summary 09GRC 3" xfId="693"/>
    <cellStyle name="_Book1_NIM Summary 10" xfId="694"/>
    <cellStyle name="_Book1_NIM Summary 11" xfId="695"/>
    <cellStyle name="_Book1_NIM Summary 12" xfId="696"/>
    <cellStyle name="_Book1_NIM Summary 13" xfId="697"/>
    <cellStyle name="_Book1_NIM Summary 14" xfId="698"/>
    <cellStyle name="_Book1_NIM Summary 15" xfId="699"/>
    <cellStyle name="_Book1_NIM Summary 16" xfId="700"/>
    <cellStyle name="_Book1_NIM Summary 17" xfId="701"/>
    <cellStyle name="_Book1_NIM Summary 18" xfId="702"/>
    <cellStyle name="_Book1_NIM Summary 19" xfId="703"/>
    <cellStyle name="_Book1_NIM Summary 2" xfId="704"/>
    <cellStyle name="_Book1_NIM Summary 20" xfId="705"/>
    <cellStyle name="_Book1_NIM Summary 21" xfId="706"/>
    <cellStyle name="_Book1_NIM Summary 22" xfId="707"/>
    <cellStyle name="_Book1_NIM Summary 23" xfId="708"/>
    <cellStyle name="_Book1_NIM Summary 24" xfId="709"/>
    <cellStyle name="_Book1_NIM Summary 25" xfId="710"/>
    <cellStyle name="_Book1_NIM Summary 26" xfId="711"/>
    <cellStyle name="_Book1_NIM Summary 27" xfId="712"/>
    <cellStyle name="_Book1_NIM Summary 28" xfId="713"/>
    <cellStyle name="_Book1_NIM Summary 29" xfId="714"/>
    <cellStyle name="_Book1_NIM Summary 3" xfId="715"/>
    <cellStyle name="_Book1_NIM Summary 30" xfId="716"/>
    <cellStyle name="_Book1_NIM Summary 31" xfId="717"/>
    <cellStyle name="_Book1_NIM Summary 32" xfId="718"/>
    <cellStyle name="_Book1_NIM Summary 33" xfId="719"/>
    <cellStyle name="_Book1_NIM Summary 34" xfId="720"/>
    <cellStyle name="_Book1_NIM Summary 35" xfId="721"/>
    <cellStyle name="_Book1_NIM Summary 36" xfId="722"/>
    <cellStyle name="_Book1_NIM Summary 37" xfId="723"/>
    <cellStyle name="_Book1_NIM Summary 38" xfId="724"/>
    <cellStyle name="_Book1_NIM Summary 39" xfId="725"/>
    <cellStyle name="_Book1_NIM Summary 4" xfId="726"/>
    <cellStyle name="_Book1_NIM Summary 40" xfId="727"/>
    <cellStyle name="_Book1_NIM Summary 41" xfId="728"/>
    <cellStyle name="_Book1_NIM Summary 42" xfId="729"/>
    <cellStyle name="_Book1_NIM Summary 43" xfId="730"/>
    <cellStyle name="_Book1_NIM Summary 44" xfId="731"/>
    <cellStyle name="_Book1_NIM Summary 45" xfId="732"/>
    <cellStyle name="_Book1_NIM Summary 46" xfId="733"/>
    <cellStyle name="_Book1_NIM Summary 47" xfId="734"/>
    <cellStyle name="_Book1_NIM Summary 48" xfId="735"/>
    <cellStyle name="_Book1_NIM Summary 49" xfId="736"/>
    <cellStyle name="_Book1_NIM Summary 5" xfId="737"/>
    <cellStyle name="_Book1_NIM Summary 50" xfId="738"/>
    <cellStyle name="_Book1_NIM Summary 51" xfId="739"/>
    <cellStyle name="_Book1_NIM Summary 52" xfId="740"/>
    <cellStyle name="_Book1_NIM Summary 53" xfId="741"/>
    <cellStyle name="_Book1_NIM Summary 54" xfId="742"/>
    <cellStyle name="_Book1_NIM Summary 55" xfId="743"/>
    <cellStyle name="_Book1_NIM Summary 56" xfId="744"/>
    <cellStyle name="_Book1_NIM Summary 57" xfId="745"/>
    <cellStyle name="_Book1_NIM Summary 58" xfId="746"/>
    <cellStyle name="_Book1_NIM Summary 59" xfId="747"/>
    <cellStyle name="_Book1_NIM Summary 6" xfId="748"/>
    <cellStyle name="_Book1_NIM Summary 60" xfId="749"/>
    <cellStyle name="_Book1_NIM Summary 61" xfId="750"/>
    <cellStyle name="_Book1_NIM Summary 62" xfId="751"/>
    <cellStyle name="_Book1_NIM Summary 63" xfId="752"/>
    <cellStyle name="_Book1_NIM Summary 64" xfId="753"/>
    <cellStyle name="_Book1_NIM Summary 65" xfId="754"/>
    <cellStyle name="_Book1_NIM Summary 66" xfId="755"/>
    <cellStyle name="_Book1_NIM Summary 67" xfId="756"/>
    <cellStyle name="_Book1_NIM Summary 68" xfId="757"/>
    <cellStyle name="_Book1_NIM Summary 69" xfId="758"/>
    <cellStyle name="_Book1_NIM Summary 7" xfId="759"/>
    <cellStyle name="_Book1_NIM Summary 70" xfId="760"/>
    <cellStyle name="_Book1_NIM Summary 71" xfId="761"/>
    <cellStyle name="_Book1_NIM Summary 8" xfId="762"/>
    <cellStyle name="_Book1_NIM Summary 9" xfId="763"/>
    <cellStyle name="_Book1_PCA 9 -  Exhibit D April 2010 (3)" xfId="764"/>
    <cellStyle name="_Book1_PCA 9 -  Exhibit D April 2010 (3) 2" xfId="765"/>
    <cellStyle name="_Book1_PCA 9 -  Exhibit D April 2010 (3) 3" xfId="766"/>
    <cellStyle name="_Book1_Power Costs - Comparison bx Rbtl-Staff-Jt-PC" xfId="767"/>
    <cellStyle name="_Book1_Power Costs - Comparison bx Rbtl-Staff-Jt-PC 2" xfId="768"/>
    <cellStyle name="_Book1_Power Costs - Comparison bx Rbtl-Staff-Jt-PC 3" xfId="769"/>
    <cellStyle name="_Book1_Power Costs - Comparison bx Rbtl-Staff-Jt-PC_Adj Bench DR 3 for Initial Briefs (Electric)" xfId="770"/>
    <cellStyle name="_Book1_Power Costs - Comparison bx Rbtl-Staff-Jt-PC_Adj Bench DR 3 for Initial Briefs (Electric) 2" xfId="771"/>
    <cellStyle name="_Book1_Power Costs - Comparison bx Rbtl-Staff-Jt-PC_Adj Bench DR 3 for Initial Briefs (Electric) 3" xfId="772"/>
    <cellStyle name="_Book1_Power Costs - Comparison bx Rbtl-Staff-Jt-PC_Electric Rev Req Model (2009 GRC) Rebuttal REmoval of New  WH Solar AdjustMI" xfId="773"/>
    <cellStyle name="_Book1_Power Costs - Comparison bx Rbtl-Staff-Jt-PC_Electric Rev Req Model (2009 GRC) Rebuttal REmoval of New  WH Solar AdjustMI 2" xfId="774"/>
    <cellStyle name="_Book1_Power Costs - Comparison bx Rbtl-Staff-Jt-PC_Electric Rev Req Model (2009 GRC) Rebuttal REmoval of New  WH Solar AdjustMI 3" xfId="775"/>
    <cellStyle name="_Book1_Power Costs - Comparison bx Rbtl-Staff-Jt-PC_Electric Rev Req Model (2009 GRC) Revised 01-18-2010" xfId="776"/>
    <cellStyle name="_Book1_Power Costs - Comparison bx Rbtl-Staff-Jt-PC_Electric Rev Req Model (2009 GRC) Revised 01-18-2010 2" xfId="777"/>
    <cellStyle name="_Book1_Power Costs - Comparison bx Rbtl-Staff-Jt-PC_Electric Rev Req Model (2009 GRC) Revised 01-18-2010 3" xfId="778"/>
    <cellStyle name="_Book1_Rebuttal Power Costs" xfId="779"/>
    <cellStyle name="_Book1_Rebuttal Power Costs 2" xfId="780"/>
    <cellStyle name="_Book1_Rebuttal Power Costs 3" xfId="781"/>
    <cellStyle name="_Book1_Rebuttal Power Costs_Adj Bench DR 3 for Initial Briefs (Electric)" xfId="782"/>
    <cellStyle name="_Book1_Rebuttal Power Costs_Adj Bench DR 3 for Initial Briefs (Electric) 2" xfId="783"/>
    <cellStyle name="_Book1_Rebuttal Power Costs_Adj Bench DR 3 for Initial Briefs (Electric) 3" xfId="784"/>
    <cellStyle name="_Book1_Rebuttal Power Costs_Electric Rev Req Model (2009 GRC) Rebuttal REmoval of New  WH Solar AdjustMI" xfId="785"/>
    <cellStyle name="_Book1_Rebuttal Power Costs_Electric Rev Req Model (2009 GRC) Rebuttal REmoval of New  WH Solar AdjustMI 2" xfId="786"/>
    <cellStyle name="_Book1_Rebuttal Power Costs_Electric Rev Req Model (2009 GRC) Rebuttal REmoval of New  WH Solar AdjustMI 3" xfId="787"/>
    <cellStyle name="_Book1_Rebuttal Power Costs_Electric Rev Req Model (2009 GRC) Revised 01-18-2010" xfId="788"/>
    <cellStyle name="_Book1_Rebuttal Power Costs_Electric Rev Req Model (2009 GRC) Revised 01-18-2010 2" xfId="789"/>
    <cellStyle name="_Book1_Rebuttal Power Costs_Electric Rev Req Model (2009 GRC) Revised 01-18-2010 3" xfId="790"/>
    <cellStyle name="_Book1_Transmission Workbook for May BOD" xfId="791"/>
    <cellStyle name="_Book1_Transmission Workbook for May BOD 2" xfId="792"/>
    <cellStyle name="_Book1_Transmission Workbook for May BOD 3" xfId="793"/>
    <cellStyle name="_Book1_Wind Integration 10GRC" xfId="794"/>
    <cellStyle name="_Book1_Wind Integration 10GRC 2" xfId="795"/>
    <cellStyle name="_Book1_Wind Integration 10GRC 3" xfId="796"/>
    <cellStyle name="_Book2" xfId="797"/>
    <cellStyle name="_x0013__Book2" xfId="798"/>
    <cellStyle name="_x0013__Book2 10" xfId="799"/>
    <cellStyle name="_x0013__Book2 11" xfId="800"/>
    <cellStyle name="_Book2 2" xfId="801"/>
    <cellStyle name="_x0013__Book2 2" xfId="802"/>
    <cellStyle name="_Book2 2 10" xfId="803"/>
    <cellStyle name="_Book2 2 11" xfId="804"/>
    <cellStyle name="_Book2 2 12" xfId="805"/>
    <cellStyle name="_Book2 2 13" xfId="806"/>
    <cellStyle name="_Book2 2 14" xfId="807"/>
    <cellStyle name="_Book2 2 15" xfId="808"/>
    <cellStyle name="_Book2 2 16" xfId="809"/>
    <cellStyle name="_Book2 2 17" xfId="810"/>
    <cellStyle name="_Book2 2 18" xfId="811"/>
    <cellStyle name="_Book2 2 19" xfId="812"/>
    <cellStyle name="_Book2 2 2" xfId="813"/>
    <cellStyle name="_Book2 2 20" xfId="814"/>
    <cellStyle name="_Book2 2 21" xfId="815"/>
    <cellStyle name="_Book2 2 22" xfId="816"/>
    <cellStyle name="_Book2 2 23" xfId="817"/>
    <cellStyle name="_Book2 2 24" xfId="818"/>
    <cellStyle name="_Book2 2 25" xfId="819"/>
    <cellStyle name="_Book2 2 26" xfId="820"/>
    <cellStyle name="_Book2 2 27" xfId="821"/>
    <cellStyle name="_Book2 2 28" xfId="822"/>
    <cellStyle name="_Book2 2 29" xfId="823"/>
    <cellStyle name="_Book2 2 3" xfId="824"/>
    <cellStyle name="_Book2 2 30" xfId="825"/>
    <cellStyle name="_Book2 2 31" xfId="826"/>
    <cellStyle name="_Book2 2 32" xfId="827"/>
    <cellStyle name="_Book2 2 33" xfId="828"/>
    <cellStyle name="_Book2 2 34" xfId="829"/>
    <cellStyle name="_Book2 2 35" xfId="830"/>
    <cellStyle name="_Book2 2 36" xfId="831"/>
    <cellStyle name="_Book2 2 37" xfId="832"/>
    <cellStyle name="_Book2 2 38" xfId="833"/>
    <cellStyle name="_Book2 2 39" xfId="834"/>
    <cellStyle name="_Book2 2 4" xfId="835"/>
    <cellStyle name="_Book2 2 40" xfId="836"/>
    <cellStyle name="_Book2 2 41" xfId="837"/>
    <cellStyle name="_Book2 2 42" xfId="838"/>
    <cellStyle name="_Book2 2 43" xfId="839"/>
    <cellStyle name="_Book2 2 44" xfId="840"/>
    <cellStyle name="_Book2 2 45" xfId="841"/>
    <cellStyle name="_Book2 2 46" xfId="842"/>
    <cellStyle name="_Book2 2 47" xfId="843"/>
    <cellStyle name="_Book2 2 48" xfId="844"/>
    <cellStyle name="_Book2 2 49" xfId="845"/>
    <cellStyle name="_Book2 2 5" xfId="846"/>
    <cellStyle name="_Book2 2 50" xfId="847"/>
    <cellStyle name="_Book2 2 51" xfId="848"/>
    <cellStyle name="_Book2 2 52" xfId="849"/>
    <cellStyle name="_Book2 2 53" xfId="850"/>
    <cellStyle name="_Book2 2 54" xfId="851"/>
    <cellStyle name="_Book2 2 55" xfId="852"/>
    <cellStyle name="_Book2 2 56" xfId="853"/>
    <cellStyle name="_Book2 2 57" xfId="854"/>
    <cellStyle name="_Book2 2 58" xfId="855"/>
    <cellStyle name="_Book2 2 59" xfId="856"/>
    <cellStyle name="_Book2 2 6" xfId="857"/>
    <cellStyle name="_Book2 2 60" xfId="858"/>
    <cellStyle name="_Book2 2 61" xfId="859"/>
    <cellStyle name="_Book2 2 62" xfId="860"/>
    <cellStyle name="_Book2 2 63" xfId="861"/>
    <cellStyle name="_Book2 2 64" xfId="862"/>
    <cellStyle name="_Book2 2 65" xfId="863"/>
    <cellStyle name="_Book2 2 66" xfId="864"/>
    <cellStyle name="_Book2 2 67" xfId="865"/>
    <cellStyle name="_Book2 2 68" xfId="866"/>
    <cellStyle name="_Book2 2 69" xfId="867"/>
    <cellStyle name="_Book2 2 7" xfId="868"/>
    <cellStyle name="_Book2 2 70" xfId="869"/>
    <cellStyle name="_Book2 2 71" xfId="870"/>
    <cellStyle name="_Book2 2 8" xfId="871"/>
    <cellStyle name="_Book2 2 9" xfId="872"/>
    <cellStyle name="_Book2 3" xfId="873"/>
    <cellStyle name="_x0013__Book2 3" xfId="874"/>
    <cellStyle name="_Book2 3 10" xfId="875"/>
    <cellStyle name="_Book2 3 11" xfId="876"/>
    <cellStyle name="_Book2 3 12" xfId="877"/>
    <cellStyle name="_Book2 3 13" xfId="878"/>
    <cellStyle name="_Book2 3 14" xfId="879"/>
    <cellStyle name="_Book2 3 15" xfId="880"/>
    <cellStyle name="_Book2 3 16" xfId="881"/>
    <cellStyle name="_Book2 3 17" xfId="882"/>
    <cellStyle name="_Book2 3 18" xfId="883"/>
    <cellStyle name="_Book2 3 19" xfId="884"/>
    <cellStyle name="_Book2 3 2" xfId="885"/>
    <cellStyle name="_Book2 3 20" xfId="886"/>
    <cellStyle name="_Book2 3 21" xfId="887"/>
    <cellStyle name="_Book2 3 22" xfId="888"/>
    <cellStyle name="_Book2 3 23" xfId="889"/>
    <cellStyle name="_Book2 3 24" xfId="890"/>
    <cellStyle name="_Book2 3 25" xfId="891"/>
    <cellStyle name="_Book2 3 26" xfId="892"/>
    <cellStyle name="_Book2 3 27" xfId="893"/>
    <cellStyle name="_Book2 3 28" xfId="894"/>
    <cellStyle name="_Book2 3 29" xfId="895"/>
    <cellStyle name="_Book2 3 3" xfId="896"/>
    <cellStyle name="_Book2 3 30" xfId="897"/>
    <cellStyle name="_Book2 3 31" xfId="898"/>
    <cellStyle name="_Book2 3 32" xfId="899"/>
    <cellStyle name="_Book2 3 33" xfId="900"/>
    <cellStyle name="_Book2 3 34" xfId="901"/>
    <cellStyle name="_Book2 3 35" xfId="902"/>
    <cellStyle name="_Book2 3 36" xfId="903"/>
    <cellStyle name="_Book2 3 37" xfId="904"/>
    <cellStyle name="_Book2 3 38" xfId="905"/>
    <cellStyle name="_Book2 3 39" xfId="906"/>
    <cellStyle name="_Book2 3 4" xfId="907"/>
    <cellStyle name="_Book2 3 5" xfId="908"/>
    <cellStyle name="_Book2 3 6" xfId="909"/>
    <cellStyle name="_Book2 3 7" xfId="910"/>
    <cellStyle name="_Book2 3 8" xfId="911"/>
    <cellStyle name="_Book2 3 9" xfId="912"/>
    <cellStyle name="_x0013__Book2 4" xfId="913"/>
    <cellStyle name="_x0013__Book2 5" xfId="914"/>
    <cellStyle name="_x0013__Book2 6" xfId="915"/>
    <cellStyle name="_x0013__Book2 7" xfId="916"/>
    <cellStyle name="_x0013__Book2 8" xfId="917"/>
    <cellStyle name="_x0013__Book2 9" xfId="918"/>
    <cellStyle name="_Book2_04 07E Wild Horse Wind Expansion (C) (2)" xfId="919"/>
    <cellStyle name="_Book2_04 07E Wild Horse Wind Expansion (C) (2) 2" xfId="920"/>
    <cellStyle name="_Book2_04 07E Wild Horse Wind Expansion (C) (2) 3" xfId="921"/>
    <cellStyle name="_Book2_04 07E Wild Horse Wind Expansion (C) (2)_Adj Bench DR 3 for Initial Briefs (Electric)" xfId="922"/>
    <cellStyle name="_Book2_04 07E Wild Horse Wind Expansion (C) (2)_Adj Bench DR 3 for Initial Briefs (Electric) 2" xfId="923"/>
    <cellStyle name="_Book2_04 07E Wild Horse Wind Expansion (C) (2)_Adj Bench DR 3 for Initial Briefs (Electric) 3" xfId="924"/>
    <cellStyle name="_Book2_04 07E Wild Horse Wind Expansion (C) (2)_Electric Rev Req Model (2009 GRC) " xfId="925"/>
    <cellStyle name="_Book2_04 07E Wild Horse Wind Expansion (C) (2)_Electric Rev Req Model (2009 GRC)  2" xfId="926"/>
    <cellStyle name="_Book2_04 07E Wild Horse Wind Expansion (C) (2)_Electric Rev Req Model (2009 GRC)  3" xfId="927"/>
    <cellStyle name="_Book2_04 07E Wild Horse Wind Expansion (C) (2)_Electric Rev Req Model (2009 GRC) Rebuttal REmoval of New  WH Solar AdjustMI" xfId="928"/>
    <cellStyle name="_Book2_04 07E Wild Horse Wind Expansion (C) (2)_Electric Rev Req Model (2009 GRC) Rebuttal REmoval of New  WH Solar AdjustMI 2" xfId="929"/>
    <cellStyle name="_Book2_04 07E Wild Horse Wind Expansion (C) (2)_Electric Rev Req Model (2009 GRC) Rebuttal REmoval of New  WH Solar AdjustMI 3" xfId="930"/>
    <cellStyle name="_Book2_04 07E Wild Horse Wind Expansion (C) (2)_Electric Rev Req Model (2009 GRC) Revised 01-18-2010" xfId="931"/>
    <cellStyle name="_Book2_04 07E Wild Horse Wind Expansion (C) (2)_Electric Rev Req Model (2009 GRC) Revised 01-18-2010 2" xfId="932"/>
    <cellStyle name="_Book2_04 07E Wild Horse Wind Expansion (C) (2)_Electric Rev Req Model (2009 GRC) Revised 01-18-2010 3" xfId="933"/>
    <cellStyle name="_Book2_16.37E Wild Horse Expansion DeferralRevwrkingfile SF" xfId="934"/>
    <cellStyle name="_Book2_16.37E Wild Horse Expansion DeferralRevwrkingfile SF 2" xfId="935"/>
    <cellStyle name="_Book2_16.37E Wild Horse Expansion DeferralRevwrkingfile SF 3" xfId="936"/>
    <cellStyle name="_Book2_2009 GRC Compl Filing - Exhibit D" xfId="937"/>
    <cellStyle name="_Book2_2009 GRC Compl Filing - Exhibit D 2" xfId="938"/>
    <cellStyle name="_Book2_2009 GRC Compl Filing - Exhibit D 3" xfId="939"/>
    <cellStyle name="_Book2_4 31 Regulatory Assets and Liabilities  7 06- Exhibit D" xfId="940"/>
    <cellStyle name="_Book2_4 31 Regulatory Assets and Liabilities  7 06- Exhibit D 2" xfId="941"/>
    <cellStyle name="_Book2_4 31 Regulatory Assets and Liabilities  7 06- Exhibit D 3" xfId="942"/>
    <cellStyle name="_Book2_4 31 Regulatory Assets and Liabilities  7 06- Exhibit D_NIM Summary" xfId="943"/>
    <cellStyle name="_Book2_4 31 Regulatory Assets and Liabilities  7 06- Exhibit D_NIM Summary 2" xfId="944"/>
    <cellStyle name="_Book2_4 31 Regulatory Assets and Liabilities  7 06- Exhibit D_NIM Summary 3" xfId="945"/>
    <cellStyle name="_Book2_4 32 Regulatory Assets and Liabilities  7 06- Exhibit D" xfId="946"/>
    <cellStyle name="_Book2_4 32 Regulatory Assets and Liabilities  7 06- Exhibit D 2" xfId="947"/>
    <cellStyle name="_Book2_4 32 Regulatory Assets and Liabilities  7 06- Exhibit D 3" xfId="948"/>
    <cellStyle name="_Book2_4 32 Regulatory Assets and Liabilities  7 06- Exhibit D_NIM Summary" xfId="949"/>
    <cellStyle name="_Book2_4 32 Regulatory Assets and Liabilities  7 06- Exhibit D_NIM Summary 2" xfId="950"/>
    <cellStyle name="_Book2_4 32 Regulatory Assets and Liabilities  7 06- Exhibit D_NIM Summary 3" xfId="951"/>
    <cellStyle name="_x0013__Book2_Adj Bench DR 3 for Initial Briefs (Electric)" xfId="952"/>
    <cellStyle name="_x0013__Book2_Adj Bench DR 3 for Initial Briefs (Electric) 2" xfId="953"/>
    <cellStyle name="_x0013__Book2_Adj Bench DR 3 for Initial Briefs (Electric) 3" xfId="954"/>
    <cellStyle name="_Book2_Book2" xfId="955"/>
    <cellStyle name="_Book2_Book2 2" xfId="956"/>
    <cellStyle name="_Book2_Book2 3" xfId="957"/>
    <cellStyle name="_Book2_Book2_Adj Bench DR 3 for Initial Briefs (Electric)" xfId="958"/>
    <cellStyle name="_Book2_Book2_Adj Bench DR 3 for Initial Briefs (Electric) 2" xfId="959"/>
    <cellStyle name="_Book2_Book2_Adj Bench DR 3 for Initial Briefs (Electric) 3" xfId="960"/>
    <cellStyle name="_Book2_Book2_Electric Rev Req Model (2009 GRC) Rebuttal REmoval of New  WH Solar AdjustMI" xfId="961"/>
    <cellStyle name="_Book2_Book2_Electric Rev Req Model (2009 GRC) Rebuttal REmoval of New  WH Solar AdjustMI 2" xfId="962"/>
    <cellStyle name="_Book2_Book2_Electric Rev Req Model (2009 GRC) Rebuttal REmoval of New  WH Solar AdjustMI 3" xfId="963"/>
    <cellStyle name="_Book2_Book2_Electric Rev Req Model (2009 GRC) Revised 01-18-2010" xfId="964"/>
    <cellStyle name="_Book2_Book2_Electric Rev Req Model (2009 GRC) Revised 01-18-2010 2" xfId="965"/>
    <cellStyle name="_Book2_Book2_Electric Rev Req Model (2009 GRC) Revised 01-18-2010 3" xfId="966"/>
    <cellStyle name="_Book2_Book4" xfId="967"/>
    <cellStyle name="_Book2_Book4 2" xfId="968"/>
    <cellStyle name="_Book2_Book4 3" xfId="969"/>
    <cellStyle name="_Book2_Book9" xfId="970"/>
    <cellStyle name="_Book2_Book9 2" xfId="971"/>
    <cellStyle name="_Book2_Book9 3" xfId="972"/>
    <cellStyle name="_x0013__Book2_Electric Rev Req Model (2009 GRC) Rebuttal REmoval of New  WH Solar AdjustMI" xfId="973"/>
    <cellStyle name="_x0013__Book2_Electric Rev Req Model (2009 GRC) Rebuttal REmoval of New  WH Solar AdjustMI 2" xfId="974"/>
    <cellStyle name="_x0013__Book2_Electric Rev Req Model (2009 GRC) Rebuttal REmoval of New  WH Solar AdjustMI 3" xfId="975"/>
    <cellStyle name="_x0013__Book2_Electric Rev Req Model (2009 GRC) Revised 01-18-2010" xfId="976"/>
    <cellStyle name="_x0013__Book2_Electric Rev Req Model (2009 GRC) Revised 01-18-2010 2" xfId="977"/>
    <cellStyle name="_x0013__Book2_Electric Rev Req Model (2009 GRC) Revised 01-18-2010 3" xfId="978"/>
    <cellStyle name="_Book2_NIM Summary" xfId="979"/>
    <cellStyle name="_Book2_NIM Summary 09GRC" xfId="980"/>
    <cellStyle name="_Book2_NIM Summary 09GRC 2" xfId="981"/>
    <cellStyle name="_Book2_NIM Summary 09GRC 3" xfId="982"/>
    <cellStyle name="_Book2_NIM Summary 10" xfId="983"/>
    <cellStyle name="_Book2_NIM Summary 11" xfId="984"/>
    <cellStyle name="_Book2_NIM Summary 12" xfId="985"/>
    <cellStyle name="_Book2_NIM Summary 13" xfId="986"/>
    <cellStyle name="_Book2_NIM Summary 14" xfId="987"/>
    <cellStyle name="_Book2_NIM Summary 15" xfId="988"/>
    <cellStyle name="_Book2_NIM Summary 16" xfId="989"/>
    <cellStyle name="_Book2_NIM Summary 17" xfId="990"/>
    <cellStyle name="_Book2_NIM Summary 18" xfId="991"/>
    <cellStyle name="_Book2_NIM Summary 19" xfId="992"/>
    <cellStyle name="_Book2_NIM Summary 2" xfId="993"/>
    <cellStyle name="_Book2_NIM Summary 20" xfId="994"/>
    <cellStyle name="_Book2_NIM Summary 21" xfId="995"/>
    <cellStyle name="_Book2_NIM Summary 22" xfId="996"/>
    <cellStyle name="_Book2_NIM Summary 23" xfId="997"/>
    <cellStyle name="_Book2_NIM Summary 24" xfId="998"/>
    <cellStyle name="_Book2_NIM Summary 25" xfId="999"/>
    <cellStyle name="_Book2_NIM Summary 26" xfId="1000"/>
    <cellStyle name="_Book2_NIM Summary 27" xfId="1001"/>
    <cellStyle name="_Book2_NIM Summary 28" xfId="1002"/>
    <cellStyle name="_Book2_NIM Summary 29" xfId="1003"/>
    <cellStyle name="_Book2_NIM Summary 3" xfId="1004"/>
    <cellStyle name="_Book2_NIM Summary 30" xfId="1005"/>
    <cellStyle name="_Book2_NIM Summary 31" xfId="1006"/>
    <cellStyle name="_Book2_NIM Summary 32" xfId="1007"/>
    <cellStyle name="_Book2_NIM Summary 33" xfId="1008"/>
    <cellStyle name="_Book2_NIM Summary 34" xfId="1009"/>
    <cellStyle name="_Book2_NIM Summary 35" xfId="1010"/>
    <cellStyle name="_Book2_NIM Summary 36" xfId="1011"/>
    <cellStyle name="_Book2_NIM Summary 37" xfId="1012"/>
    <cellStyle name="_Book2_NIM Summary 38" xfId="1013"/>
    <cellStyle name="_Book2_NIM Summary 39" xfId="1014"/>
    <cellStyle name="_Book2_NIM Summary 4" xfId="1015"/>
    <cellStyle name="_Book2_NIM Summary 40" xfId="1016"/>
    <cellStyle name="_Book2_NIM Summary 41" xfId="1017"/>
    <cellStyle name="_Book2_NIM Summary 42" xfId="1018"/>
    <cellStyle name="_Book2_NIM Summary 43" xfId="1019"/>
    <cellStyle name="_Book2_NIM Summary 44" xfId="1020"/>
    <cellStyle name="_Book2_NIM Summary 45" xfId="1021"/>
    <cellStyle name="_Book2_NIM Summary 46" xfId="1022"/>
    <cellStyle name="_Book2_NIM Summary 47" xfId="1023"/>
    <cellStyle name="_Book2_NIM Summary 48" xfId="1024"/>
    <cellStyle name="_Book2_NIM Summary 49" xfId="1025"/>
    <cellStyle name="_Book2_NIM Summary 5" xfId="1026"/>
    <cellStyle name="_Book2_NIM Summary 50" xfId="1027"/>
    <cellStyle name="_Book2_NIM Summary 51" xfId="1028"/>
    <cellStyle name="_Book2_NIM Summary 52" xfId="1029"/>
    <cellStyle name="_Book2_NIM Summary 53" xfId="1030"/>
    <cellStyle name="_Book2_NIM Summary 54" xfId="1031"/>
    <cellStyle name="_Book2_NIM Summary 55" xfId="1032"/>
    <cellStyle name="_Book2_NIM Summary 56" xfId="1033"/>
    <cellStyle name="_Book2_NIM Summary 57" xfId="1034"/>
    <cellStyle name="_Book2_NIM Summary 58" xfId="1035"/>
    <cellStyle name="_Book2_NIM Summary 59" xfId="1036"/>
    <cellStyle name="_Book2_NIM Summary 6" xfId="1037"/>
    <cellStyle name="_Book2_NIM Summary 60" xfId="1038"/>
    <cellStyle name="_Book2_NIM Summary 61" xfId="1039"/>
    <cellStyle name="_Book2_NIM Summary 62" xfId="1040"/>
    <cellStyle name="_Book2_NIM Summary 63" xfId="1041"/>
    <cellStyle name="_Book2_NIM Summary 64" xfId="1042"/>
    <cellStyle name="_Book2_NIM Summary 65" xfId="1043"/>
    <cellStyle name="_Book2_NIM Summary 66" xfId="1044"/>
    <cellStyle name="_Book2_NIM Summary 67" xfId="1045"/>
    <cellStyle name="_Book2_NIM Summary 68" xfId="1046"/>
    <cellStyle name="_Book2_NIM Summary 69" xfId="1047"/>
    <cellStyle name="_Book2_NIM Summary 7" xfId="1048"/>
    <cellStyle name="_Book2_NIM Summary 70" xfId="1049"/>
    <cellStyle name="_Book2_NIM Summary 71" xfId="1050"/>
    <cellStyle name="_Book2_NIM Summary 8" xfId="1051"/>
    <cellStyle name="_Book2_NIM Summary 9" xfId="1052"/>
    <cellStyle name="_Book2_PCA 9 -  Exhibit D April 2010 (3)" xfId="1053"/>
    <cellStyle name="_Book2_PCA 9 -  Exhibit D April 2010 (3) 2" xfId="1054"/>
    <cellStyle name="_Book2_PCA 9 -  Exhibit D April 2010 (3) 3" xfId="1055"/>
    <cellStyle name="_Book2_Power Costs - Comparison bx Rbtl-Staff-Jt-PC" xfId="1056"/>
    <cellStyle name="_Book2_Power Costs - Comparison bx Rbtl-Staff-Jt-PC 2" xfId="1057"/>
    <cellStyle name="_Book2_Power Costs - Comparison bx Rbtl-Staff-Jt-PC 3" xfId="1058"/>
    <cellStyle name="_Book2_Power Costs - Comparison bx Rbtl-Staff-Jt-PC_Adj Bench DR 3 for Initial Briefs (Electric)" xfId="1059"/>
    <cellStyle name="_Book2_Power Costs - Comparison bx Rbtl-Staff-Jt-PC_Adj Bench DR 3 for Initial Briefs (Electric) 2" xfId="1060"/>
    <cellStyle name="_Book2_Power Costs - Comparison bx Rbtl-Staff-Jt-PC_Adj Bench DR 3 for Initial Briefs (Electric) 3" xfId="1061"/>
    <cellStyle name="_Book2_Power Costs - Comparison bx Rbtl-Staff-Jt-PC_Electric Rev Req Model (2009 GRC) Rebuttal REmoval of New  WH Solar AdjustMI" xfId="1062"/>
    <cellStyle name="_Book2_Power Costs - Comparison bx Rbtl-Staff-Jt-PC_Electric Rev Req Model (2009 GRC) Rebuttal REmoval of New  WH Solar AdjustMI 2" xfId="1063"/>
    <cellStyle name="_Book2_Power Costs - Comparison bx Rbtl-Staff-Jt-PC_Electric Rev Req Model (2009 GRC) Rebuttal REmoval of New  WH Solar AdjustMI 3" xfId="1064"/>
    <cellStyle name="_Book2_Power Costs - Comparison bx Rbtl-Staff-Jt-PC_Electric Rev Req Model (2009 GRC) Revised 01-18-2010" xfId="1065"/>
    <cellStyle name="_Book2_Power Costs - Comparison bx Rbtl-Staff-Jt-PC_Electric Rev Req Model (2009 GRC) Revised 01-18-2010 2" xfId="1066"/>
    <cellStyle name="_Book2_Power Costs - Comparison bx Rbtl-Staff-Jt-PC_Electric Rev Req Model (2009 GRC) Revised 01-18-2010 3" xfId="1067"/>
    <cellStyle name="_Book2_Rebuttal Power Costs" xfId="1068"/>
    <cellStyle name="_Book2_Rebuttal Power Costs 2" xfId="1069"/>
    <cellStyle name="_Book2_Rebuttal Power Costs 3" xfId="1070"/>
    <cellStyle name="_Book2_Rebuttal Power Costs_Adj Bench DR 3 for Initial Briefs (Electric)" xfId="1071"/>
    <cellStyle name="_Book2_Rebuttal Power Costs_Adj Bench DR 3 for Initial Briefs (Electric) 2" xfId="1072"/>
    <cellStyle name="_Book2_Rebuttal Power Costs_Adj Bench DR 3 for Initial Briefs (Electric) 3" xfId="1073"/>
    <cellStyle name="_Book2_Rebuttal Power Costs_Electric Rev Req Model (2009 GRC) Rebuttal REmoval of New  WH Solar AdjustMI" xfId="1074"/>
    <cellStyle name="_Book2_Rebuttal Power Costs_Electric Rev Req Model (2009 GRC) Rebuttal REmoval of New  WH Solar AdjustMI 2" xfId="1075"/>
    <cellStyle name="_Book2_Rebuttal Power Costs_Electric Rev Req Model (2009 GRC) Rebuttal REmoval of New  WH Solar AdjustMI 3" xfId="1076"/>
    <cellStyle name="_Book2_Rebuttal Power Costs_Electric Rev Req Model (2009 GRC) Revised 01-18-2010" xfId="1077"/>
    <cellStyle name="_Book2_Rebuttal Power Costs_Electric Rev Req Model (2009 GRC) Revised 01-18-2010 2" xfId="1078"/>
    <cellStyle name="_Book2_Rebuttal Power Costs_Electric Rev Req Model (2009 GRC) Revised 01-18-2010 3" xfId="1079"/>
    <cellStyle name="_Book2_Wind Integration 10GRC" xfId="1080"/>
    <cellStyle name="_Book2_Wind Integration 10GRC 2" xfId="1081"/>
    <cellStyle name="_Book2_Wind Integration 10GRC 3" xfId="1082"/>
    <cellStyle name="_Book3" xfId="1083"/>
    <cellStyle name="_Book5" xfId="1084"/>
    <cellStyle name="_Book5_DEM-WP(C) Costs Not In AURORA 2010GRC As Filed" xfId="1085"/>
    <cellStyle name="_Book5_DEM-WP(C) Costs Not In AURORA 2010GRC As Filed 2" xfId="1086"/>
    <cellStyle name="_Book5_DEM-WP(C) Costs Not In AURORA 2010GRC As Filed 2 2" xfId="1087"/>
    <cellStyle name="_Book5_DEM-WP(C) Costs Not In AURORA 2010GRC As Filed 2 3" xfId="1088"/>
    <cellStyle name="_Book5_DEM-WP(C) Costs Not In AURORA 2010GRC As Filed 3" xfId="1089"/>
    <cellStyle name="_Book5_DEM-WP(C) Costs Not In AURORA 2010GRC As Filed 3 2" xfId="1090"/>
    <cellStyle name="_Book5_NIM Summary" xfId="1091"/>
    <cellStyle name="_Book5_NIM Summary 09GRC" xfId="1092"/>
    <cellStyle name="_Book5_NIM Summary 10" xfId="1093"/>
    <cellStyle name="_Book5_NIM Summary 11" xfId="1094"/>
    <cellStyle name="_Book5_NIM Summary 12" xfId="1095"/>
    <cellStyle name="_Book5_NIM Summary 13" xfId="1096"/>
    <cellStyle name="_Book5_NIM Summary 14" xfId="1097"/>
    <cellStyle name="_Book5_NIM Summary 15" xfId="1098"/>
    <cellStyle name="_Book5_NIM Summary 16" xfId="1099"/>
    <cellStyle name="_Book5_NIM Summary 17" xfId="1100"/>
    <cellStyle name="_Book5_NIM Summary 18" xfId="1101"/>
    <cellStyle name="_Book5_NIM Summary 19" xfId="1102"/>
    <cellStyle name="_Book5_NIM Summary 2" xfId="1103"/>
    <cellStyle name="_Book5_NIM Summary 20" xfId="1104"/>
    <cellStyle name="_Book5_NIM Summary 21" xfId="1105"/>
    <cellStyle name="_Book5_NIM Summary 22" xfId="1106"/>
    <cellStyle name="_Book5_NIM Summary 23" xfId="1107"/>
    <cellStyle name="_Book5_NIM Summary 24" xfId="1108"/>
    <cellStyle name="_Book5_NIM Summary 25" xfId="1109"/>
    <cellStyle name="_Book5_NIM Summary 26" xfId="1110"/>
    <cellStyle name="_Book5_NIM Summary 27" xfId="1111"/>
    <cellStyle name="_Book5_NIM Summary 28" xfId="1112"/>
    <cellStyle name="_Book5_NIM Summary 29" xfId="1113"/>
    <cellStyle name="_Book5_NIM Summary 3" xfId="1114"/>
    <cellStyle name="_Book5_NIM Summary 30" xfId="1115"/>
    <cellStyle name="_Book5_NIM Summary 31" xfId="1116"/>
    <cellStyle name="_Book5_NIM Summary 32" xfId="1117"/>
    <cellStyle name="_Book5_NIM Summary 33" xfId="1118"/>
    <cellStyle name="_Book5_NIM Summary 34" xfId="1119"/>
    <cellStyle name="_Book5_NIM Summary 35" xfId="1120"/>
    <cellStyle name="_Book5_NIM Summary 36" xfId="1121"/>
    <cellStyle name="_Book5_NIM Summary 37" xfId="1122"/>
    <cellStyle name="_Book5_NIM Summary 38" xfId="1123"/>
    <cellStyle name="_Book5_NIM Summary 39" xfId="1124"/>
    <cellStyle name="_Book5_NIM Summary 4" xfId="1125"/>
    <cellStyle name="_Book5_NIM Summary 40" xfId="1126"/>
    <cellStyle name="_Book5_NIM Summary 41" xfId="1127"/>
    <cellStyle name="_Book5_NIM Summary 42" xfId="1128"/>
    <cellStyle name="_Book5_NIM Summary 43" xfId="1129"/>
    <cellStyle name="_Book5_NIM Summary 44" xfId="1130"/>
    <cellStyle name="_Book5_NIM Summary 45" xfId="1131"/>
    <cellStyle name="_Book5_NIM Summary 46" xfId="1132"/>
    <cellStyle name="_Book5_NIM Summary 47" xfId="1133"/>
    <cellStyle name="_Book5_NIM Summary 48" xfId="1134"/>
    <cellStyle name="_Book5_NIM Summary 49" xfId="1135"/>
    <cellStyle name="_Book5_NIM Summary 5" xfId="1136"/>
    <cellStyle name="_Book5_NIM Summary 50" xfId="1137"/>
    <cellStyle name="_Book5_NIM Summary 51" xfId="1138"/>
    <cellStyle name="_Book5_NIM Summary 52" xfId="1139"/>
    <cellStyle name="_Book5_NIM Summary 53" xfId="1140"/>
    <cellStyle name="_Book5_NIM Summary 54" xfId="1141"/>
    <cellStyle name="_Book5_NIM Summary 55" xfId="1142"/>
    <cellStyle name="_Book5_NIM Summary 56" xfId="1143"/>
    <cellStyle name="_Book5_NIM Summary 57" xfId="1144"/>
    <cellStyle name="_Book5_NIM Summary 58" xfId="1145"/>
    <cellStyle name="_Book5_NIM Summary 59" xfId="1146"/>
    <cellStyle name="_Book5_NIM Summary 6" xfId="1147"/>
    <cellStyle name="_Book5_NIM Summary 60" xfId="1148"/>
    <cellStyle name="_Book5_NIM Summary 61" xfId="1149"/>
    <cellStyle name="_Book5_NIM Summary 62" xfId="1150"/>
    <cellStyle name="_Book5_NIM Summary 63" xfId="1151"/>
    <cellStyle name="_Book5_NIM Summary 64" xfId="1152"/>
    <cellStyle name="_Book5_NIM Summary 65" xfId="1153"/>
    <cellStyle name="_Book5_NIM Summary 66" xfId="1154"/>
    <cellStyle name="_Book5_NIM Summary 67" xfId="1155"/>
    <cellStyle name="_Book5_NIM Summary 68" xfId="1156"/>
    <cellStyle name="_Book5_NIM Summary 69" xfId="1157"/>
    <cellStyle name="_Book5_NIM Summary 7" xfId="1158"/>
    <cellStyle name="_Book5_NIM Summary 70" xfId="1159"/>
    <cellStyle name="_Book5_NIM Summary 71" xfId="1160"/>
    <cellStyle name="_Book5_NIM Summary 8" xfId="1161"/>
    <cellStyle name="_Book5_NIM Summary 9" xfId="1162"/>
    <cellStyle name="_Book5_PCA 9 -  Exhibit D April 2010 (3)" xfId="1163"/>
    <cellStyle name="_Book5_Reconciliation" xfId="1164"/>
    <cellStyle name="_Book5_Reconciliation 2" xfId="1165"/>
    <cellStyle name="_Book5_Reconciliation 2 2" xfId="1166"/>
    <cellStyle name="_Book5_Reconciliation 2 3" xfId="1167"/>
    <cellStyle name="_Book5_Reconciliation 3" xfId="1168"/>
    <cellStyle name="_Book5_Reconciliation 3 2" xfId="1169"/>
    <cellStyle name="_Book5_Wind Integration 10GRC" xfId="1170"/>
    <cellStyle name="_Book5_Wind Integration 10GRC 2" xfId="1171"/>
    <cellStyle name="_Book5_Wind Integration 10GRC 3" xfId="1172"/>
    <cellStyle name="_BPA NOS" xfId="1173"/>
    <cellStyle name="_BPA NOS 2" xfId="1174"/>
    <cellStyle name="_BPA NOS 2 2" xfId="1175"/>
    <cellStyle name="_BPA NOS 2 3" xfId="1176"/>
    <cellStyle name="_BPA NOS 3" xfId="1177"/>
    <cellStyle name="_BPA NOS 3 2" xfId="1178"/>
    <cellStyle name="_BPA NOS_DEM-WP(C) Wind Integration Summary 2010GRC" xfId="1179"/>
    <cellStyle name="_BPA NOS_DEM-WP(C) Wind Integration Summary 2010GRC 2" xfId="1180"/>
    <cellStyle name="_BPA NOS_DEM-WP(C) Wind Integration Summary 2010GRC 3" xfId="1181"/>
    <cellStyle name="_BPA NOS_NIM Summary" xfId="1182"/>
    <cellStyle name="_BPA NOS_NIM Summary 2" xfId="1183"/>
    <cellStyle name="_BPA NOS_NIM Summary 3" xfId="1184"/>
    <cellStyle name="_Chelan Debt Forecast 12.19.05" xfId="1185"/>
    <cellStyle name="_Chelan Debt Forecast 12.19.05 2" xfId="1186"/>
    <cellStyle name="_Chelan Debt Forecast 12.19.05 2 2" xfId="1187"/>
    <cellStyle name="_Chelan Debt Forecast 12.19.05 2 3" xfId="1188"/>
    <cellStyle name="_Chelan Debt Forecast 12.19.05 3" xfId="1189"/>
    <cellStyle name="_Chelan Debt Forecast 12.19.05 3 2" xfId="1190"/>
    <cellStyle name="_Chelan Debt Forecast 12.19.05_(C) WHE Proforma with ITC cash grant 10 Yr Amort_for deferral_102809" xfId="1191"/>
    <cellStyle name="_Chelan Debt Forecast 12.19.05_(C) WHE Proforma with ITC cash grant 10 Yr Amort_for deferral_102809 2" xfId="1192"/>
    <cellStyle name="_Chelan Debt Forecast 12.19.05_(C) WHE Proforma with ITC cash grant 10 Yr Amort_for deferral_102809 3" xfId="1193"/>
    <cellStyle name="_Chelan Debt Forecast 12.19.05_(C) WHE Proforma with ITC cash grant 10 Yr Amort_for deferral_102809_16.07E Wild Horse Wind Expansionwrkingfile" xfId="1194"/>
    <cellStyle name="_Chelan Debt Forecast 12.19.05_(C) WHE Proforma with ITC cash grant 10 Yr Amort_for deferral_102809_16.07E Wild Horse Wind Expansionwrkingfile 2" xfId="1195"/>
    <cellStyle name="_Chelan Debt Forecast 12.19.05_(C) WHE Proforma with ITC cash grant 10 Yr Amort_for deferral_102809_16.07E Wild Horse Wind Expansionwrkingfile 3" xfId="1196"/>
    <cellStyle name="_Chelan Debt Forecast 12.19.05_(C) WHE Proforma with ITC cash grant 10 Yr Amort_for deferral_102809_16.07E Wild Horse Wind Expansionwrkingfile SF" xfId="1197"/>
    <cellStyle name="_Chelan Debt Forecast 12.19.05_(C) WHE Proforma with ITC cash grant 10 Yr Amort_for deferral_102809_16.07E Wild Horse Wind Expansionwrkingfile SF 2" xfId="1198"/>
    <cellStyle name="_Chelan Debt Forecast 12.19.05_(C) WHE Proforma with ITC cash grant 10 Yr Amort_for deferral_102809_16.07E Wild Horse Wind Expansionwrkingfile SF 3" xfId="1199"/>
    <cellStyle name="_Chelan Debt Forecast 12.19.05_(C) WHE Proforma with ITC cash grant 10 Yr Amort_for deferral_102809_16.37E Wild Horse Expansion DeferralRevwrkingfile SF" xfId="1200"/>
    <cellStyle name="_Chelan Debt Forecast 12.19.05_(C) WHE Proforma with ITC cash grant 10 Yr Amort_for deferral_102809_16.37E Wild Horse Expansion DeferralRevwrkingfile SF 2" xfId="1201"/>
    <cellStyle name="_Chelan Debt Forecast 12.19.05_(C) WHE Proforma with ITC cash grant 10 Yr Amort_for deferral_102809_16.37E Wild Horse Expansion DeferralRevwrkingfile SF 3" xfId="1202"/>
    <cellStyle name="_Chelan Debt Forecast 12.19.05_(C) WHE Proforma with ITC cash grant 10 Yr Amort_for rebuttal_120709" xfId="1203"/>
    <cellStyle name="_Chelan Debt Forecast 12.19.05_(C) WHE Proforma with ITC cash grant 10 Yr Amort_for rebuttal_120709 2" xfId="1204"/>
    <cellStyle name="_Chelan Debt Forecast 12.19.05_(C) WHE Proforma with ITC cash grant 10 Yr Amort_for rebuttal_120709 3" xfId="1205"/>
    <cellStyle name="_Chelan Debt Forecast 12.19.05_04.07E Wild Horse Wind Expansion" xfId="1206"/>
    <cellStyle name="_Chelan Debt Forecast 12.19.05_04.07E Wild Horse Wind Expansion 2" xfId="1207"/>
    <cellStyle name="_Chelan Debt Forecast 12.19.05_04.07E Wild Horse Wind Expansion 3" xfId="1208"/>
    <cellStyle name="_Chelan Debt Forecast 12.19.05_04.07E Wild Horse Wind Expansion_16.07E Wild Horse Wind Expansionwrkingfile" xfId="1209"/>
    <cellStyle name="_Chelan Debt Forecast 12.19.05_04.07E Wild Horse Wind Expansion_16.07E Wild Horse Wind Expansionwrkingfile 2" xfId="1210"/>
    <cellStyle name="_Chelan Debt Forecast 12.19.05_04.07E Wild Horse Wind Expansion_16.07E Wild Horse Wind Expansionwrkingfile 3" xfId="1211"/>
    <cellStyle name="_Chelan Debt Forecast 12.19.05_04.07E Wild Horse Wind Expansion_16.07E Wild Horse Wind Expansionwrkingfile SF" xfId="1212"/>
    <cellStyle name="_Chelan Debt Forecast 12.19.05_04.07E Wild Horse Wind Expansion_16.07E Wild Horse Wind Expansionwrkingfile SF 2" xfId="1213"/>
    <cellStyle name="_Chelan Debt Forecast 12.19.05_04.07E Wild Horse Wind Expansion_16.07E Wild Horse Wind Expansionwrkingfile SF 3" xfId="1214"/>
    <cellStyle name="_Chelan Debt Forecast 12.19.05_04.07E Wild Horse Wind Expansion_16.37E Wild Horse Expansion DeferralRevwrkingfile SF" xfId="1215"/>
    <cellStyle name="_Chelan Debt Forecast 12.19.05_04.07E Wild Horse Wind Expansion_16.37E Wild Horse Expansion DeferralRevwrkingfile SF 2" xfId="1216"/>
    <cellStyle name="_Chelan Debt Forecast 12.19.05_04.07E Wild Horse Wind Expansion_16.37E Wild Horse Expansion DeferralRevwrkingfile SF 3" xfId="1217"/>
    <cellStyle name="_Chelan Debt Forecast 12.19.05_16.07E Wild Horse Wind Expansionwrkingfile" xfId="1218"/>
    <cellStyle name="_Chelan Debt Forecast 12.19.05_16.07E Wild Horse Wind Expansionwrkingfile 2" xfId="1219"/>
    <cellStyle name="_Chelan Debt Forecast 12.19.05_16.07E Wild Horse Wind Expansionwrkingfile 3" xfId="1220"/>
    <cellStyle name="_Chelan Debt Forecast 12.19.05_16.07E Wild Horse Wind Expansionwrkingfile SF" xfId="1221"/>
    <cellStyle name="_Chelan Debt Forecast 12.19.05_16.07E Wild Horse Wind Expansionwrkingfile SF 2" xfId="1222"/>
    <cellStyle name="_Chelan Debt Forecast 12.19.05_16.07E Wild Horse Wind Expansionwrkingfile SF 3" xfId="1223"/>
    <cellStyle name="_Chelan Debt Forecast 12.19.05_16.37E Wild Horse Expansion DeferralRevwrkingfile SF" xfId="1224"/>
    <cellStyle name="_Chelan Debt Forecast 12.19.05_16.37E Wild Horse Expansion DeferralRevwrkingfile SF 2" xfId="1225"/>
    <cellStyle name="_Chelan Debt Forecast 12.19.05_16.37E Wild Horse Expansion DeferralRevwrkingfile SF 3" xfId="1226"/>
    <cellStyle name="_Chelan Debt Forecast 12.19.05_2009 GRC Compl Filing - Exhibit D" xfId="1227"/>
    <cellStyle name="_Chelan Debt Forecast 12.19.05_2009 GRC Compl Filing - Exhibit D 2" xfId="1228"/>
    <cellStyle name="_Chelan Debt Forecast 12.19.05_2009 GRC Compl Filing - Exhibit D 3" xfId="1229"/>
    <cellStyle name="_Chelan Debt Forecast 12.19.05_4 31 Regulatory Assets and Liabilities  7 06- Exhibit D" xfId="1230"/>
    <cellStyle name="_Chelan Debt Forecast 12.19.05_4 31 Regulatory Assets and Liabilities  7 06- Exhibit D 2" xfId="1231"/>
    <cellStyle name="_Chelan Debt Forecast 12.19.05_4 31 Regulatory Assets and Liabilities  7 06- Exhibit D 3" xfId="1232"/>
    <cellStyle name="_Chelan Debt Forecast 12.19.05_4 31 Regulatory Assets and Liabilities  7 06- Exhibit D_NIM Summary" xfId="1233"/>
    <cellStyle name="_Chelan Debt Forecast 12.19.05_4 31 Regulatory Assets and Liabilities  7 06- Exhibit D_NIM Summary 2" xfId="1234"/>
    <cellStyle name="_Chelan Debt Forecast 12.19.05_4 31 Regulatory Assets and Liabilities  7 06- Exhibit D_NIM Summary 3" xfId="1235"/>
    <cellStyle name="_Chelan Debt Forecast 12.19.05_4 32 Regulatory Assets and Liabilities  7 06- Exhibit D" xfId="1236"/>
    <cellStyle name="_Chelan Debt Forecast 12.19.05_4 32 Regulatory Assets and Liabilities  7 06- Exhibit D 2" xfId="1237"/>
    <cellStyle name="_Chelan Debt Forecast 12.19.05_4 32 Regulatory Assets and Liabilities  7 06- Exhibit D 3" xfId="1238"/>
    <cellStyle name="_Chelan Debt Forecast 12.19.05_4 32 Regulatory Assets and Liabilities  7 06- Exhibit D_NIM Summary" xfId="1239"/>
    <cellStyle name="_Chelan Debt Forecast 12.19.05_4 32 Regulatory Assets and Liabilities  7 06- Exhibit D_NIM Summary 2" xfId="1240"/>
    <cellStyle name="_Chelan Debt Forecast 12.19.05_4 32 Regulatory Assets and Liabilities  7 06- Exhibit D_NIM Summary 3" xfId="1241"/>
    <cellStyle name="_Chelan Debt Forecast 12.19.05_Book2" xfId="1242"/>
    <cellStyle name="_Chelan Debt Forecast 12.19.05_Book2 2" xfId="1243"/>
    <cellStyle name="_Chelan Debt Forecast 12.19.05_Book2 3" xfId="1244"/>
    <cellStyle name="_Chelan Debt Forecast 12.19.05_Book2_Adj Bench DR 3 for Initial Briefs (Electric)" xfId="1245"/>
    <cellStyle name="_Chelan Debt Forecast 12.19.05_Book2_Adj Bench DR 3 for Initial Briefs (Electric) 2" xfId="1246"/>
    <cellStyle name="_Chelan Debt Forecast 12.19.05_Book2_Adj Bench DR 3 for Initial Briefs (Electric) 3" xfId="1247"/>
    <cellStyle name="_Chelan Debt Forecast 12.19.05_Book2_Electric Rev Req Model (2009 GRC) Rebuttal REmoval of New  WH Solar AdjustMI" xfId="1248"/>
    <cellStyle name="_Chelan Debt Forecast 12.19.05_Book2_Electric Rev Req Model (2009 GRC) Rebuttal REmoval of New  WH Solar AdjustMI 2" xfId="1249"/>
    <cellStyle name="_Chelan Debt Forecast 12.19.05_Book2_Electric Rev Req Model (2009 GRC) Rebuttal REmoval of New  WH Solar AdjustMI 3" xfId="1250"/>
    <cellStyle name="_Chelan Debt Forecast 12.19.05_Book2_Electric Rev Req Model (2009 GRC) Revised 01-18-2010" xfId="1251"/>
    <cellStyle name="_Chelan Debt Forecast 12.19.05_Book2_Electric Rev Req Model (2009 GRC) Revised 01-18-2010 2" xfId="1252"/>
    <cellStyle name="_Chelan Debt Forecast 12.19.05_Book2_Electric Rev Req Model (2009 GRC) Revised 01-18-2010 3" xfId="1253"/>
    <cellStyle name="_Chelan Debt Forecast 12.19.05_Book4" xfId="1254"/>
    <cellStyle name="_Chelan Debt Forecast 12.19.05_Book4 2" xfId="1255"/>
    <cellStyle name="_Chelan Debt Forecast 12.19.05_Book4 3" xfId="1256"/>
    <cellStyle name="_Chelan Debt Forecast 12.19.05_Book9" xfId="1257"/>
    <cellStyle name="_Chelan Debt Forecast 12.19.05_Book9 2" xfId="1258"/>
    <cellStyle name="_Chelan Debt Forecast 12.19.05_Book9 3" xfId="1259"/>
    <cellStyle name="_Chelan Debt Forecast 12.19.05_Exhibit D fr R Gho 12-31-08" xfId="1260"/>
    <cellStyle name="_Chelan Debt Forecast 12.19.05_Exhibit D fr R Gho 12-31-08 2" xfId="1261"/>
    <cellStyle name="_Chelan Debt Forecast 12.19.05_Exhibit D fr R Gho 12-31-08 3" xfId="1262"/>
    <cellStyle name="_Chelan Debt Forecast 12.19.05_Exhibit D fr R Gho 12-31-08 v2" xfId="1263"/>
    <cellStyle name="_Chelan Debt Forecast 12.19.05_Exhibit D fr R Gho 12-31-08 v2 2" xfId="1264"/>
    <cellStyle name="_Chelan Debt Forecast 12.19.05_Exhibit D fr R Gho 12-31-08 v2 3" xfId="1265"/>
    <cellStyle name="_Chelan Debt Forecast 12.19.05_Exhibit D fr R Gho 12-31-08 v2_NIM Summary" xfId="1266"/>
    <cellStyle name="_Chelan Debt Forecast 12.19.05_Exhibit D fr R Gho 12-31-08 v2_NIM Summary 2" xfId="1267"/>
    <cellStyle name="_Chelan Debt Forecast 12.19.05_Exhibit D fr R Gho 12-31-08 v2_NIM Summary 3" xfId="1268"/>
    <cellStyle name="_Chelan Debt Forecast 12.19.05_Exhibit D fr R Gho 12-31-08_NIM Summary" xfId="1269"/>
    <cellStyle name="_Chelan Debt Forecast 12.19.05_Exhibit D fr R Gho 12-31-08_NIM Summary 2" xfId="1270"/>
    <cellStyle name="_Chelan Debt Forecast 12.19.05_Exhibit D fr R Gho 12-31-08_NIM Summary 3" xfId="1271"/>
    <cellStyle name="_Chelan Debt Forecast 12.19.05_Hopkins Ridge Prepaid Tran - Interest Earned RY 12ME Feb  '11" xfId="1272"/>
    <cellStyle name="_Chelan Debt Forecast 12.19.05_Hopkins Ridge Prepaid Tran - Interest Earned RY 12ME Feb  '11 2" xfId="1273"/>
    <cellStyle name="_Chelan Debt Forecast 12.19.05_Hopkins Ridge Prepaid Tran - Interest Earned RY 12ME Feb  '11 3" xfId="1274"/>
    <cellStyle name="_Chelan Debt Forecast 12.19.05_Hopkins Ridge Prepaid Tran - Interest Earned RY 12ME Feb  '11_NIM Summary" xfId="1275"/>
    <cellStyle name="_Chelan Debt Forecast 12.19.05_Hopkins Ridge Prepaid Tran - Interest Earned RY 12ME Feb  '11_NIM Summary 2" xfId="1276"/>
    <cellStyle name="_Chelan Debt Forecast 12.19.05_Hopkins Ridge Prepaid Tran - Interest Earned RY 12ME Feb  '11_NIM Summary 3" xfId="1277"/>
    <cellStyle name="_Chelan Debt Forecast 12.19.05_Hopkins Ridge Prepaid Tran - Interest Earned RY 12ME Feb  '11_Transmission Workbook for May BOD" xfId="1278"/>
    <cellStyle name="_Chelan Debt Forecast 12.19.05_Hopkins Ridge Prepaid Tran - Interest Earned RY 12ME Feb  '11_Transmission Workbook for May BOD 2" xfId="1279"/>
    <cellStyle name="_Chelan Debt Forecast 12.19.05_Hopkins Ridge Prepaid Tran - Interest Earned RY 12ME Feb  '11_Transmission Workbook for May BOD 3" xfId="1280"/>
    <cellStyle name="_Chelan Debt Forecast 12.19.05_NIM Summary" xfId="1281"/>
    <cellStyle name="_Chelan Debt Forecast 12.19.05_NIM Summary 09GRC" xfId="1282"/>
    <cellStyle name="_Chelan Debt Forecast 12.19.05_NIM Summary 09GRC 2" xfId="1283"/>
    <cellStyle name="_Chelan Debt Forecast 12.19.05_NIM Summary 09GRC 3" xfId="1284"/>
    <cellStyle name="_Chelan Debt Forecast 12.19.05_NIM Summary 10" xfId="1285"/>
    <cellStyle name="_Chelan Debt Forecast 12.19.05_NIM Summary 11" xfId="1286"/>
    <cellStyle name="_Chelan Debt Forecast 12.19.05_NIM Summary 12" xfId="1287"/>
    <cellStyle name="_Chelan Debt Forecast 12.19.05_NIM Summary 13" xfId="1288"/>
    <cellStyle name="_Chelan Debt Forecast 12.19.05_NIM Summary 14" xfId="1289"/>
    <cellStyle name="_Chelan Debt Forecast 12.19.05_NIM Summary 15" xfId="1290"/>
    <cellStyle name="_Chelan Debt Forecast 12.19.05_NIM Summary 16" xfId="1291"/>
    <cellStyle name="_Chelan Debt Forecast 12.19.05_NIM Summary 17" xfId="1292"/>
    <cellStyle name="_Chelan Debt Forecast 12.19.05_NIM Summary 18" xfId="1293"/>
    <cellStyle name="_Chelan Debt Forecast 12.19.05_NIM Summary 19" xfId="1294"/>
    <cellStyle name="_Chelan Debt Forecast 12.19.05_NIM Summary 2" xfId="1295"/>
    <cellStyle name="_Chelan Debt Forecast 12.19.05_NIM Summary 20" xfId="1296"/>
    <cellStyle name="_Chelan Debt Forecast 12.19.05_NIM Summary 21" xfId="1297"/>
    <cellStyle name="_Chelan Debt Forecast 12.19.05_NIM Summary 22" xfId="1298"/>
    <cellStyle name="_Chelan Debt Forecast 12.19.05_NIM Summary 23" xfId="1299"/>
    <cellStyle name="_Chelan Debt Forecast 12.19.05_NIM Summary 24" xfId="1300"/>
    <cellStyle name="_Chelan Debt Forecast 12.19.05_NIM Summary 25" xfId="1301"/>
    <cellStyle name="_Chelan Debt Forecast 12.19.05_NIM Summary 26" xfId="1302"/>
    <cellStyle name="_Chelan Debt Forecast 12.19.05_NIM Summary 27" xfId="1303"/>
    <cellStyle name="_Chelan Debt Forecast 12.19.05_NIM Summary 28" xfId="1304"/>
    <cellStyle name="_Chelan Debt Forecast 12.19.05_NIM Summary 29" xfId="1305"/>
    <cellStyle name="_Chelan Debt Forecast 12.19.05_NIM Summary 3" xfId="1306"/>
    <cellStyle name="_Chelan Debt Forecast 12.19.05_NIM Summary 30" xfId="1307"/>
    <cellStyle name="_Chelan Debt Forecast 12.19.05_NIM Summary 31" xfId="1308"/>
    <cellStyle name="_Chelan Debt Forecast 12.19.05_NIM Summary 32" xfId="1309"/>
    <cellStyle name="_Chelan Debt Forecast 12.19.05_NIM Summary 33" xfId="1310"/>
    <cellStyle name="_Chelan Debt Forecast 12.19.05_NIM Summary 34" xfId="1311"/>
    <cellStyle name="_Chelan Debt Forecast 12.19.05_NIM Summary 35" xfId="1312"/>
    <cellStyle name="_Chelan Debt Forecast 12.19.05_NIM Summary 36" xfId="1313"/>
    <cellStyle name="_Chelan Debt Forecast 12.19.05_NIM Summary 37" xfId="1314"/>
    <cellStyle name="_Chelan Debt Forecast 12.19.05_NIM Summary 38" xfId="1315"/>
    <cellStyle name="_Chelan Debt Forecast 12.19.05_NIM Summary 39" xfId="1316"/>
    <cellStyle name="_Chelan Debt Forecast 12.19.05_NIM Summary 4" xfId="1317"/>
    <cellStyle name="_Chelan Debt Forecast 12.19.05_NIM Summary 40" xfId="1318"/>
    <cellStyle name="_Chelan Debt Forecast 12.19.05_NIM Summary 41" xfId="1319"/>
    <cellStyle name="_Chelan Debt Forecast 12.19.05_NIM Summary 42" xfId="1320"/>
    <cellStyle name="_Chelan Debt Forecast 12.19.05_NIM Summary 43" xfId="1321"/>
    <cellStyle name="_Chelan Debt Forecast 12.19.05_NIM Summary 44" xfId="1322"/>
    <cellStyle name="_Chelan Debt Forecast 12.19.05_NIM Summary 45" xfId="1323"/>
    <cellStyle name="_Chelan Debt Forecast 12.19.05_NIM Summary 46" xfId="1324"/>
    <cellStyle name="_Chelan Debt Forecast 12.19.05_NIM Summary 47" xfId="1325"/>
    <cellStyle name="_Chelan Debt Forecast 12.19.05_NIM Summary 48" xfId="1326"/>
    <cellStyle name="_Chelan Debt Forecast 12.19.05_NIM Summary 49" xfId="1327"/>
    <cellStyle name="_Chelan Debt Forecast 12.19.05_NIM Summary 5" xfId="1328"/>
    <cellStyle name="_Chelan Debt Forecast 12.19.05_NIM Summary 50" xfId="1329"/>
    <cellStyle name="_Chelan Debt Forecast 12.19.05_NIM Summary 51" xfId="1330"/>
    <cellStyle name="_Chelan Debt Forecast 12.19.05_NIM Summary 52" xfId="1331"/>
    <cellStyle name="_Chelan Debt Forecast 12.19.05_NIM Summary 53" xfId="1332"/>
    <cellStyle name="_Chelan Debt Forecast 12.19.05_NIM Summary 54" xfId="1333"/>
    <cellStyle name="_Chelan Debt Forecast 12.19.05_NIM Summary 55" xfId="1334"/>
    <cellStyle name="_Chelan Debt Forecast 12.19.05_NIM Summary 56" xfId="1335"/>
    <cellStyle name="_Chelan Debt Forecast 12.19.05_NIM Summary 57" xfId="1336"/>
    <cellStyle name="_Chelan Debt Forecast 12.19.05_NIM Summary 58" xfId="1337"/>
    <cellStyle name="_Chelan Debt Forecast 12.19.05_NIM Summary 59" xfId="1338"/>
    <cellStyle name="_Chelan Debt Forecast 12.19.05_NIM Summary 6" xfId="1339"/>
    <cellStyle name="_Chelan Debt Forecast 12.19.05_NIM Summary 60" xfId="1340"/>
    <cellStyle name="_Chelan Debt Forecast 12.19.05_NIM Summary 61" xfId="1341"/>
    <cellStyle name="_Chelan Debt Forecast 12.19.05_NIM Summary 62" xfId="1342"/>
    <cellStyle name="_Chelan Debt Forecast 12.19.05_NIM Summary 63" xfId="1343"/>
    <cellStyle name="_Chelan Debt Forecast 12.19.05_NIM Summary 64" xfId="1344"/>
    <cellStyle name="_Chelan Debt Forecast 12.19.05_NIM Summary 65" xfId="1345"/>
    <cellStyle name="_Chelan Debt Forecast 12.19.05_NIM Summary 66" xfId="1346"/>
    <cellStyle name="_Chelan Debt Forecast 12.19.05_NIM Summary 67" xfId="1347"/>
    <cellStyle name="_Chelan Debt Forecast 12.19.05_NIM Summary 68" xfId="1348"/>
    <cellStyle name="_Chelan Debt Forecast 12.19.05_NIM Summary 69" xfId="1349"/>
    <cellStyle name="_Chelan Debt Forecast 12.19.05_NIM Summary 7" xfId="1350"/>
    <cellStyle name="_Chelan Debt Forecast 12.19.05_NIM Summary 70" xfId="1351"/>
    <cellStyle name="_Chelan Debt Forecast 12.19.05_NIM Summary 71" xfId="1352"/>
    <cellStyle name="_Chelan Debt Forecast 12.19.05_NIM Summary 8" xfId="1353"/>
    <cellStyle name="_Chelan Debt Forecast 12.19.05_NIM Summary 9" xfId="1354"/>
    <cellStyle name="_Chelan Debt Forecast 12.19.05_PCA 7 - Exhibit D update 11_30_08 (2)" xfId="1355"/>
    <cellStyle name="_Chelan Debt Forecast 12.19.05_PCA 7 - Exhibit D update 11_30_08 (2) 2" xfId="1356"/>
    <cellStyle name="_Chelan Debt Forecast 12.19.05_PCA 7 - Exhibit D update 11_30_08 (2) 3" xfId="1357"/>
    <cellStyle name="_Chelan Debt Forecast 12.19.05_PCA 7 - Exhibit D update 11_30_08 (2)_NIM Summary" xfId="1358"/>
    <cellStyle name="_Chelan Debt Forecast 12.19.05_PCA 7 - Exhibit D update 11_30_08 (2)_NIM Summary 2" xfId="1359"/>
    <cellStyle name="_Chelan Debt Forecast 12.19.05_PCA 7 - Exhibit D update 11_30_08 (2)_NIM Summary 3" xfId="1360"/>
    <cellStyle name="_Chelan Debt Forecast 12.19.05_PCA 9 -  Exhibit D April 2010 (3)" xfId="1361"/>
    <cellStyle name="_Chelan Debt Forecast 12.19.05_PCA 9 -  Exhibit D April 2010 (3) 2" xfId="1362"/>
    <cellStyle name="_Chelan Debt Forecast 12.19.05_PCA 9 -  Exhibit D April 2010 (3) 3" xfId="1363"/>
    <cellStyle name="_Chelan Debt Forecast 12.19.05_Power Costs - Comparison bx Rbtl-Staff-Jt-PC" xfId="1364"/>
    <cellStyle name="_Chelan Debt Forecast 12.19.05_Power Costs - Comparison bx Rbtl-Staff-Jt-PC 2" xfId="1365"/>
    <cellStyle name="_Chelan Debt Forecast 12.19.05_Power Costs - Comparison bx Rbtl-Staff-Jt-PC 3" xfId="1366"/>
    <cellStyle name="_Chelan Debt Forecast 12.19.05_Power Costs - Comparison bx Rbtl-Staff-Jt-PC_Adj Bench DR 3 for Initial Briefs (Electric)" xfId="1367"/>
    <cellStyle name="_Chelan Debt Forecast 12.19.05_Power Costs - Comparison bx Rbtl-Staff-Jt-PC_Adj Bench DR 3 for Initial Briefs (Electric) 2" xfId="1368"/>
    <cellStyle name="_Chelan Debt Forecast 12.19.05_Power Costs - Comparison bx Rbtl-Staff-Jt-PC_Adj Bench DR 3 for Initial Briefs (Electric) 3" xfId="1369"/>
    <cellStyle name="_Chelan Debt Forecast 12.19.05_Power Costs - Comparison bx Rbtl-Staff-Jt-PC_Electric Rev Req Model (2009 GRC) Rebuttal REmoval of New  WH Solar AdjustMI" xfId="1370"/>
    <cellStyle name="_Chelan Debt Forecast 12.19.05_Power Costs - Comparison bx Rbtl-Staff-Jt-PC_Electric Rev Req Model (2009 GRC) Rebuttal REmoval of New  WH Solar AdjustMI 2" xfId="1371"/>
    <cellStyle name="_Chelan Debt Forecast 12.19.05_Power Costs - Comparison bx Rbtl-Staff-Jt-PC_Electric Rev Req Model (2009 GRC) Rebuttal REmoval of New  WH Solar AdjustMI 3" xfId="1372"/>
    <cellStyle name="_Chelan Debt Forecast 12.19.05_Power Costs - Comparison bx Rbtl-Staff-Jt-PC_Electric Rev Req Model (2009 GRC) Revised 01-18-2010" xfId="1373"/>
    <cellStyle name="_Chelan Debt Forecast 12.19.05_Power Costs - Comparison bx Rbtl-Staff-Jt-PC_Electric Rev Req Model (2009 GRC) Revised 01-18-2010 2" xfId="1374"/>
    <cellStyle name="_Chelan Debt Forecast 12.19.05_Power Costs - Comparison bx Rbtl-Staff-Jt-PC_Electric Rev Req Model (2009 GRC) Revised 01-18-2010 3" xfId="1375"/>
    <cellStyle name="_Chelan Debt Forecast 12.19.05_Rebuttal Power Costs" xfId="1376"/>
    <cellStyle name="_Chelan Debt Forecast 12.19.05_Rebuttal Power Costs 2" xfId="1377"/>
    <cellStyle name="_Chelan Debt Forecast 12.19.05_Rebuttal Power Costs 3" xfId="1378"/>
    <cellStyle name="_Chelan Debt Forecast 12.19.05_Rebuttal Power Costs_Adj Bench DR 3 for Initial Briefs (Electric)" xfId="1379"/>
    <cellStyle name="_Chelan Debt Forecast 12.19.05_Rebuttal Power Costs_Adj Bench DR 3 for Initial Briefs (Electric) 2" xfId="1380"/>
    <cellStyle name="_Chelan Debt Forecast 12.19.05_Rebuttal Power Costs_Adj Bench DR 3 for Initial Briefs (Electric) 3" xfId="1381"/>
    <cellStyle name="_Chelan Debt Forecast 12.19.05_Rebuttal Power Costs_Electric Rev Req Model (2009 GRC) Rebuttal REmoval of New  WH Solar AdjustMI" xfId="1382"/>
    <cellStyle name="_Chelan Debt Forecast 12.19.05_Rebuttal Power Costs_Electric Rev Req Model (2009 GRC) Rebuttal REmoval of New  WH Solar AdjustMI 2" xfId="1383"/>
    <cellStyle name="_Chelan Debt Forecast 12.19.05_Rebuttal Power Costs_Electric Rev Req Model (2009 GRC) Rebuttal REmoval of New  WH Solar AdjustMI 3" xfId="1384"/>
    <cellStyle name="_Chelan Debt Forecast 12.19.05_Rebuttal Power Costs_Electric Rev Req Model (2009 GRC) Revised 01-18-2010" xfId="1385"/>
    <cellStyle name="_Chelan Debt Forecast 12.19.05_Rebuttal Power Costs_Electric Rev Req Model (2009 GRC) Revised 01-18-2010 2" xfId="1386"/>
    <cellStyle name="_Chelan Debt Forecast 12.19.05_Rebuttal Power Costs_Electric Rev Req Model (2009 GRC) Revised 01-18-2010 3" xfId="1387"/>
    <cellStyle name="_Chelan Debt Forecast 12.19.05_Transmission Workbook for May BOD" xfId="1388"/>
    <cellStyle name="_Chelan Debt Forecast 12.19.05_Transmission Workbook for May BOD 2" xfId="1389"/>
    <cellStyle name="_Chelan Debt Forecast 12.19.05_Transmission Workbook for May BOD 3" xfId="1390"/>
    <cellStyle name="_Chelan Debt Forecast 12.19.05_Wind Integration 10GRC" xfId="1391"/>
    <cellStyle name="_Chelan Debt Forecast 12.19.05_Wind Integration 10GRC 2" xfId="1392"/>
    <cellStyle name="_Chelan Debt Forecast 12.19.05_Wind Integration 10GRC 3" xfId="1393"/>
    <cellStyle name="_x0013__Colstrip 1&amp;2 Annual O&amp;M Budgets" xfId="1394"/>
    <cellStyle name="_x0013__Colstrip 1&amp;2 Annual O&amp;M Budgets 2" xfId="1395"/>
    <cellStyle name="_x0013__Colstrip 1&amp;2 Annual O&amp;M Budgets 3" xfId="1396"/>
    <cellStyle name="_Colstrip FOR - GADS 1990-2009" xfId="1397"/>
    <cellStyle name="_Colstrip FOR - GADS 1990-2009 2" xfId="1398"/>
    <cellStyle name="_Colstrip FOR - GADS 1990-2009 2 2" xfId="1399"/>
    <cellStyle name="_Colstrip FOR - GADS 1990-2009 2 3" xfId="1400"/>
    <cellStyle name="_Colstrip FOR - GADS 1990-2009 3" xfId="1401"/>
    <cellStyle name="_Colstrip FOR - GADS 1990-2009 3 2" xfId="1402"/>
    <cellStyle name="_Copy 11-9 Sumas Proforma - Current" xfId="1403"/>
    <cellStyle name="_Costs not in AURORA 06GRC" xfId="1404"/>
    <cellStyle name="_Costs not in AURORA 06GRC 2" xfId="1405"/>
    <cellStyle name="_Costs not in AURORA 06GRC 2 2" xfId="1406"/>
    <cellStyle name="_Costs not in AURORA 06GRC 2 3" xfId="1407"/>
    <cellStyle name="_Costs not in AURORA 06GRC 3" xfId="1408"/>
    <cellStyle name="_Costs not in AURORA 06GRC 3 2" xfId="1409"/>
    <cellStyle name="_Costs not in AURORA 06GRC_04 07E Wild Horse Wind Expansion (C) (2)" xfId="1410"/>
    <cellStyle name="_Costs not in AURORA 06GRC_04 07E Wild Horse Wind Expansion (C) (2) 2" xfId="1411"/>
    <cellStyle name="_Costs not in AURORA 06GRC_04 07E Wild Horse Wind Expansion (C) (2) 3" xfId="1412"/>
    <cellStyle name="_Costs not in AURORA 06GRC_04 07E Wild Horse Wind Expansion (C) (2)_Adj Bench DR 3 for Initial Briefs (Electric)" xfId="1413"/>
    <cellStyle name="_Costs not in AURORA 06GRC_04 07E Wild Horse Wind Expansion (C) (2)_Adj Bench DR 3 for Initial Briefs (Electric) 2" xfId="1414"/>
    <cellStyle name="_Costs not in AURORA 06GRC_04 07E Wild Horse Wind Expansion (C) (2)_Adj Bench DR 3 for Initial Briefs (Electric) 3" xfId="1415"/>
    <cellStyle name="_Costs not in AURORA 06GRC_04 07E Wild Horse Wind Expansion (C) (2)_Electric Rev Req Model (2009 GRC) " xfId="1416"/>
    <cellStyle name="_Costs not in AURORA 06GRC_04 07E Wild Horse Wind Expansion (C) (2)_Electric Rev Req Model (2009 GRC)  2" xfId="1417"/>
    <cellStyle name="_Costs not in AURORA 06GRC_04 07E Wild Horse Wind Expansion (C) (2)_Electric Rev Req Model (2009 GRC)  3" xfId="1418"/>
    <cellStyle name="_Costs not in AURORA 06GRC_04 07E Wild Horse Wind Expansion (C) (2)_Electric Rev Req Model (2009 GRC) Rebuttal REmoval of New  WH Solar AdjustMI" xfId="1419"/>
    <cellStyle name="_Costs not in AURORA 06GRC_04 07E Wild Horse Wind Expansion (C) (2)_Electric Rev Req Model (2009 GRC) Rebuttal REmoval of New  WH Solar AdjustMI 2" xfId="1420"/>
    <cellStyle name="_Costs not in AURORA 06GRC_04 07E Wild Horse Wind Expansion (C) (2)_Electric Rev Req Model (2009 GRC) Rebuttal REmoval of New  WH Solar AdjustMI 3" xfId="1421"/>
    <cellStyle name="_Costs not in AURORA 06GRC_04 07E Wild Horse Wind Expansion (C) (2)_Electric Rev Req Model (2009 GRC) Revised 01-18-2010" xfId="1422"/>
    <cellStyle name="_Costs not in AURORA 06GRC_04 07E Wild Horse Wind Expansion (C) (2)_Electric Rev Req Model (2009 GRC) Revised 01-18-2010 2" xfId="1423"/>
    <cellStyle name="_Costs not in AURORA 06GRC_04 07E Wild Horse Wind Expansion (C) (2)_Electric Rev Req Model (2009 GRC) Revised 01-18-2010 3" xfId="1424"/>
    <cellStyle name="_Costs not in AURORA 06GRC_16.37E Wild Horse Expansion DeferralRevwrkingfile SF" xfId="1425"/>
    <cellStyle name="_Costs not in AURORA 06GRC_16.37E Wild Horse Expansion DeferralRevwrkingfile SF 2" xfId="1426"/>
    <cellStyle name="_Costs not in AURORA 06GRC_16.37E Wild Horse Expansion DeferralRevwrkingfile SF 3" xfId="1427"/>
    <cellStyle name="_Costs not in AURORA 06GRC_2009 GRC Compl Filing - Exhibit D" xfId="1428"/>
    <cellStyle name="_Costs not in AURORA 06GRC_2009 GRC Compl Filing - Exhibit D 2" xfId="1429"/>
    <cellStyle name="_Costs not in AURORA 06GRC_2009 GRC Compl Filing - Exhibit D 3" xfId="1430"/>
    <cellStyle name="_Costs not in AURORA 06GRC_4 31 Regulatory Assets and Liabilities  7 06- Exhibit D" xfId="1431"/>
    <cellStyle name="_Costs not in AURORA 06GRC_4 31 Regulatory Assets and Liabilities  7 06- Exhibit D 2" xfId="1432"/>
    <cellStyle name="_Costs not in AURORA 06GRC_4 31 Regulatory Assets and Liabilities  7 06- Exhibit D 3" xfId="1433"/>
    <cellStyle name="_Costs not in AURORA 06GRC_4 31 Regulatory Assets and Liabilities  7 06- Exhibit D_NIM Summary" xfId="1434"/>
    <cellStyle name="_Costs not in AURORA 06GRC_4 31 Regulatory Assets and Liabilities  7 06- Exhibit D_NIM Summary 2" xfId="1435"/>
    <cellStyle name="_Costs not in AURORA 06GRC_4 31 Regulatory Assets and Liabilities  7 06- Exhibit D_NIM Summary 3" xfId="1436"/>
    <cellStyle name="_Costs not in AURORA 06GRC_4 32 Regulatory Assets and Liabilities  7 06- Exhibit D" xfId="1437"/>
    <cellStyle name="_Costs not in AURORA 06GRC_4 32 Regulatory Assets and Liabilities  7 06- Exhibit D 2" xfId="1438"/>
    <cellStyle name="_Costs not in AURORA 06GRC_4 32 Regulatory Assets and Liabilities  7 06- Exhibit D 3" xfId="1439"/>
    <cellStyle name="_Costs not in AURORA 06GRC_4 32 Regulatory Assets and Liabilities  7 06- Exhibit D_NIM Summary" xfId="1440"/>
    <cellStyle name="_Costs not in AURORA 06GRC_4 32 Regulatory Assets and Liabilities  7 06- Exhibit D_NIM Summary 2" xfId="1441"/>
    <cellStyle name="_Costs not in AURORA 06GRC_4 32 Regulatory Assets and Liabilities  7 06- Exhibit D_NIM Summary 3" xfId="1442"/>
    <cellStyle name="_Costs not in AURORA 06GRC_Book2" xfId="1443"/>
    <cellStyle name="_Costs not in AURORA 06GRC_Book2 2" xfId="1444"/>
    <cellStyle name="_Costs not in AURORA 06GRC_Book2 3" xfId="1445"/>
    <cellStyle name="_Costs not in AURORA 06GRC_Book2_Adj Bench DR 3 for Initial Briefs (Electric)" xfId="1446"/>
    <cellStyle name="_Costs not in AURORA 06GRC_Book2_Adj Bench DR 3 for Initial Briefs (Electric) 2" xfId="1447"/>
    <cellStyle name="_Costs not in AURORA 06GRC_Book2_Adj Bench DR 3 for Initial Briefs (Electric) 3" xfId="1448"/>
    <cellStyle name="_Costs not in AURORA 06GRC_Book2_Electric Rev Req Model (2009 GRC) Rebuttal REmoval of New  WH Solar AdjustMI" xfId="1449"/>
    <cellStyle name="_Costs not in AURORA 06GRC_Book2_Electric Rev Req Model (2009 GRC) Rebuttal REmoval of New  WH Solar AdjustMI 2" xfId="1450"/>
    <cellStyle name="_Costs not in AURORA 06GRC_Book2_Electric Rev Req Model (2009 GRC) Rebuttal REmoval of New  WH Solar AdjustMI 3" xfId="1451"/>
    <cellStyle name="_Costs not in AURORA 06GRC_Book2_Electric Rev Req Model (2009 GRC) Revised 01-18-2010" xfId="1452"/>
    <cellStyle name="_Costs not in AURORA 06GRC_Book2_Electric Rev Req Model (2009 GRC) Revised 01-18-2010 2" xfId="1453"/>
    <cellStyle name="_Costs not in AURORA 06GRC_Book2_Electric Rev Req Model (2009 GRC) Revised 01-18-2010 3" xfId="1454"/>
    <cellStyle name="_Costs not in AURORA 06GRC_Book4" xfId="1455"/>
    <cellStyle name="_Costs not in AURORA 06GRC_Book4 2" xfId="1456"/>
    <cellStyle name="_Costs not in AURORA 06GRC_Book4 3" xfId="1457"/>
    <cellStyle name="_Costs not in AURORA 06GRC_Book9" xfId="1458"/>
    <cellStyle name="_Costs not in AURORA 06GRC_Book9 2" xfId="1459"/>
    <cellStyle name="_Costs not in AURORA 06GRC_Book9 3" xfId="1460"/>
    <cellStyle name="_Costs not in AURORA 06GRC_Exhibit D fr R Gho 12-31-08" xfId="1461"/>
    <cellStyle name="_Costs not in AURORA 06GRC_Exhibit D fr R Gho 12-31-08 2" xfId="1462"/>
    <cellStyle name="_Costs not in AURORA 06GRC_Exhibit D fr R Gho 12-31-08 3" xfId="1463"/>
    <cellStyle name="_Costs not in AURORA 06GRC_Exhibit D fr R Gho 12-31-08 v2" xfId="1464"/>
    <cellStyle name="_Costs not in AURORA 06GRC_Exhibit D fr R Gho 12-31-08 v2 2" xfId="1465"/>
    <cellStyle name="_Costs not in AURORA 06GRC_Exhibit D fr R Gho 12-31-08 v2 3" xfId="1466"/>
    <cellStyle name="_Costs not in AURORA 06GRC_Exhibit D fr R Gho 12-31-08 v2_NIM Summary" xfId="1467"/>
    <cellStyle name="_Costs not in AURORA 06GRC_Exhibit D fr R Gho 12-31-08 v2_NIM Summary 2" xfId="1468"/>
    <cellStyle name="_Costs not in AURORA 06GRC_Exhibit D fr R Gho 12-31-08 v2_NIM Summary 3" xfId="1469"/>
    <cellStyle name="_Costs not in AURORA 06GRC_Exhibit D fr R Gho 12-31-08_NIM Summary" xfId="1470"/>
    <cellStyle name="_Costs not in AURORA 06GRC_Exhibit D fr R Gho 12-31-08_NIM Summary 2" xfId="1471"/>
    <cellStyle name="_Costs not in AURORA 06GRC_Exhibit D fr R Gho 12-31-08_NIM Summary 3" xfId="1472"/>
    <cellStyle name="_Costs not in AURORA 06GRC_Hopkins Ridge Prepaid Tran - Interest Earned RY 12ME Feb  '11" xfId="1473"/>
    <cellStyle name="_Costs not in AURORA 06GRC_Hopkins Ridge Prepaid Tran - Interest Earned RY 12ME Feb  '11 2" xfId="1474"/>
    <cellStyle name="_Costs not in AURORA 06GRC_Hopkins Ridge Prepaid Tran - Interest Earned RY 12ME Feb  '11 3" xfId="1475"/>
    <cellStyle name="_Costs not in AURORA 06GRC_Hopkins Ridge Prepaid Tran - Interest Earned RY 12ME Feb  '11_NIM Summary" xfId="1476"/>
    <cellStyle name="_Costs not in AURORA 06GRC_Hopkins Ridge Prepaid Tran - Interest Earned RY 12ME Feb  '11_NIM Summary 2" xfId="1477"/>
    <cellStyle name="_Costs not in AURORA 06GRC_Hopkins Ridge Prepaid Tran - Interest Earned RY 12ME Feb  '11_NIM Summary 3" xfId="1478"/>
    <cellStyle name="_Costs not in AURORA 06GRC_Hopkins Ridge Prepaid Tran - Interest Earned RY 12ME Feb  '11_Transmission Workbook for May BOD" xfId="1479"/>
    <cellStyle name="_Costs not in AURORA 06GRC_Hopkins Ridge Prepaid Tran - Interest Earned RY 12ME Feb  '11_Transmission Workbook for May BOD 2" xfId="1480"/>
    <cellStyle name="_Costs not in AURORA 06GRC_Hopkins Ridge Prepaid Tran - Interest Earned RY 12ME Feb  '11_Transmission Workbook for May BOD 3" xfId="1481"/>
    <cellStyle name="_Costs not in AURORA 06GRC_NIM Summary" xfId="1482"/>
    <cellStyle name="_Costs not in AURORA 06GRC_NIM Summary 09GRC" xfId="1483"/>
    <cellStyle name="_Costs not in AURORA 06GRC_NIM Summary 09GRC 2" xfId="1484"/>
    <cellStyle name="_Costs not in AURORA 06GRC_NIM Summary 09GRC 3" xfId="1485"/>
    <cellStyle name="_Costs not in AURORA 06GRC_NIM Summary 10" xfId="1486"/>
    <cellStyle name="_Costs not in AURORA 06GRC_NIM Summary 11" xfId="1487"/>
    <cellStyle name="_Costs not in AURORA 06GRC_NIM Summary 12" xfId="1488"/>
    <cellStyle name="_Costs not in AURORA 06GRC_NIM Summary 13" xfId="1489"/>
    <cellStyle name="_Costs not in AURORA 06GRC_NIM Summary 14" xfId="1490"/>
    <cellStyle name="_Costs not in AURORA 06GRC_NIM Summary 15" xfId="1491"/>
    <cellStyle name="_Costs not in AURORA 06GRC_NIM Summary 16" xfId="1492"/>
    <cellStyle name="_Costs not in AURORA 06GRC_NIM Summary 17" xfId="1493"/>
    <cellStyle name="_Costs not in AURORA 06GRC_NIM Summary 18" xfId="1494"/>
    <cellStyle name="_Costs not in AURORA 06GRC_NIM Summary 19" xfId="1495"/>
    <cellStyle name="_Costs not in AURORA 06GRC_NIM Summary 2" xfId="1496"/>
    <cellStyle name="_Costs not in AURORA 06GRC_NIM Summary 20" xfId="1497"/>
    <cellStyle name="_Costs not in AURORA 06GRC_NIM Summary 21" xfId="1498"/>
    <cellStyle name="_Costs not in AURORA 06GRC_NIM Summary 22" xfId="1499"/>
    <cellStyle name="_Costs not in AURORA 06GRC_NIM Summary 23" xfId="1500"/>
    <cellStyle name="_Costs not in AURORA 06GRC_NIM Summary 24" xfId="1501"/>
    <cellStyle name="_Costs not in AURORA 06GRC_NIM Summary 25" xfId="1502"/>
    <cellStyle name="_Costs not in AURORA 06GRC_NIM Summary 26" xfId="1503"/>
    <cellStyle name="_Costs not in AURORA 06GRC_NIM Summary 27" xfId="1504"/>
    <cellStyle name="_Costs not in AURORA 06GRC_NIM Summary 28" xfId="1505"/>
    <cellStyle name="_Costs not in AURORA 06GRC_NIM Summary 29" xfId="1506"/>
    <cellStyle name="_Costs not in AURORA 06GRC_NIM Summary 3" xfId="1507"/>
    <cellStyle name="_Costs not in AURORA 06GRC_NIM Summary 30" xfId="1508"/>
    <cellStyle name="_Costs not in AURORA 06GRC_NIM Summary 31" xfId="1509"/>
    <cellStyle name="_Costs not in AURORA 06GRC_NIM Summary 32" xfId="1510"/>
    <cellStyle name="_Costs not in AURORA 06GRC_NIM Summary 33" xfId="1511"/>
    <cellStyle name="_Costs not in AURORA 06GRC_NIM Summary 34" xfId="1512"/>
    <cellStyle name="_Costs not in AURORA 06GRC_NIM Summary 35" xfId="1513"/>
    <cellStyle name="_Costs not in AURORA 06GRC_NIM Summary 36" xfId="1514"/>
    <cellStyle name="_Costs not in AURORA 06GRC_NIM Summary 37" xfId="1515"/>
    <cellStyle name="_Costs not in AURORA 06GRC_NIM Summary 38" xfId="1516"/>
    <cellStyle name="_Costs not in AURORA 06GRC_NIM Summary 39" xfId="1517"/>
    <cellStyle name="_Costs not in AURORA 06GRC_NIM Summary 4" xfId="1518"/>
    <cellStyle name="_Costs not in AURORA 06GRC_NIM Summary 40" xfId="1519"/>
    <cellStyle name="_Costs not in AURORA 06GRC_NIM Summary 41" xfId="1520"/>
    <cellStyle name="_Costs not in AURORA 06GRC_NIM Summary 42" xfId="1521"/>
    <cellStyle name="_Costs not in AURORA 06GRC_NIM Summary 43" xfId="1522"/>
    <cellStyle name="_Costs not in AURORA 06GRC_NIM Summary 44" xfId="1523"/>
    <cellStyle name="_Costs not in AURORA 06GRC_NIM Summary 45" xfId="1524"/>
    <cellStyle name="_Costs not in AURORA 06GRC_NIM Summary 46" xfId="1525"/>
    <cellStyle name="_Costs not in AURORA 06GRC_NIM Summary 47" xfId="1526"/>
    <cellStyle name="_Costs not in AURORA 06GRC_NIM Summary 48" xfId="1527"/>
    <cellStyle name="_Costs not in AURORA 06GRC_NIM Summary 49" xfId="1528"/>
    <cellStyle name="_Costs not in AURORA 06GRC_NIM Summary 5" xfId="1529"/>
    <cellStyle name="_Costs not in AURORA 06GRC_NIM Summary 50" xfId="1530"/>
    <cellStyle name="_Costs not in AURORA 06GRC_NIM Summary 51" xfId="1531"/>
    <cellStyle name="_Costs not in AURORA 06GRC_NIM Summary 52" xfId="1532"/>
    <cellStyle name="_Costs not in AURORA 06GRC_NIM Summary 53" xfId="1533"/>
    <cellStyle name="_Costs not in AURORA 06GRC_NIM Summary 54" xfId="1534"/>
    <cellStyle name="_Costs not in AURORA 06GRC_NIM Summary 55" xfId="1535"/>
    <cellStyle name="_Costs not in AURORA 06GRC_NIM Summary 56" xfId="1536"/>
    <cellStyle name="_Costs not in AURORA 06GRC_NIM Summary 57" xfId="1537"/>
    <cellStyle name="_Costs not in AURORA 06GRC_NIM Summary 58" xfId="1538"/>
    <cellStyle name="_Costs not in AURORA 06GRC_NIM Summary 59" xfId="1539"/>
    <cellStyle name="_Costs not in AURORA 06GRC_NIM Summary 6" xfId="1540"/>
    <cellStyle name="_Costs not in AURORA 06GRC_NIM Summary 60" xfId="1541"/>
    <cellStyle name="_Costs not in AURORA 06GRC_NIM Summary 61" xfId="1542"/>
    <cellStyle name="_Costs not in AURORA 06GRC_NIM Summary 62" xfId="1543"/>
    <cellStyle name="_Costs not in AURORA 06GRC_NIM Summary 63" xfId="1544"/>
    <cellStyle name="_Costs not in AURORA 06GRC_NIM Summary 64" xfId="1545"/>
    <cellStyle name="_Costs not in AURORA 06GRC_NIM Summary 65" xfId="1546"/>
    <cellStyle name="_Costs not in AURORA 06GRC_NIM Summary 66" xfId="1547"/>
    <cellStyle name="_Costs not in AURORA 06GRC_NIM Summary 67" xfId="1548"/>
    <cellStyle name="_Costs not in AURORA 06GRC_NIM Summary 68" xfId="1549"/>
    <cellStyle name="_Costs not in AURORA 06GRC_NIM Summary 69" xfId="1550"/>
    <cellStyle name="_Costs not in AURORA 06GRC_NIM Summary 7" xfId="1551"/>
    <cellStyle name="_Costs not in AURORA 06GRC_NIM Summary 70" xfId="1552"/>
    <cellStyle name="_Costs not in AURORA 06GRC_NIM Summary 71" xfId="1553"/>
    <cellStyle name="_Costs not in AURORA 06GRC_NIM Summary 8" xfId="1554"/>
    <cellStyle name="_Costs not in AURORA 06GRC_NIM Summary 9" xfId="1555"/>
    <cellStyle name="_Costs not in AURORA 06GRC_PCA 7 - Exhibit D update 11_30_08 (2)" xfId="1556"/>
    <cellStyle name="_Costs not in AURORA 06GRC_PCA 7 - Exhibit D update 11_30_08 (2) 2" xfId="1557"/>
    <cellStyle name="_Costs not in AURORA 06GRC_PCA 7 - Exhibit D update 11_30_08 (2) 3" xfId="1558"/>
    <cellStyle name="_Costs not in AURORA 06GRC_PCA 7 - Exhibit D update 11_30_08 (2)_NIM Summary" xfId="1559"/>
    <cellStyle name="_Costs not in AURORA 06GRC_PCA 7 - Exhibit D update 11_30_08 (2)_NIM Summary 2" xfId="1560"/>
    <cellStyle name="_Costs not in AURORA 06GRC_PCA 7 - Exhibit D update 11_30_08 (2)_NIM Summary 3" xfId="1561"/>
    <cellStyle name="_Costs not in AURORA 06GRC_PCA 9 -  Exhibit D April 2010 (3)" xfId="1562"/>
    <cellStyle name="_Costs not in AURORA 06GRC_PCA 9 -  Exhibit D April 2010 (3) 2" xfId="1563"/>
    <cellStyle name="_Costs not in AURORA 06GRC_PCA 9 -  Exhibit D April 2010 (3) 3" xfId="1564"/>
    <cellStyle name="_Costs not in AURORA 06GRC_Power Costs - Comparison bx Rbtl-Staff-Jt-PC" xfId="1565"/>
    <cellStyle name="_Costs not in AURORA 06GRC_Power Costs - Comparison bx Rbtl-Staff-Jt-PC 2" xfId="1566"/>
    <cellStyle name="_Costs not in AURORA 06GRC_Power Costs - Comparison bx Rbtl-Staff-Jt-PC 3" xfId="1567"/>
    <cellStyle name="_Costs not in AURORA 06GRC_Power Costs - Comparison bx Rbtl-Staff-Jt-PC_Adj Bench DR 3 for Initial Briefs (Electric)" xfId="1568"/>
    <cellStyle name="_Costs not in AURORA 06GRC_Power Costs - Comparison bx Rbtl-Staff-Jt-PC_Adj Bench DR 3 for Initial Briefs (Electric) 2" xfId="1569"/>
    <cellStyle name="_Costs not in AURORA 06GRC_Power Costs - Comparison bx Rbtl-Staff-Jt-PC_Adj Bench DR 3 for Initial Briefs (Electric) 3" xfId="1570"/>
    <cellStyle name="_Costs not in AURORA 06GRC_Power Costs - Comparison bx Rbtl-Staff-Jt-PC_Electric Rev Req Model (2009 GRC) Rebuttal REmoval of New  WH Solar AdjustMI" xfId="1571"/>
    <cellStyle name="_Costs not in AURORA 06GRC_Power Costs - Comparison bx Rbtl-Staff-Jt-PC_Electric Rev Req Model (2009 GRC) Rebuttal REmoval of New  WH Solar AdjustMI 2" xfId="1572"/>
    <cellStyle name="_Costs not in AURORA 06GRC_Power Costs - Comparison bx Rbtl-Staff-Jt-PC_Electric Rev Req Model (2009 GRC) Rebuttal REmoval of New  WH Solar AdjustMI 3" xfId="1573"/>
    <cellStyle name="_Costs not in AURORA 06GRC_Power Costs - Comparison bx Rbtl-Staff-Jt-PC_Electric Rev Req Model (2009 GRC) Revised 01-18-2010" xfId="1574"/>
    <cellStyle name="_Costs not in AURORA 06GRC_Power Costs - Comparison bx Rbtl-Staff-Jt-PC_Electric Rev Req Model (2009 GRC) Revised 01-18-2010 2" xfId="1575"/>
    <cellStyle name="_Costs not in AURORA 06GRC_Power Costs - Comparison bx Rbtl-Staff-Jt-PC_Electric Rev Req Model (2009 GRC) Revised 01-18-2010 3" xfId="1576"/>
    <cellStyle name="_Costs not in AURORA 06GRC_Rebuttal Power Costs" xfId="1577"/>
    <cellStyle name="_Costs not in AURORA 06GRC_Rebuttal Power Costs 2" xfId="1578"/>
    <cellStyle name="_Costs not in AURORA 06GRC_Rebuttal Power Costs 3" xfId="1579"/>
    <cellStyle name="_Costs not in AURORA 06GRC_Rebuttal Power Costs_Adj Bench DR 3 for Initial Briefs (Electric)" xfId="1580"/>
    <cellStyle name="_Costs not in AURORA 06GRC_Rebuttal Power Costs_Adj Bench DR 3 for Initial Briefs (Electric) 2" xfId="1581"/>
    <cellStyle name="_Costs not in AURORA 06GRC_Rebuttal Power Costs_Adj Bench DR 3 for Initial Briefs (Electric) 3" xfId="1582"/>
    <cellStyle name="_Costs not in AURORA 06GRC_Rebuttal Power Costs_Electric Rev Req Model (2009 GRC) Rebuttal REmoval of New  WH Solar AdjustMI" xfId="1583"/>
    <cellStyle name="_Costs not in AURORA 06GRC_Rebuttal Power Costs_Electric Rev Req Model (2009 GRC) Rebuttal REmoval of New  WH Solar AdjustMI 2" xfId="1584"/>
    <cellStyle name="_Costs not in AURORA 06GRC_Rebuttal Power Costs_Electric Rev Req Model (2009 GRC) Rebuttal REmoval of New  WH Solar AdjustMI 3" xfId="1585"/>
    <cellStyle name="_Costs not in AURORA 06GRC_Rebuttal Power Costs_Electric Rev Req Model (2009 GRC) Revised 01-18-2010" xfId="1586"/>
    <cellStyle name="_Costs not in AURORA 06GRC_Rebuttal Power Costs_Electric Rev Req Model (2009 GRC) Revised 01-18-2010 2" xfId="1587"/>
    <cellStyle name="_Costs not in AURORA 06GRC_Rebuttal Power Costs_Electric Rev Req Model (2009 GRC) Revised 01-18-2010 3" xfId="1588"/>
    <cellStyle name="_Costs not in AURORA 06GRC_Transmission Workbook for May BOD" xfId="1589"/>
    <cellStyle name="_Costs not in AURORA 06GRC_Transmission Workbook for May BOD 2" xfId="1590"/>
    <cellStyle name="_Costs not in AURORA 06GRC_Transmission Workbook for May BOD 3" xfId="1591"/>
    <cellStyle name="_Costs not in AURORA 06GRC_Wind Integration 10GRC" xfId="1592"/>
    <cellStyle name="_Costs not in AURORA 06GRC_Wind Integration 10GRC 2" xfId="1593"/>
    <cellStyle name="_Costs not in AURORA 06GRC_Wind Integration 10GRC 3" xfId="1594"/>
    <cellStyle name="_Costs not in AURORA 2006GRC 6.15.06" xfId="1595"/>
    <cellStyle name="_Costs not in AURORA 2006GRC 6.15.06 2" xfId="1596"/>
    <cellStyle name="_Costs not in AURORA 2006GRC 6.15.06 2 2" xfId="1597"/>
    <cellStyle name="_Costs not in AURORA 2006GRC 6.15.06 2 3" xfId="1598"/>
    <cellStyle name="_Costs not in AURORA 2006GRC 6.15.06 3" xfId="1599"/>
    <cellStyle name="_Costs not in AURORA 2006GRC 6.15.06 3 2" xfId="1600"/>
    <cellStyle name="_Costs not in AURORA 2006GRC 6.15.06_04 07E Wild Horse Wind Expansion (C) (2)" xfId="1601"/>
    <cellStyle name="_Costs not in AURORA 2006GRC 6.15.06_04 07E Wild Horse Wind Expansion (C) (2) 2" xfId="1602"/>
    <cellStyle name="_Costs not in AURORA 2006GRC 6.15.06_04 07E Wild Horse Wind Expansion (C) (2) 3" xfId="1603"/>
    <cellStyle name="_Costs not in AURORA 2006GRC 6.15.06_04 07E Wild Horse Wind Expansion (C) (2)_Adj Bench DR 3 for Initial Briefs (Electric)" xfId="1604"/>
    <cellStyle name="_Costs not in AURORA 2006GRC 6.15.06_04 07E Wild Horse Wind Expansion (C) (2)_Adj Bench DR 3 for Initial Briefs (Electric) 2" xfId="1605"/>
    <cellStyle name="_Costs not in AURORA 2006GRC 6.15.06_04 07E Wild Horse Wind Expansion (C) (2)_Adj Bench DR 3 for Initial Briefs (Electric) 3" xfId="1606"/>
    <cellStyle name="_Costs not in AURORA 2006GRC 6.15.06_04 07E Wild Horse Wind Expansion (C) (2)_Electric Rev Req Model (2009 GRC) " xfId="1607"/>
    <cellStyle name="_Costs not in AURORA 2006GRC 6.15.06_04 07E Wild Horse Wind Expansion (C) (2)_Electric Rev Req Model (2009 GRC)  2" xfId="1608"/>
    <cellStyle name="_Costs not in AURORA 2006GRC 6.15.06_04 07E Wild Horse Wind Expansion (C) (2)_Electric Rev Req Model (2009 GRC)  3" xfId="1609"/>
    <cellStyle name="_Costs not in AURORA 2006GRC 6.15.06_04 07E Wild Horse Wind Expansion (C) (2)_Electric Rev Req Model (2009 GRC) Rebuttal REmoval of New  WH Solar AdjustMI" xfId="1610"/>
    <cellStyle name="_Costs not in AURORA 2006GRC 6.15.06_04 07E Wild Horse Wind Expansion (C) (2)_Electric Rev Req Model (2009 GRC) Rebuttal REmoval of New  WH Solar AdjustMI 2" xfId="1611"/>
    <cellStyle name="_Costs not in AURORA 2006GRC 6.15.06_04 07E Wild Horse Wind Expansion (C) (2)_Electric Rev Req Model (2009 GRC) Rebuttal REmoval of New  WH Solar AdjustMI 3" xfId="1612"/>
    <cellStyle name="_Costs not in AURORA 2006GRC 6.15.06_04 07E Wild Horse Wind Expansion (C) (2)_Electric Rev Req Model (2009 GRC) Revised 01-18-2010" xfId="1613"/>
    <cellStyle name="_Costs not in AURORA 2006GRC 6.15.06_04 07E Wild Horse Wind Expansion (C) (2)_Electric Rev Req Model (2009 GRC) Revised 01-18-2010 2" xfId="1614"/>
    <cellStyle name="_Costs not in AURORA 2006GRC 6.15.06_04 07E Wild Horse Wind Expansion (C) (2)_Electric Rev Req Model (2009 GRC) Revised 01-18-2010 3" xfId="1615"/>
    <cellStyle name="_Costs not in AURORA 2006GRC 6.15.06_16.37E Wild Horse Expansion DeferralRevwrkingfile SF" xfId="1616"/>
    <cellStyle name="_Costs not in AURORA 2006GRC 6.15.06_16.37E Wild Horse Expansion DeferralRevwrkingfile SF 2" xfId="1617"/>
    <cellStyle name="_Costs not in AURORA 2006GRC 6.15.06_16.37E Wild Horse Expansion DeferralRevwrkingfile SF 3" xfId="1618"/>
    <cellStyle name="_Costs not in AURORA 2006GRC 6.15.06_2009 GRC Compl Filing - Exhibit D" xfId="1619"/>
    <cellStyle name="_Costs not in AURORA 2006GRC 6.15.06_2009 GRC Compl Filing - Exhibit D 2" xfId="1620"/>
    <cellStyle name="_Costs not in AURORA 2006GRC 6.15.06_2009 GRC Compl Filing - Exhibit D 3" xfId="1621"/>
    <cellStyle name="_Costs not in AURORA 2006GRC 6.15.06_4 31 Regulatory Assets and Liabilities  7 06- Exhibit D" xfId="1622"/>
    <cellStyle name="_Costs not in AURORA 2006GRC 6.15.06_4 31 Regulatory Assets and Liabilities  7 06- Exhibit D 2" xfId="1623"/>
    <cellStyle name="_Costs not in AURORA 2006GRC 6.15.06_4 31 Regulatory Assets and Liabilities  7 06- Exhibit D 3" xfId="1624"/>
    <cellStyle name="_Costs not in AURORA 2006GRC 6.15.06_4 31 Regulatory Assets and Liabilities  7 06- Exhibit D_NIM Summary" xfId="1625"/>
    <cellStyle name="_Costs not in AURORA 2006GRC 6.15.06_4 31 Regulatory Assets and Liabilities  7 06- Exhibit D_NIM Summary 2" xfId="1626"/>
    <cellStyle name="_Costs not in AURORA 2006GRC 6.15.06_4 31 Regulatory Assets and Liabilities  7 06- Exhibit D_NIM Summary 3" xfId="1627"/>
    <cellStyle name="_Costs not in AURORA 2006GRC 6.15.06_4 32 Regulatory Assets and Liabilities  7 06- Exhibit D" xfId="1628"/>
    <cellStyle name="_Costs not in AURORA 2006GRC 6.15.06_4 32 Regulatory Assets and Liabilities  7 06- Exhibit D 2" xfId="1629"/>
    <cellStyle name="_Costs not in AURORA 2006GRC 6.15.06_4 32 Regulatory Assets and Liabilities  7 06- Exhibit D 3" xfId="1630"/>
    <cellStyle name="_Costs not in AURORA 2006GRC 6.15.06_4 32 Regulatory Assets and Liabilities  7 06- Exhibit D_NIM Summary" xfId="1631"/>
    <cellStyle name="_Costs not in AURORA 2006GRC 6.15.06_4 32 Regulatory Assets and Liabilities  7 06- Exhibit D_NIM Summary 2" xfId="1632"/>
    <cellStyle name="_Costs not in AURORA 2006GRC 6.15.06_4 32 Regulatory Assets and Liabilities  7 06- Exhibit D_NIM Summary 3" xfId="1633"/>
    <cellStyle name="_Costs not in AURORA 2006GRC 6.15.06_Book2" xfId="1634"/>
    <cellStyle name="_Costs not in AURORA 2006GRC 6.15.06_Book2 2" xfId="1635"/>
    <cellStyle name="_Costs not in AURORA 2006GRC 6.15.06_Book2 3" xfId="1636"/>
    <cellStyle name="_Costs not in AURORA 2006GRC 6.15.06_Book2_Adj Bench DR 3 for Initial Briefs (Electric)" xfId="1637"/>
    <cellStyle name="_Costs not in AURORA 2006GRC 6.15.06_Book2_Adj Bench DR 3 for Initial Briefs (Electric) 2" xfId="1638"/>
    <cellStyle name="_Costs not in AURORA 2006GRC 6.15.06_Book2_Adj Bench DR 3 for Initial Briefs (Electric) 3" xfId="1639"/>
    <cellStyle name="_Costs not in AURORA 2006GRC 6.15.06_Book2_Electric Rev Req Model (2009 GRC) Rebuttal REmoval of New  WH Solar AdjustMI" xfId="1640"/>
    <cellStyle name="_Costs not in AURORA 2006GRC 6.15.06_Book2_Electric Rev Req Model (2009 GRC) Rebuttal REmoval of New  WH Solar AdjustMI 2" xfId="1641"/>
    <cellStyle name="_Costs not in AURORA 2006GRC 6.15.06_Book2_Electric Rev Req Model (2009 GRC) Rebuttal REmoval of New  WH Solar AdjustMI 3" xfId="1642"/>
    <cellStyle name="_Costs not in AURORA 2006GRC 6.15.06_Book2_Electric Rev Req Model (2009 GRC) Revised 01-18-2010" xfId="1643"/>
    <cellStyle name="_Costs not in AURORA 2006GRC 6.15.06_Book2_Electric Rev Req Model (2009 GRC) Revised 01-18-2010 2" xfId="1644"/>
    <cellStyle name="_Costs not in AURORA 2006GRC 6.15.06_Book2_Electric Rev Req Model (2009 GRC) Revised 01-18-2010 3" xfId="1645"/>
    <cellStyle name="_Costs not in AURORA 2006GRC 6.15.06_Book4" xfId="1646"/>
    <cellStyle name="_Costs not in AURORA 2006GRC 6.15.06_Book4 2" xfId="1647"/>
    <cellStyle name="_Costs not in AURORA 2006GRC 6.15.06_Book4 3" xfId="1648"/>
    <cellStyle name="_Costs not in AURORA 2006GRC 6.15.06_Book9" xfId="1649"/>
    <cellStyle name="_Costs not in AURORA 2006GRC 6.15.06_Book9 2" xfId="1650"/>
    <cellStyle name="_Costs not in AURORA 2006GRC 6.15.06_Book9 3" xfId="1651"/>
    <cellStyle name="_Costs not in AURORA 2006GRC 6.15.06_NIM Summary" xfId="1652"/>
    <cellStyle name="_Costs not in AURORA 2006GRC 6.15.06_NIM Summary 09GRC" xfId="1653"/>
    <cellStyle name="_Costs not in AURORA 2006GRC 6.15.06_NIM Summary 09GRC 2" xfId="1654"/>
    <cellStyle name="_Costs not in AURORA 2006GRC 6.15.06_NIM Summary 09GRC 3" xfId="1655"/>
    <cellStyle name="_Costs not in AURORA 2006GRC 6.15.06_NIM Summary 10" xfId="1656"/>
    <cellStyle name="_Costs not in AURORA 2006GRC 6.15.06_NIM Summary 11" xfId="1657"/>
    <cellStyle name="_Costs not in AURORA 2006GRC 6.15.06_NIM Summary 12" xfId="1658"/>
    <cellStyle name="_Costs not in AURORA 2006GRC 6.15.06_NIM Summary 13" xfId="1659"/>
    <cellStyle name="_Costs not in AURORA 2006GRC 6.15.06_NIM Summary 14" xfId="1660"/>
    <cellStyle name="_Costs not in AURORA 2006GRC 6.15.06_NIM Summary 15" xfId="1661"/>
    <cellStyle name="_Costs not in AURORA 2006GRC 6.15.06_NIM Summary 16" xfId="1662"/>
    <cellStyle name="_Costs not in AURORA 2006GRC 6.15.06_NIM Summary 17" xfId="1663"/>
    <cellStyle name="_Costs not in AURORA 2006GRC 6.15.06_NIM Summary 18" xfId="1664"/>
    <cellStyle name="_Costs not in AURORA 2006GRC 6.15.06_NIM Summary 19" xfId="1665"/>
    <cellStyle name="_Costs not in AURORA 2006GRC 6.15.06_NIM Summary 2" xfId="1666"/>
    <cellStyle name="_Costs not in AURORA 2006GRC 6.15.06_NIM Summary 20" xfId="1667"/>
    <cellStyle name="_Costs not in AURORA 2006GRC 6.15.06_NIM Summary 21" xfId="1668"/>
    <cellStyle name="_Costs not in AURORA 2006GRC 6.15.06_NIM Summary 22" xfId="1669"/>
    <cellStyle name="_Costs not in AURORA 2006GRC 6.15.06_NIM Summary 23" xfId="1670"/>
    <cellStyle name="_Costs not in AURORA 2006GRC 6.15.06_NIM Summary 24" xfId="1671"/>
    <cellStyle name="_Costs not in AURORA 2006GRC 6.15.06_NIM Summary 25" xfId="1672"/>
    <cellStyle name="_Costs not in AURORA 2006GRC 6.15.06_NIM Summary 26" xfId="1673"/>
    <cellStyle name="_Costs not in AURORA 2006GRC 6.15.06_NIM Summary 27" xfId="1674"/>
    <cellStyle name="_Costs not in AURORA 2006GRC 6.15.06_NIM Summary 28" xfId="1675"/>
    <cellStyle name="_Costs not in AURORA 2006GRC 6.15.06_NIM Summary 29" xfId="1676"/>
    <cellStyle name="_Costs not in AURORA 2006GRC 6.15.06_NIM Summary 3" xfId="1677"/>
    <cellStyle name="_Costs not in AURORA 2006GRC 6.15.06_NIM Summary 30" xfId="1678"/>
    <cellStyle name="_Costs not in AURORA 2006GRC 6.15.06_NIM Summary 31" xfId="1679"/>
    <cellStyle name="_Costs not in AURORA 2006GRC 6.15.06_NIM Summary 32" xfId="1680"/>
    <cellStyle name="_Costs not in AURORA 2006GRC 6.15.06_NIM Summary 33" xfId="1681"/>
    <cellStyle name="_Costs not in AURORA 2006GRC 6.15.06_NIM Summary 34" xfId="1682"/>
    <cellStyle name="_Costs not in AURORA 2006GRC 6.15.06_NIM Summary 35" xfId="1683"/>
    <cellStyle name="_Costs not in AURORA 2006GRC 6.15.06_NIM Summary 36" xfId="1684"/>
    <cellStyle name="_Costs not in AURORA 2006GRC 6.15.06_NIM Summary 37" xfId="1685"/>
    <cellStyle name="_Costs not in AURORA 2006GRC 6.15.06_NIM Summary 38" xfId="1686"/>
    <cellStyle name="_Costs not in AURORA 2006GRC 6.15.06_NIM Summary 39" xfId="1687"/>
    <cellStyle name="_Costs not in AURORA 2006GRC 6.15.06_NIM Summary 4" xfId="1688"/>
    <cellStyle name="_Costs not in AURORA 2006GRC 6.15.06_NIM Summary 40" xfId="1689"/>
    <cellStyle name="_Costs not in AURORA 2006GRC 6.15.06_NIM Summary 41" xfId="1690"/>
    <cellStyle name="_Costs not in AURORA 2006GRC 6.15.06_NIM Summary 42" xfId="1691"/>
    <cellStyle name="_Costs not in AURORA 2006GRC 6.15.06_NIM Summary 43" xfId="1692"/>
    <cellStyle name="_Costs not in AURORA 2006GRC 6.15.06_NIM Summary 44" xfId="1693"/>
    <cellStyle name="_Costs not in AURORA 2006GRC 6.15.06_NIM Summary 45" xfId="1694"/>
    <cellStyle name="_Costs not in AURORA 2006GRC 6.15.06_NIM Summary 46" xfId="1695"/>
    <cellStyle name="_Costs not in AURORA 2006GRC 6.15.06_NIM Summary 47" xfId="1696"/>
    <cellStyle name="_Costs not in AURORA 2006GRC 6.15.06_NIM Summary 48" xfId="1697"/>
    <cellStyle name="_Costs not in AURORA 2006GRC 6.15.06_NIM Summary 49" xfId="1698"/>
    <cellStyle name="_Costs not in AURORA 2006GRC 6.15.06_NIM Summary 5" xfId="1699"/>
    <cellStyle name="_Costs not in AURORA 2006GRC 6.15.06_NIM Summary 50" xfId="1700"/>
    <cellStyle name="_Costs not in AURORA 2006GRC 6.15.06_NIM Summary 51" xfId="1701"/>
    <cellStyle name="_Costs not in AURORA 2006GRC 6.15.06_NIM Summary 52" xfId="1702"/>
    <cellStyle name="_Costs not in AURORA 2006GRC 6.15.06_NIM Summary 53" xfId="1703"/>
    <cellStyle name="_Costs not in AURORA 2006GRC 6.15.06_NIM Summary 54" xfId="1704"/>
    <cellStyle name="_Costs not in AURORA 2006GRC 6.15.06_NIM Summary 55" xfId="1705"/>
    <cellStyle name="_Costs not in AURORA 2006GRC 6.15.06_NIM Summary 56" xfId="1706"/>
    <cellStyle name="_Costs not in AURORA 2006GRC 6.15.06_NIM Summary 57" xfId="1707"/>
    <cellStyle name="_Costs not in AURORA 2006GRC 6.15.06_NIM Summary 58" xfId="1708"/>
    <cellStyle name="_Costs not in AURORA 2006GRC 6.15.06_NIM Summary 59" xfId="1709"/>
    <cellStyle name="_Costs not in AURORA 2006GRC 6.15.06_NIM Summary 6" xfId="1710"/>
    <cellStyle name="_Costs not in AURORA 2006GRC 6.15.06_NIM Summary 60" xfId="1711"/>
    <cellStyle name="_Costs not in AURORA 2006GRC 6.15.06_NIM Summary 61" xfId="1712"/>
    <cellStyle name="_Costs not in AURORA 2006GRC 6.15.06_NIM Summary 62" xfId="1713"/>
    <cellStyle name="_Costs not in AURORA 2006GRC 6.15.06_NIM Summary 63" xfId="1714"/>
    <cellStyle name="_Costs not in AURORA 2006GRC 6.15.06_NIM Summary 64" xfId="1715"/>
    <cellStyle name="_Costs not in AURORA 2006GRC 6.15.06_NIM Summary 65" xfId="1716"/>
    <cellStyle name="_Costs not in AURORA 2006GRC 6.15.06_NIM Summary 66" xfId="1717"/>
    <cellStyle name="_Costs not in AURORA 2006GRC 6.15.06_NIM Summary 67" xfId="1718"/>
    <cellStyle name="_Costs not in AURORA 2006GRC 6.15.06_NIM Summary 68" xfId="1719"/>
    <cellStyle name="_Costs not in AURORA 2006GRC 6.15.06_NIM Summary 69" xfId="1720"/>
    <cellStyle name="_Costs not in AURORA 2006GRC 6.15.06_NIM Summary 7" xfId="1721"/>
    <cellStyle name="_Costs not in AURORA 2006GRC 6.15.06_NIM Summary 70" xfId="1722"/>
    <cellStyle name="_Costs not in AURORA 2006GRC 6.15.06_NIM Summary 71" xfId="1723"/>
    <cellStyle name="_Costs not in AURORA 2006GRC 6.15.06_NIM Summary 8" xfId="1724"/>
    <cellStyle name="_Costs not in AURORA 2006GRC 6.15.06_NIM Summary 9" xfId="1725"/>
    <cellStyle name="_Costs not in AURORA 2006GRC 6.15.06_PCA 9 -  Exhibit D April 2010 (3)" xfId="1726"/>
    <cellStyle name="_Costs not in AURORA 2006GRC 6.15.06_PCA 9 -  Exhibit D April 2010 (3) 2" xfId="1727"/>
    <cellStyle name="_Costs not in AURORA 2006GRC 6.15.06_PCA 9 -  Exhibit D April 2010 (3) 3" xfId="1728"/>
    <cellStyle name="_Costs not in AURORA 2006GRC 6.15.06_Power Costs - Comparison bx Rbtl-Staff-Jt-PC" xfId="1729"/>
    <cellStyle name="_Costs not in AURORA 2006GRC 6.15.06_Power Costs - Comparison bx Rbtl-Staff-Jt-PC 2" xfId="1730"/>
    <cellStyle name="_Costs not in AURORA 2006GRC 6.15.06_Power Costs - Comparison bx Rbtl-Staff-Jt-PC 3" xfId="1731"/>
    <cellStyle name="_Costs not in AURORA 2006GRC 6.15.06_Power Costs - Comparison bx Rbtl-Staff-Jt-PC_Adj Bench DR 3 for Initial Briefs (Electric)" xfId="1732"/>
    <cellStyle name="_Costs not in AURORA 2006GRC 6.15.06_Power Costs - Comparison bx Rbtl-Staff-Jt-PC_Adj Bench DR 3 for Initial Briefs (Electric) 2" xfId="1733"/>
    <cellStyle name="_Costs not in AURORA 2006GRC 6.15.06_Power Costs - Comparison bx Rbtl-Staff-Jt-PC_Adj Bench DR 3 for Initial Briefs (Electric) 3" xfId="1734"/>
    <cellStyle name="_Costs not in AURORA 2006GRC 6.15.06_Power Costs - Comparison bx Rbtl-Staff-Jt-PC_Electric Rev Req Model (2009 GRC) Rebuttal REmoval of New  WH Solar AdjustMI" xfId="1735"/>
    <cellStyle name="_Costs not in AURORA 2006GRC 6.15.06_Power Costs - Comparison bx Rbtl-Staff-Jt-PC_Electric Rev Req Model (2009 GRC) Rebuttal REmoval of New  WH Solar AdjustMI 2" xfId="1736"/>
    <cellStyle name="_Costs not in AURORA 2006GRC 6.15.06_Power Costs - Comparison bx Rbtl-Staff-Jt-PC_Electric Rev Req Model (2009 GRC) Rebuttal REmoval of New  WH Solar AdjustMI 3" xfId="1737"/>
    <cellStyle name="_Costs not in AURORA 2006GRC 6.15.06_Power Costs - Comparison bx Rbtl-Staff-Jt-PC_Electric Rev Req Model (2009 GRC) Revised 01-18-2010" xfId="1738"/>
    <cellStyle name="_Costs not in AURORA 2006GRC 6.15.06_Power Costs - Comparison bx Rbtl-Staff-Jt-PC_Electric Rev Req Model (2009 GRC) Revised 01-18-2010 2" xfId="1739"/>
    <cellStyle name="_Costs not in AURORA 2006GRC 6.15.06_Power Costs - Comparison bx Rbtl-Staff-Jt-PC_Electric Rev Req Model (2009 GRC) Revised 01-18-2010 3" xfId="1740"/>
    <cellStyle name="_Costs not in AURORA 2006GRC 6.15.06_Rebuttal Power Costs" xfId="1741"/>
    <cellStyle name="_Costs not in AURORA 2006GRC 6.15.06_Rebuttal Power Costs 2" xfId="1742"/>
    <cellStyle name="_Costs not in AURORA 2006GRC 6.15.06_Rebuttal Power Costs 3" xfId="1743"/>
    <cellStyle name="_Costs not in AURORA 2006GRC 6.15.06_Rebuttal Power Costs_Adj Bench DR 3 for Initial Briefs (Electric)" xfId="1744"/>
    <cellStyle name="_Costs not in AURORA 2006GRC 6.15.06_Rebuttal Power Costs_Adj Bench DR 3 for Initial Briefs (Electric) 2" xfId="1745"/>
    <cellStyle name="_Costs not in AURORA 2006GRC 6.15.06_Rebuttal Power Costs_Adj Bench DR 3 for Initial Briefs (Electric) 3" xfId="1746"/>
    <cellStyle name="_Costs not in AURORA 2006GRC 6.15.06_Rebuttal Power Costs_Electric Rev Req Model (2009 GRC) Rebuttal REmoval of New  WH Solar AdjustMI" xfId="1747"/>
    <cellStyle name="_Costs not in AURORA 2006GRC 6.15.06_Rebuttal Power Costs_Electric Rev Req Model (2009 GRC) Rebuttal REmoval of New  WH Solar AdjustMI 2" xfId="1748"/>
    <cellStyle name="_Costs not in AURORA 2006GRC 6.15.06_Rebuttal Power Costs_Electric Rev Req Model (2009 GRC) Rebuttal REmoval of New  WH Solar AdjustMI 3" xfId="1749"/>
    <cellStyle name="_Costs not in AURORA 2006GRC 6.15.06_Rebuttal Power Costs_Electric Rev Req Model (2009 GRC) Revised 01-18-2010" xfId="1750"/>
    <cellStyle name="_Costs not in AURORA 2006GRC 6.15.06_Rebuttal Power Costs_Electric Rev Req Model (2009 GRC) Revised 01-18-2010 2" xfId="1751"/>
    <cellStyle name="_Costs not in AURORA 2006GRC 6.15.06_Rebuttal Power Costs_Electric Rev Req Model (2009 GRC) Revised 01-18-2010 3" xfId="1752"/>
    <cellStyle name="_Costs not in AURORA 2006GRC 6.15.06_Wind Integration 10GRC" xfId="1753"/>
    <cellStyle name="_Costs not in AURORA 2006GRC 6.15.06_Wind Integration 10GRC 2" xfId="1754"/>
    <cellStyle name="_Costs not in AURORA 2006GRC 6.15.06_Wind Integration 10GRC 3" xfId="1755"/>
    <cellStyle name="_Costs not in AURORA 2006GRC w gas price updated" xfId="1756"/>
    <cellStyle name="_Costs not in AURORA 2006GRC w gas price updated 2" xfId="1757"/>
    <cellStyle name="_Costs not in AURORA 2006GRC w gas price updated 3" xfId="1758"/>
    <cellStyle name="_Costs not in AURORA 2006GRC w gas price updated_Adj Bench DR 3 for Initial Briefs (Electric)" xfId="1759"/>
    <cellStyle name="_Costs not in AURORA 2006GRC w gas price updated_Adj Bench DR 3 for Initial Briefs (Electric) 2" xfId="1760"/>
    <cellStyle name="_Costs not in AURORA 2006GRC w gas price updated_Adj Bench DR 3 for Initial Briefs (Electric) 3" xfId="1761"/>
    <cellStyle name="_Costs not in AURORA 2006GRC w gas price updated_Book2" xfId="1762"/>
    <cellStyle name="_Costs not in AURORA 2006GRC w gas price updated_Book2 2" xfId="1763"/>
    <cellStyle name="_Costs not in AURORA 2006GRC w gas price updated_Book2 3" xfId="1764"/>
    <cellStyle name="_Costs not in AURORA 2006GRC w gas price updated_Book2_Adj Bench DR 3 for Initial Briefs (Electric)" xfId="1765"/>
    <cellStyle name="_Costs not in AURORA 2006GRC w gas price updated_Book2_Adj Bench DR 3 for Initial Briefs (Electric) 2" xfId="1766"/>
    <cellStyle name="_Costs not in AURORA 2006GRC w gas price updated_Book2_Adj Bench DR 3 for Initial Briefs (Electric) 3" xfId="1767"/>
    <cellStyle name="_Costs not in AURORA 2006GRC w gas price updated_Book2_Electric Rev Req Model (2009 GRC) Rebuttal REmoval of New  WH Solar AdjustMI" xfId="1768"/>
    <cellStyle name="_Costs not in AURORA 2006GRC w gas price updated_Book2_Electric Rev Req Model (2009 GRC) Rebuttal REmoval of New  WH Solar AdjustMI 2" xfId="1769"/>
    <cellStyle name="_Costs not in AURORA 2006GRC w gas price updated_Book2_Electric Rev Req Model (2009 GRC) Rebuttal REmoval of New  WH Solar AdjustMI 3" xfId="1770"/>
    <cellStyle name="_Costs not in AURORA 2006GRC w gas price updated_Book2_Electric Rev Req Model (2009 GRC) Revised 01-18-2010" xfId="1771"/>
    <cellStyle name="_Costs not in AURORA 2006GRC w gas price updated_Book2_Electric Rev Req Model (2009 GRC) Revised 01-18-2010 2" xfId="1772"/>
    <cellStyle name="_Costs not in AURORA 2006GRC w gas price updated_Book2_Electric Rev Req Model (2009 GRC) Revised 01-18-2010 3" xfId="1773"/>
    <cellStyle name="_Costs not in AURORA 2006GRC w gas price updated_Colstrip 1&amp;2 Annual O&amp;M Budgets" xfId="1774"/>
    <cellStyle name="_Costs not in AURORA 2006GRC w gas price updated_Colstrip 1&amp;2 Annual O&amp;M Budgets 2" xfId="1775"/>
    <cellStyle name="_Costs not in AURORA 2006GRC w gas price updated_Colstrip 1&amp;2 Annual O&amp;M Budgets 3" xfId="1776"/>
    <cellStyle name="_Costs not in AURORA 2006GRC w gas price updated_DEM-WP(C) Production O&amp;M 2010GRC As-Filed" xfId="1777"/>
    <cellStyle name="_Costs not in AURORA 2006GRC w gas price updated_DEM-WP(C) Production O&amp;M 2010GRC As-Filed 2" xfId="1778"/>
    <cellStyle name="_Costs not in AURORA 2006GRC w gas price updated_DEM-WP(C) Production O&amp;M 2010GRC As-Filed 2 2" xfId="1779"/>
    <cellStyle name="_Costs not in AURORA 2006GRC w gas price updated_DEM-WP(C) Production O&amp;M 2010GRC As-Filed 2 3" xfId="1780"/>
    <cellStyle name="_Costs not in AURORA 2006GRC w gas price updated_DEM-WP(C) Production O&amp;M 2010GRC As-Filed 3" xfId="1781"/>
    <cellStyle name="_Costs not in AURORA 2006GRC w gas price updated_DEM-WP(C) Production O&amp;M 2010GRC As-Filed 3 2" xfId="1782"/>
    <cellStyle name="_Costs not in AURORA 2006GRC w gas price updated_Electric Rev Req Model (2009 GRC) " xfId="1783"/>
    <cellStyle name="_Costs not in AURORA 2006GRC w gas price updated_Electric Rev Req Model (2009 GRC)  2" xfId="1784"/>
    <cellStyle name="_Costs not in AURORA 2006GRC w gas price updated_Electric Rev Req Model (2009 GRC)  3" xfId="1785"/>
    <cellStyle name="_Costs not in AURORA 2006GRC w gas price updated_Electric Rev Req Model (2009 GRC) Rebuttal REmoval of New  WH Solar AdjustMI" xfId="1786"/>
    <cellStyle name="_Costs not in AURORA 2006GRC w gas price updated_Electric Rev Req Model (2009 GRC) Rebuttal REmoval of New  WH Solar AdjustMI 2" xfId="1787"/>
    <cellStyle name="_Costs not in AURORA 2006GRC w gas price updated_Electric Rev Req Model (2009 GRC) Rebuttal REmoval of New  WH Solar AdjustMI 3" xfId="1788"/>
    <cellStyle name="_Costs not in AURORA 2006GRC w gas price updated_Electric Rev Req Model (2009 GRC) Revised 01-18-2010" xfId="1789"/>
    <cellStyle name="_Costs not in AURORA 2006GRC w gas price updated_Electric Rev Req Model (2009 GRC) Revised 01-18-2010 2" xfId="1790"/>
    <cellStyle name="_Costs not in AURORA 2006GRC w gas price updated_Electric Rev Req Model (2009 GRC) Revised 01-18-2010 3" xfId="1791"/>
    <cellStyle name="_Costs not in AURORA 2006GRC w gas price updated_NIM Summary" xfId="1792"/>
    <cellStyle name="_Costs not in AURORA 2006GRC w gas price updated_NIM Summary 2" xfId="1793"/>
    <cellStyle name="_Costs not in AURORA 2006GRC w gas price updated_NIM Summary 3" xfId="1794"/>
    <cellStyle name="_Costs not in AURORA 2006GRC w gas price updated_Rebuttal Power Costs" xfId="1795"/>
    <cellStyle name="_Costs not in AURORA 2006GRC w gas price updated_Rebuttal Power Costs 2" xfId="1796"/>
    <cellStyle name="_Costs not in AURORA 2006GRC w gas price updated_Rebuttal Power Costs 3" xfId="1797"/>
    <cellStyle name="_Costs not in AURORA 2006GRC w gas price updated_Rebuttal Power Costs_Adj Bench DR 3 for Initial Briefs (Electric)" xfId="1798"/>
    <cellStyle name="_Costs not in AURORA 2006GRC w gas price updated_Rebuttal Power Costs_Adj Bench DR 3 for Initial Briefs (Electric) 2" xfId="1799"/>
    <cellStyle name="_Costs not in AURORA 2006GRC w gas price updated_Rebuttal Power Costs_Adj Bench DR 3 for Initial Briefs (Electric) 3" xfId="1800"/>
    <cellStyle name="_Costs not in AURORA 2006GRC w gas price updated_Rebuttal Power Costs_Electric Rev Req Model (2009 GRC) Rebuttal REmoval of New  WH Solar AdjustMI" xfId="1801"/>
    <cellStyle name="_Costs not in AURORA 2006GRC w gas price updated_Rebuttal Power Costs_Electric Rev Req Model (2009 GRC) Rebuttal REmoval of New  WH Solar AdjustMI 2" xfId="1802"/>
    <cellStyle name="_Costs not in AURORA 2006GRC w gas price updated_Rebuttal Power Costs_Electric Rev Req Model (2009 GRC) Rebuttal REmoval of New  WH Solar AdjustMI 3" xfId="1803"/>
    <cellStyle name="_Costs not in AURORA 2006GRC w gas price updated_Rebuttal Power Costs_Electric Rev Req Model (2009 GRC) Revised 01-18-2010" xfId="1804"/>
    <cellStyle name="_Costs not in AURORA 2006GRC w gas price updated_Rebuttal Power Costs_Electric Rev Req Model (2009 GRC) Revised 01-18-2010 2" xfId="1805"/>
    <cellStyle name="_Costs not in AURORA 2006GRC w gas price updated_Rebuttal Power Costs_Electric Rev Req Model (2009 GRC) Revised 01-18-2010 3" xfId="1806"/>
    <cellStyle name="_Costs not in AURORA 2007 Rate Case" xfId="1807"/>
    <cellStyle name="_Costs not in AURORA 2007 Rate Case 2" xfId="1808"/>
    <cellStyle name="_Costs not in AURORA 2007 Rate Case 2 2" xfId="1809"/>
    <cellStyle name="_Costs not in AURORA 2007 Rate Case 2 3" xfId="1810"/>
    <cellStyle name="_Costs not in AURORA 2007 Rate Case 3" xfId="1811"/>
    <cellStyle name="_Costs not in AURORA 2007 Rate Case 3 2" xfId="1812"/>
    <cellStyle name="_Costs not in AURORA 2007 Rate Case_(C) WHE Proforma with ITC cash grant 10 Yr Amort_for deferral_102809" xfId="1813"/>
    <cellStyle name="_Costs not in AURORA 2007 Rate Case_(C) WHE Proforma with ITC cash grant 10 Yr Amort_for deferral_102809 2" xfId="1814"/>
    <cellStyle name="_Costs not in AURORA 2007 Rate Case_(C) WHE Proforma with ITC cash grant 10 Yr Amort_for deferral_102809 3" xfId="1815"/>
    <cellStyle name="_Costs not in AURORA 2007 Rate Case_(C) WHE Proforma with ITC cash grant 10 Yr Amort_for deferral_102809_16.07E Wild Horse Wind Expansionwrkingfile" xfId="1816"/>
    <cellStyle name="_Costs not in AURORA 2007 Rate Case_(C) WHE Proforma with ITC cash grant 10 Yr Amort_for deferral_102809_16.07E Wild Horse Wind Expansionwrkingfile 2" xfId="1817"/>
    <cellStyle name="_Costs not in AURORA 2007 Rate Case_(C) WHE Proforma with ITC cash grant 10 Yr Amort_for deferral_102809_16.07E Wild Horse Wind Expansionwrkingfile 3" xfId="1818"/>
    <cellStyle name="_Costs not in AURORA 2007 Rate Case_(C) WHE Proforma with ITC cash grant 10 Yr Amort_for deferral_102809_16.07E Wild Horse Wind Expansionwrkingfile SF" xfId="1819"/>
    <cellStyle name="_Costs not in AURORA 2007 Rate Case_(C) WHE Proforma with ITC cash grant 10 Yr Amort_for deferral_102809_16.07E Wild Horse Wind Expansionwrkingfile SF 2" xfId="1820"/>
    <cellStyle name="_Costs not in AURORA 2007 Rate Case_(C) WHE Proforma with ITC cash grant 10 Yr Amort_for deferral_102809_16.07E Wild Horse Wind Expansionwrkingfile SF 3" xfId="1821"/>
    <cellStyle name="_Costs not in AURORA 2007 Rate Case_(C) WHE Proforma with ITC cash grant 10 Yr Amort_for deferral_102809_16.37E Wild Horse Expansion DeferralRevwrkingfile SF" xfId="1822"/>
    <cellStyle name="_Costs not in AURORA 2007 Rate Case_(C) WHE Proforma with ITC cash grant 10 Yr Amort_for deferral_102809_16.37E Wild Horse Expansion DeferralRevwrkingfile SF 2" xfId="1823"/>
    <cellStyle name="_Costs not in AURORA 2007 Rate Case_(C) WHE Proforma with ITC cash grant 10 Yr Amort_for deferral_102809_16.37E Wild Horse Expansion DeferralRevwrkingfile SF 3" xfId="1824"/>
    <cellStyle name="_Costs not in AURORA 2007 Rate Case_(C) WHE Proforma with ITC cash grant 10 Yr Amort_for rebuttal_120709" xfId="1825"/>
    <cellStyle name="_Costs not in AURORA 2007 Rate Case_(C) WHE Proforma with ITC cash grant 10 Yr Amort_for rebuttal_120709 2" xfId="1826"/>
    <cellStyle name="_Costs not in AURORA 2007 Rate Case_(C) WHE Proforma with ITC cash grant 10 Yr Amort_for rebuttal_120709 3" xfId="1827"/>
    <cellStyle name="_Costs not in AURORA 2007 Rate Case_04.07E Wild Horse Wind Expansion" xfId="1828"/>
    <cellStyle name="_Costs not in AURORA 2007 Rate Case_04.07E Wild Horse Wind Expansion 2" xfId="1829"/>
    <cellStyle name="_Costs not in AURORA 2007 Rate Case_04.07E Wild Horse Wind Expansion 3" xfId="1830"/>
    <cellStyle name="_Costs not in AURORA 2007 Rate Case_04.07E Wild Horse Wind Expansion_16.07E Wild Horse Wind Expansionwrkingfile" xfId="1831"/>
    <cellStyle name="_Costs not in AURORA 2007 Rate Case_04.07E Wild Horse Wind Expansion_16.07E Wild Horse Wind Expansionwrkingfile 2" xfId="1832"/>
    <cellStyle name="_Costs not in AURORA 2007 Rate Case_04.07E Wild Horse Wind Expansion_16.07E Wild Horse Wind Expansionwrkingfile 3" xfId="1833"/>
    <cellStyle name="_Costs not in AURORA 2007 Rate Case_04.07E Wild Horse Wind Expansion_16.07E Wild Horse Wind Expansionwrkingfile SF" xfId="1834"/>
    <cellStyle name="_Costs not in AURORA 2007 Rate Case_04.07E Wild Horse Wind Expansion_16.07E Wild Horse Wind Expansionwrkingfile SF 2" xfId="1835"/>
    <cellStyle name="_Costs not in AURORA 2007 Rate Case_04.07E Wild Horse Wind Expansion_16.07E Wild Horse Wind Expansionwrkingfile SF 3" xfId="1836"/>
    <cellStyle name="_Costs not in AURORA 2007 Rate Case_04.07E Wild Horse Wind Expansion_16.37E Wild Horse Expansion DeferralRevwrkingfile SF" xfId="1837"/>
    <cellStyle name="_Costs not in AURORA 2007 Rate Case_04.07E Wild Horse Wind Expansion_16.37E Wild Horse Expansion DeferralRevwrkingfile SF 2" xfId="1838"/>
    <cellStyle name="_Costs not in AURORA 2007 Rate Case_04.07E Wild Horse Wind Expansion_16.37E Wild Horse Expansion DeferralRevwrkingfile SF 3" xfId="1839"/>
    <cellStyle name="_Costs not in AURORA 2007 Rate Case_16.07E Wild Horse Wind Expansionwrkingfile" xfId="1840"/>
    <cellStyle name="_Costs not in AURORA 2007 Rate Case_16.07E Wild Horse Wind Expansionwrkingfile 2" xfId="1841"/>
    <cellStyle name="_Costs not in AURORA 2007 Rate Case_16.07E Wild Horse Wind Expansionwrkingfile 3" xfId="1842"/>
    <cellStyle name="_Costs not in AURORA 2007 Rate Case_16.07E Wild Horse Wind Expansionwrkingfile SF" xfId="1843"/>
    <cellStyle name="_Costs not in AURORA 2007 Rate Case_16.07E Wild Horse Wind Expansionwrkingfile SF 2" xfId="1844"/>
    <cellStyle name="_Costs not in AURORA 2007 Rate Case_16.07E Wild Horse Wind Expansionwrkingfile SF 3" xfId="1845"/>
    <cellStyle name="_Costs not in AURORA 2007 Rate Case_16.37E Wild Horse Expansion DeferralRevwrkingfile SF" xfId="1846"/>
    <cellStyle name="_Costs not in AURORA 2007 Rate Case_16.37E Wild Horse Expansion DeferralRevwrkingfile SF 2" xfId="1847"/>
    <cellStyle name="_Costs not in AURORA 2007 Rate Case_16.37E Wild Horse Expansion DeferralRevwrkingfile SF 3" xfId="1848"/>
    <cellStyle name="_Costs not in AURORA 2007 Rate Case_2009 GRC Compl Filing - Exhibit D" xfId="1849"/>
    <cellStyle name="_Costs not in AURORA 2007 Rate Case_2009 GRC Compl Filing - Exhibit D 2" xfId="1850"/>
    <cellStyle name="_Costs not in AURORA 2007 Rate Case_2009 GRC Compl Filing - Exhibit D 3" xfId="1851"/>
    <cellStyle name="_Costs not in AURORA 2007 Rate Case_4 31 Regulatory Assets and Liabilities  7 06- Exhibit D" xfId="1852"/>
    <cellStyle name="_Costs not in AURORA 2007 Rate Case_4 31 Regulatory Assets and Liabilities  7 06- Exhibit D 2" xfId="1853"/>
    <cellStyle name="_Costs not in AURORA 2007 Rate Case_4 31 Regulatory Assets and Liabilities  7 06- Exhibit D 3" xfId="1854"/>
    <cellStyle name="_Costs not in AURORA 2007 Rate Case_4 31 Regulatory Assets and Liabilities  7 06- Exhibit D_NIM Summary" xfId="1855"/>
    <cellStyle name="_Costs not in AURORA 2007 Rate Case_4 31 Regulatory Assets and Liabilities  7 06- Exhibit D_NIM Summary 2" xfId="1856"/>
    <cellStyle name="_Costs not in AURORA 2007 Rate Case_4 31 Regulatory Assets and Liabilities  7 06- Exhibit D_NIM Summary 3" xfId="1857"/>
    <cellStyle name="_Costs not in AURORA 2007 Rate Case_4 32 Regulatory Assets and Liabilities  7 06- Exhibit D" xfId="1858"/>
    <cellStyle name="_Costs not in AURORA 2007 Rate Case_4 32 Regulatory Assets and Liabilities  7 06- Exhibit D 2" xfId="1859"/>
    <cellStyle name="_Costs not in AURORA 2007 Rate Case_4 32 Regulatory Assets and Liabilities  7 06- Exhibit D 3" xfId="1860"/>
    <cellStyle name="_Costs not in AURORA 2007 Rate Case_4 32 Regulatory Assets and Liabilities  7 06- Exhibit D_NIM Summary" xfId="1861"/>
    <cellStyle name="_Costs not in AURORA 2007 Rate Case_4 32 Regulatory Assets and Liabilities  7 06- Exhibit D_NIM Summary 2" xfId="1862"/>
    <cellStyle name="_Costs not in AURORA 2007 Rate Case_4 32 Regulatory Assets and Liabilities  7 06- Exhibit D_NIM Summary 3" xfId="1863"/>
    <cellStyle name="_Costs not in AURORA 2007 Rate Case_Book2" xfId="1864"/>
    <cellStyle name="_Costs not in AURORA 2007 Rate Case_Book2 2" xfId="1865"/>
    <cellStyle name="_Costs not in AURORA 2007 Rate Case_Book2 3" xfId="1866"/>
    <cellStyle name="_Costs not in AURORA 2007 Rate Case_Book2_Adj Bench DR 3 for Initial Briefs (Electric)" xfId="1867"/>
    <cellStyle name="_Costs not in AURORA 2007 Rate Case_Book2_Adj Bench DR 3 for Initial Briefs (Electric) 2" xfId="1868"/>
    <cellStyle name="_Costs not in AURORA 2007 Rate Case_Book2_Adj Bench DR 3 for Initial Briefs (Electric) 3" xfId="1869"/>
    <cellStyle name="_Costs not in AURORA 2007 Rate Case_Book2_Electric Rev Req Model (2009 GRC) Rebuttal REmoval of New  WH Solar AdjustMI" xfId="1870"/>
    <cellStyle name="_Costs not in AURORA 2007 Rate Case_Book2_Electric Rev Req Model (2009 GRC) Rebuttal REmoval of New  WH Solar AdjustMI 2" xfId="1871"/>
    <cellStyle name="_Costs not in AURORA 2007 Rate Case_Book2_Electric Rev Req Model (2009 GRC) Rebuttal REmoval of New  WH Solar AdjustMI 3" xfId="1872"/>
    <cellStyle name="_Costs not in AURORA 2007 Rate Case_Book2_Electric Rev Req Model (2009 GRC) Revised 01-18-2010" xfId="1873"/>
    <cellStyle name="_Costs not in AURORA 2007 Rate Case_Book2_Electric Rev Req Model (2009 GRC) Revised 01-18-2010 2" xfId="1874"/>
    <cellStyle name="_Costs not in AURORA 2007 Rate Case_Book2_Electric Rev Req Model (2009 GRC) Revised 01-18-2010 3" xfId="1875"/>
    <cellStyle name="_Costs not in AURORA 2007 Rate Case_Book4" xfId="1876"/>
    <cellStyle name="_Costs not in AURORA 2007 Rate Case_Book4 2" xfId="1877"/>
    <cellStyle name="_Costs not in AURORA 2007 Rate Case_Book4 3" xfId="1878"/>
    <cellStyle name="_Costs not in AURORA 2007 Rate Case_Book9" xfId="1879"/>
    <cellStyle name="_Costs not in AURORA 2007 Rate Case_Book9 2" xfId="1880"/>
    <cellStyle name="_Costs not in AURORA 2007 Rate Case_Book9 3" xfId="1881"/>
    <cellStyle name="_Costs not in AURORA 2007 Rate Case_NIM Summary" xfId="1882"/>
    <cellStyle name="_Costs not in AURORA 2007 Rate Case_NIM Summary 09GRC" xfId="1883"/>
    <cellStyle name="_Costs not in AURORA 2007 Rate Case_NIM Summary 09GRC 2" xfId="1884"/>
    <cellStyle name="_Costs not in AURORA 2007 Rate Case_NIM Summary 09GRC 3" xfId="1885"/>
    <cellStyle name="_Costs not in AURORA 2007 Rate Case_NIM Summary 10" xfId="1886"/>
    <cellStyle name="_Costs not in AURORA 2007 Rate Case_NIM Summary 11" xfId="1887"/>
    <cellStyle name="_Costs not in AURORA 2007 Rate Case_NIM Summary 12" xfId="1888"/>
    <cellStyle name="_Costs not in AURORA 2007 Rate Case_NIM Summary 13" xfId="1889"/>
    <cellStyle name="_Costs not in AURORA 2007 Rate Case_NIM Summary 14" xfId="1890"/>
    <cellStyle name="_Costs not in AURORA 2007 Rate Case_NIM Summary 15" xfId="1891"/>
    <cellStyle name="_Costs not in AURORA 2007 Rate Case_NIM Summary 16" xfId="1892"/>
    <cellStyle name="_Costs not in AURORA 2007 Rate Case_NIM Summary 17" xfId="1893"/>
    <cellStyle name="_Costs not in AURORA 2007 Rate Case_NIM Summary 18" xfId="1894"/>
    <cellStyle name="_Costs not in AURORA 2007 Rate Case_NIM Summary 19" xfId="1895"/>
    <cellStyle name="_Costs not in AURORA 2007 Rate Case_NIM Summary 2" xfId="1896"/>
    <cellStyle name="_Costs not in AURORA 2007 Rate Case_NIM Summary 20" xfId="1897"/>
    <cellStyle name="_Costs not in AURORA 2007 Rate Case_NIM Summary 21" xfId="1898"/>
    <cellStyle name="_Costs not in AURORA 2007 Rate Case_NIM Summary 22" xfId="1899"/>
    <cellStyle name="_Costs not in AURORA 2007 Rate Case_NIM Summary 23" xfId="1900"/>
    <cellStyle name="_Costs not in AURORA 2007 Rate Case_NIM Summary 24" xfId="1901"/>
    <cellStyle name="_Costs not in AURORA 2007 Rate Case_NIM Summary 25" xfId="1902"/>
    <cellStyle name="_Costs not in AURORA 2007 Rate Case_NIM Summary 26" xfId="1903"/>
    <cellStyle name="_Costs not in AURORA 2007 Rate Case_NIM Summary 27" xfId="1904"/>
    <cellStyle name="_Costs not in AURORA 2007 Rate Case_NIM Summary 28" xfId="1905"/>
    <cellStyle name="_Costs not in AURORA 2007 Rate Case_NIM Summary 29" xfId="1906"/>
    <cellStyle name="_Costs not in AURORA 2007 Rate Case_NIM Summary 3" xfId="1907"/>
    <cellStyle name="_Costs not in AURORA 2007 Rate Case_NIM Summary 30" xfId="1908"/>
    <cellStyle name="_Costs not in AURORA 2007 Rate Case_NIM Summary 31" xfId="1909"/>
    <cellStyle name="_Costs not in AURORA 2007 Rate Case_NIM Summary 32" xfId="1910"/>
    <cellStyle name="_Costs not in AURORA 2007 Rate Case_NIM Summary 33" xfId="1911"/>
    <cellStyle name="_Costs not in AURORA 2007 Rate Case_NIM Summary 34" xfId="1912"/>
    <cellStyle name="_Costs not in AURORA 2007 Rate Case_NIM Summary 35" xfId="1913"/>
    <cellStyle name="_Costs not in AURORA 2007 Rate Case_NIM Summary 36" xfId="1914"/>
    <cellStyle name="_Costs not in AURORA 2007 Rate Case_NIM Summary 37" xfId="1915"/>
    <cellStyle name="_Costs not in AURORA 2007 Rate Case_NIM Summary 38" xfId="1916"/>
    <cellStyle name="_Costs not in AURORA 2007 Rate Case_NIM Summary 39" xfId="1917"/>
    <cellStyle name="_Costs not in AURORA 2007 Rate Case_NIM Summary 4" xfId="1918"/>
    <cellStyle name="_Costs not in AURORA 2007 Rate Case_NIM Summary 40" xfId="1919"/>
    <cellStyle name="_Costs not in AURORA 2007 Rate Case_NIM Summary 41" xfId="1920"/>
    <cellStyle name="_Costs not in AURORA 2007 Rate Case_NIM Summary 42" xfId="1921"/>
    <cellStyle name="_Costs not in AURORA 2007 Rate Case_NIM Summary 43" xfId="1922"/>
    <cellStyle name="_Costs not in AURORA 2007 Rate Case_NIM Summary 44" xfId="1923"/>
    <cellStyle name="_Costs not in AURORA 2007 Rate Case_NIM Summary 45" xfId="1924"/>
    <cellStyle name="_Costs not in AURORA 2007 Rate Case_NIM Summary 46" xfId="1925"/>
    <cellStyle name="_Costs not in AURORA 2007 Rate Case_NIM Summary 47" xfId="1926"/>
    <cellStyle name="_Costs not in AURORA 2007 Rate Case_NIM Summary 48" xfId="1927"/>
    <cellStyle name="_Costs not in AURORA 2007 Rate Case_NIM Summary 49" xfId="1928"/>
    <cellStyle name="_Costs not in AURORA 2007 Rate Case_NIM Summary 5" xfId="1929"/>
    <cellStyle name="_Costs not in AURORA 2007 Rate Case_NIM Summary 50" xfId="1930"/>
    <cellStyle name="_Costs not in AURORA 2007 Rate Case_NIM Summary 51" xfId="1931"/>
    <cellStyle name="_Costs not in AURORA 2007 Rate Case_NIM Summary 52" xfId="1932"/>
    <cellStyle name="_Costs not in AURORA 2007 Rate Case_NIM Summary 53" xfId="1933"/>
    <cellStyle name="_Costs not in AURORA 2007 Rate Case_NIM Summary 54" xfId="1934"/>
    <cellStyle name="_Costs not in AURORA 2007 Rate Case_NIM Summary 55" xfId="1935"/>
    <cellStyle name="_Costs not in AURORA 2007 Rate Case_NIM Summary 56" xfId="1936"/>
    <cellStyle name="_Costs not in AURORA 2007 Rate Case_NIM Summary 57" xfId="1937"/>
    <cellStyle name="_Costs not in AURORA 2007 Rate Case_NIM Summary 58" xfId="1938"/>
    <cellStyle name="_Costs not in AURORA 2007 Rate Case_NIM Summary 59" xfId="1939"/>
    <cellStyle name="_Costs not in AURORA 2007 Rate Case_NIM Summary 6" xfId="1940"/>
    <cellStyle name="_Costs not in AURORA 2007 Rate Case_NIM Summary 60" xfId="1941"/>
    <cellStyle name="_Costs not in AURORA 2007 Rate Case_NIM Summary 61" xfId="1942"/>
    <cellStyle name="_Costs not in AURORA 2007 Rate Case_NIM Summary 62" xfId="1943"/>
    <cellStyle name="_Costs not in AURORA 2007 Rate Case_NIM Summary 63" xfId="1944"/>
    <cellStyle name="_Costs not in AURORA 2007 Rate Case_NIM Summary 64" xfId="1945"/>
    <cellStyle name="_Costs not in AURORA 2007 Rate Case_NIM Summary 65" xfId="1946"/>
    <cellStyle name="_Costs not in AURORA 2007 Rate Case_NIM Summary 66" xfId="1947"/>
    <cellStyle name="_Costs not in AURORA 2007 Rate Case_NIM Summary 67" xfId="1948"/>
    <cellStyle name="_Costs not in AURORA 2007 Rate Case_NIM Summary 68" xfId="1949"/>
    <cellStyle name="_Costs not in AURORA 2007 Rate Case_NIM Summary 69" xfId="1950"/>
    <cellStyle name="_Costs not in AURORA 2007 Rate Case_NIM Summary 7" xfId="1951"/>
    <cellStyle name="_Costs not in AURORA 2007 Rate Case_NIM Summary 70" xfId="1952"/>
    <cellStyle name="_Costs not in AURORA 2007 Rate Case_NIM Summary 71" xfId="1953"/>
    <cellStyle name="_Costs not in AURORA 2007 Rate Case_NIM Summary 8" xfId="1954"/>
    <cellStyle name="_Costs not in AURORA 2007 Rate Case_NIM Summary 9" xfId="1955"/>
    <cellStyle name="_Costs not in AURORA 2007 Rate Case_PCA 9 -  Exhibit D April 2010 (3)" xfId="1956"/>
    <cellStyle name="_Costs not in AURORA 2007 Rate Case_PCA 9 -  Exhibit D April 2010 (3) 2" xfId="1957"/>
    <cellStyle name="_Costs not in AURORA 2007 Rate Case_PCA 9 -  Exhibit D April 2010 (3) 3" xfId="1958"/>
    <cellStyle name="_Costs not in AURORA 2007 Rate Case_Power Costs - Comparison bx Rbtl-Staff-Jt-PC" xfId="1959"/>
    <cellStyle name="_Costs not in AURORA 2007 Rate Case_Power Costs - Comparison bx Rbtl-Staff-Jt-PC 2" xfId="1960"/>
    <cellStyle name="_Costs not in AURORA 2007 Rate Case_Power Costs - Comparison bx Rbtl-Staff-Jt-PC 3" xfId="1961"/>
    <cellStyle name="_Costs not in AURORA 2007 Rate Case_Power Costs - Comparison bx Rbtl-Staff-Jt-PC_Adj Bench DR 3 for Initial Briefs (Electric)" xfId="1962"/>
    <cellStyle name="_Costs not in AURORA 2007 Rate Case_Power Costs - Comparison bx Rbtl-Staff-Jt-PC_Adj Bench DR 3 for Initial Briefs (Electric) 2" xfId="1963"/>
    <cellStyle name="_Costs not in AURORA 2007 Rate Case_Power Costs - Comparison bx Rbtl-Staff-Jt-PC_Adj Bench DR 3 for Initial Briefs (Electric) 3" xfId="1964"/>
    <cellStyle name="_Costs not in AURORA 2007 Rate Case_Power Costs - Comparison bx Rbtl-Staff-Jt-PC_Electric Rev Req Model (2009 GRC) Rebuttal REmoval of New  WH Solar AdjustMI" xfId="1965"/>
    <cellStyle name="_Costs not in AURORA 2007 Rate Case_Power Costs - Comparison bx Rbtl-Staff-Jt-PC_Electric Rev Req Model (2009 GRC) Rebuttal REmoval of New  WH Solar AdjustMI 2" xfId="1966"/>
    <cellStyle name="_Costs not in AURORA 2007 Rate Case_Power Costs - Comparison bx Rbtl-Staff-Jt-PC_Electric Rev Req Model (2009 GRC) Rebuttal REmoval of New  WH Solar AdjustMI 3" xfId="1967"/>
    <cellStyle name="_Costs not in AURORA 2007 Rate Case_Power Costs - Comparison bx Rbtl-Staff-Jt-PC_Electric Rev Req Model (2009 GRC) Revised 01-18-2010" xfId="1968"/>
    <cellStyle name="_Costs not in AURORA 2007 Rate Case_Power Costs - Comparison bx Rbtl-Staff-Jt-PC_Electric Rev Req Model (2009 GRC) Revised 01-18-2010 2" xfId="1969"/>
    <cellStyle name="_Costs not in AURORA 2007 Rate Case_Power Costs - Comparison bx Rbtl-Staff-Jt-PC_Electric Rev Req Model (2009 GRC) Revised 01-18-2010 3" xfId="1970"/>
    <cellStyle name="_Costs not in AURORA 2007 Rate Case_Rebuttal Power Costs" xfId="1971"/>
    <cellStyle name="_Costs not in AURORA 2007 Rate Case_Rebuttal Power Costs 2" xfId="1972"/>
    <cellStyle name="_Costs not in AURORA 2007 Rate Case_Rebuttal Power Costs 3" xfId="1973"/>
    <cellStyle name="_Costs not in AURORA 2007 Rate Case_Rebuttal Power Costs_Adj Bench DR 3 for Initial Briefs (Electric)" xfId="1974"/>
    <cellStyle name="_Costs not in AURORA 2007 Rate Case_Rebuttal Power Costs_Adj Bench DR 3 for Initial Briefs (Electric) 2" xfId="1975"/>
    <cellStyle name="_Costs not in AURORA 2007 Rate Case_Rebuttal Power Costs_Adj Bench DR 3 for Initial Briefs (Electric) 3" xfId="1976"/>
    <cellStyle name="_Costs not in AURORA 2007 Rate Case_Rebuttal Power Costs_Electric Rev Req Model (2009 GRC) Rebuttal REmoval of New  WH Solar AdjustMI" xfId="1977"/>
    <cellStyle name="_Costs not in AURORA 2007 Rate Case_Rebuttal Power Costs_Electric Rev Req Model (2009 GRC) Rebuttal REmoval of New  WH Solar AdjustMI 2" xfId="1978"/>
    <cellStyle name="_Costs not in AURORA 2007 Rate Case_Rebuttal Power Costs_Electric Rev Req Model (2009 GRC) Rebuttal REmoval of New  WH Solar AdjustMI 3" xfId="1979"/>
    <cellStyle name="_Costs not in AURORA 2007 Rate Case_Rebuttal Power Costs_Electric Rev Req Model (2009 GRC) Revised 01-18-2010" xfId="1980"/>
    <cellStyle name="_Costs not in AURORA 2007 Rate Case_Rebuttal Power Costs_Electric Rev Req Model (2009 GRC) Revised 01-18-2010 2" xfId="1981"/>
    <cellStyle name="_Costs not in AURORA 2007 Rate Case_Rebuttal Power Costs_Electric Rev Req Model (2009 GRC) Revised 01-18-2010 3" xfId="1982"/>
    <cellStyle name="_Costs not in AURORA 2007 Rate Case_Transmission Workbook for May BOD" xfId="1983"/>
    <cellStyle name="_Costs not in AURORA 2007 Rate Case_Transmission Workbook for May BOD 2" xfId="1984"/>
    <cellStyle name="_Costs not in AURORA 2007 Rate Case_Transmission Workbook for May BOD 3" xfId="1985"/>
    <cellStyle name="_Costs not in AURORA 2007 Rate Case_Wind Integration 10GRC" xfId="1986"/>
    <cellStyle name="_Costs not in AURORA 2007 Rate Case_Wind Integration 10GRC 2" xfId="1987"/>
    <cellStyle name="_Costs not in AURORA 2007 Rate Case_Wind Integration 10GRC 3" xfId="1988"/>
    <cellStyle name="_Costs not in KWI3000 '06Budget" xfId="1989"/>
    <cellStyle name="_Costs not in KWI3000 '06Budget 2" xfId="1990"/>
    <cellStyle name="_Costs not in KWI3000 '06Budget 2 2" xfId="1991"/>
    <cellStyle name="_Costs not in KWI3000 '06Budget 2 3" xfId="1992"/>
    <cellStyle name="_Costs not in KWI3000 '06Budget 3" xfId="1993"/>
    <cellStyle name="_Costs not in KWI3000 '06Budget 3 2" xfId="1994"/>
    <cellStyle name="_Costs not in KWI3000 '06Budget_(C) WHE Proforma with ITC cash grant 10 Yr Amort_for deferral_102809" xfId="1995"/>
    <cellStyle name="_Costs not in KWI3000 '06Budget_(C) WHE Proforma with ITC cash grant 10 Yr Amort_for deferral_102809 2" xfId="1996"/>
    <cellStyle name="_Costs not in KWI3000 '06Budget_(C) WHE Proforma with ITC cash grant 10 Yr Amort_for deferral_102809 3" xfId="1997"/>
    <cellStyle name="_Costs not in KWI3000 '06Budget_(C) WHE Proforma with ITC cash grant 10 Yr Amort_for deferral_102809_16.07E Wild Horse Wind Expansionwrkingfile" xfId="1998"/>
    <cellStyle name="_Costs not in KWI3000 '06Budget_(C) WHE Proforma with ITC cash grant 10 Yr Amort_for deferral_102809_16.07E Wild Horse Wind Expansionwrkingfile 2" xfId="1999"/>
    <cellStyle name="_Costs not in KWI3000 '06Budget_(C) WHE Proforma with ITC cash grant 10 Yr Amort_for deferral_102809_16.07E Wild Horse Wind Expansionwrkingfile 3" xfId="2000"/>
    <cellStyle name="_Costs not in KWI3000 '06Budget_(C) WHE Proforma with ITC cash grant 10 Yr Amort_for deferral_102809_16.07E Wild Horse Wind Expansionwrkingfile SF" xfId="2001"/>
    <cellStyle name="_Costs not in KWI3000 '06Budget_(C) WHE Proforma with ITC cash grant 10 Yr Amort_for deferral_102809_16.07E Wild Horse Wind Expansionwrkingfile SF 2" xfId="2002"/>
    <cellStyle name="_Costs not in KWI3000 '06Budget_(C) WHE Proforma with ITC cash grant 10 Yr Amort_for deferral_102809_16.07E Wild Horse Wind Expansionwrkingfile SF 3" xfId="2003"/>
    <cellStyle name="_Costs not in KWI3000 '06Budget_(C) WHE Proforma with ITC cash grant 10 Yr Amort_for deferral_102809_16.37E Wild Horse Expansion DeferralRevwrkingfile SF" xfId="2004"/>
    <cellStyle name="_Costs not in KWI3000 '06Budget_(C) WHE Proforma with ITC cash grant 10 Yr Amort_for deferral_102809_16.37E Wild Horse Expansion DeferralRevwrkingfile SF 2" xfId="2005"/>
    <cellStyle name="_Costs not in KWI3000 '06Budget_(C) WHE Proforma with ITC cash grant 10 Yr Amort_for deferral_102809_16.37E Wild Horse Expansion DeferralRevwrkingfile SF 3" xfId="2006"/>
    <cellStyle name="_Costs not in KWI3000 '06Budget_(C) WHE Proforma with ITC cash grant 10 Yr Amort_for rebuttal_120709" xfId="2007"/>
    <cellStyle name="_Costs not in KWI3000 '06Budget_(C) WHE Proforma with ITC cash grant 10 Yr Amort_for rebuttal_120709 2" xfId="2008"/>
    <cellStyle name="_Costs not in KWI3000 '06Budget_(C) WHE Proforma with ITC cash grant 10 Yr Amort_for rebuttal_120709 3" xfId="2009"/>
    <cellStyle name="_Costs not in KWI3000 '06Budget_04.07E Wild Horse Wind Expansion" xfId="2010"/>
    <cellStyle name="_Costs not in KWI3000 '06Budget_04.07E Wild Horse Wind Expansion 2" xfId="2011"/>
    <cellStyle name="_Costs not in KWI3000 '06Budget_04.07E Wild Horse Wind Expansion 3" xfId="2012"/>
    <cellStyle name="_Costs not in KWI3000 '06Budget_04.07E Wild Horse Wind Expansion_16.07E Wild Horse Wind Expansionwrkingfile" xfId="2013"/>
    <cellStyle name="_Costs not in KWI3000 '06Budget_04.07E Wild Horse Wind Expansion_16.07E Wild Horse Wind Expansionwrkingfile 2" xfId="2014"/>
    <cellStyle name="_Costs not in KWI3000 '06Budget_04.07E Wild Horse Wind Expansion_16.07E Wild Horse Wind Expansionwrkingfile 3" xfId="2015"/>
    <cellStyle name="_Costs not in KWI3000 '06Budget_04.07E Wild Horse Wind Expansion_16.07E Wild Horse Wind Expansionwrkingfile SF" xfId="2016"/>
    <cellStyle name="_Costs not in KWI3000 '06Budget_04.07E Wild Horse Wind Expansion_16.07E Wild Horse Wind Expansionwrkingfile SF 2" xfId="2017"/>
    <cellStyle name="_Costs not in KWI3000 '06Budget_04.07E Wild Horse Wind Expansion_16.07E Wild Horse Wind Expansionwrkingfile SF 3" xfId="2018"/>
    <cellStyle name="_Costs not in KWI3000 '06Budget_04.07E Wild Horse Wind Expansion_16.37E Wild Horse Expansion DeferralRevwrkingfile SF" xfId="2019"/>
    <cellStyle name="_Costs not in KWI3000 '06Budget_04.07E Wild Horse Wind Expansion_16.37E Wild Horse Expansion DeferralRevwrkingfile SF 2" xfId="2020"/>
    <cellStyle name="_Costs not in KWI3000 '06Budget_04.07E Wild Horse Wind Expansion_16.37E Wild Horse Expansion DeferralRevwrkingfile SF 3" xfId="2021"/>
    <cellStyle name="_Costs not in KWI3000 '06Budget_16.07E Wild Horse Wind Expansionwrkingfile" xfId="2022"/>
    <cellStyle name="_Costs not in KWI3000 '06Budget_16.07E Wild Horse Wind Expansionwrkingfile 2" xfId="2023"/>
    <cellStyle name="_Costs not in KWI3000 '06Budget_16.07E Wild Horse Wind Expansionwrkingfile 3" xfId="2024"/>
    <cellStyle name="_Costs not in KWI3000 '06Budget_16.07E Wild Horse Wind Expansionwrkingfile SF" xfId="2025"/>
    <cellStyle name="_Costs not in KWI3000 '06Budget_16.07E Wild Horse Wind Expansionwrkingfile SF 2" xfId="2026"/>
    <cellStyle name="_Costs not in KWI3000 '06Budget_16.07E Wild Horse Wind Expansionwrkingfile SF 3" xfId="2027"/>
    <cellStyle name="_Costs not in KWI3000 '06Budget_16.37E Wild Horse Expansion DeferralRevwrkingfile SF" xfId="2028"/>
    <cellStyle name="_Costs not in KWI3000 '06Budget_16.37E Wild Horse Expansion DeferralRevwrkingfile SF 2" xfId="2029"/>
    <cellStyle name="_Costs not in KWI3000 '06Budget_16.37E Wild Horse Expansion DeferralRevwrkingfile SF 3" xfId="2030"/>
    <cellStyle name="_Costs not in KWI3000 '06Budget_2009 GRC Compl Filing - Exhibit D" xfId="2031"/>
    <cellStyle name="_Costs not in KWI3000 '06Budget_2009 GRC Compl Filing - Exhibit D 2" xfId="2032"/>
    <cellStyle name="_Costs not in KWI3000 '06Budget_2009 GRC Compl Filing - Exhibit D 3" xfId="2033"/>
    <cellStyle name="_Costs not in KWI3000 '06Budget_4 31 Regulatory Assets and Liabilities  7 06- Exhibit D" xfId="2034"/>
    <cellStyle name="_Costs not in KWI3000 '06Budget_4 31 Regulatory Assets and Liabilities  7 06- Exhibit D 2" xfId="2035"/>
    <cellStyle name="_Costs not in KWI3000 '06Budget_4 31 Regulatory Assets and Liabilities  7 06- Exhibit D 3" xfId="2036"/>
    <cellStyle name="_Costs not in KWI3000 '06Budget_4 31 Regulatory Assets and Liabilities  7 06- Exhibit D_NIM Summary" xfId="2037"/>
    <cellStyle name="_Costs not in KWI3000 '06Budget_4 31 Regulatory Assets and Liabilities  7 06- Exhibit D_NIM Summary 2" xfId="2038"/>
    <cellStyle name="_Costs not in KWI3000 '06Budget_4 31 Regulatory Assets and Liabilities  7 06- Exhibit D_NIM Summary 3" xfId="2039"/>
    <cellStyle name="_Costs not in KWI3000 '06Budget_4 32 Regulatory Assets and Liabilities  7 06- Exhibit D" xfId="2040"/>
    <cellStyle name="_Costs not in KWI3000 '06Budget_4 32 Regulatory Assets and Liabilities  7 06- Exhibit D 2" xfId="2041"/>
    <cellStyle name="_Costs not in KWI3000 '06Budget_4 32 Regulatory Assets and Liabilities  7 06- Exhibit D 3" xfId="2042"/>
    <cellStyle name="_Costs not in KWI3000 '06Budget_4 32 Regulatory Assets and Liabilities  7 06- Exhibit D_NIM Summary" xfId="2043"/>
    <cellStyle name="_Costs not in KWI3000 '06Budget_4 32 Regulatory Assets and Liabilities  7 06- Exhibit D_NIM Summary 2" xfId="2044"/>
    <cellStyle name="_Costs not in KWI3000 '06Budget_4 32 Regulatory Assets and Liabilities  7 06- Exhibit D_NIM Summary 3" xfId="2045"/>
    <cellStyle name="_Costs not in KWI3000 '06Budget_Book2" xfId="2046"/>
    <cellStyle name="_Costs not in KWI3000 '06Budget_Book2 2" xfId="2047"/>
    <cellStyle name="_Costs not in KWI3000 '06Budget_Book2 3" xfId="2048"/>
    <cellStyle name="_Costs not in KWI3000 '06Budget_Book2_Adj Bench DR 3 for Initial Briefs (Electric)" xfId="2049"/>
    <cellStyle name="_Costs not in KWI3000 '06Budget_Book2_Adj Bench DR 3 for Initial Briefs (Electric) 2" xfId="2050"/>
    <cellStyle name="_Costs not in KWI3000 '06Budget_Book2_Adj Bench DR 3 for Initial Briefs (Electric) 3" xfId="2051"/>
    <cellStyle name="_Costs not in KWI3000 '06Budget_Book2_Electric Rev Req Model (2009 GRC) Rebuttal REmoval of New  WH Solar AdjustMI" xfId="2052"/>
    <cellStyle name="_Costs not in KWI3000 '06Budget_Book2_Electric Rev Req Model (2009 GRC) Rebuttal REmoval of New  WH Solar AdjustMI 2" xfId="2053"/>
    <cellStyle name="_Costs not in KWI3000 '06Budget_Book2_Electric Rev Req Model (2009 GRC) Rebuttal REmoval of New  WH Solar AdjustMI 3" xfId="2054"/>
    <cellStyle name="_Costs not in KWI3000 '06Budget_Book2_Electric Rev Req Model (2009 GRC) Revised 01-18-2010" xfId="2055"/>
    <cellStyle name="_Costs not in KWI3000 '06Budget_Book2_Electric Rev Req Model (2009 GRC) Revised 01-18-2010 2" xfId="2056"/>
    <cellStyle name="_Costs not in KWI3000 '06Budget_Book2_Electric Rev Req Model (2009 GRC) Revised 01-18-2010 3" xfId="2057"/>
    <cellStyle name="_Costs not in KWI3000 '06Budget_Book4" xfId="2058"/>
    <cellStyle name="_Costs not in KWI3000 '06Budget_Book4 2" xfId="2059"/>
    <cellStyle name="_Costs not in KWI3000 '06Budget_Book4 3" xfId="2060"/>
    <cellStyle name="_Costs not in KWI3000 '06Budget_Book9" xfId="2061"/>
    <cellStyle name="_Costs not in KWI3000 '06Budget_Book9 2" xfId="2062"/>
    <cellStyle name="_Costs not in KWI3000 '06Budget_Book9 3" xfId="2063"/>
    <cellStyle name="_Costs not in KWI3000 '06Budget_Exhibit D fr R Gho 12-31-08" xfId="2064"/>
    <cellStyle name="_Costs not in KWI3000 '06Budget_Exhibit D fr R Gho 12-31-08 2" xfId="2065"/>
    <cellStyle name="_Costs not in KWI3000 '06Budget_Exhibit D fr R Gho 12-31-08 3" xfId="2066"/>
    <cellStyle name="_Costs not in KWI3000 '06Budget_Exhibit D fr R Gho 12-31-08 v2" xfId="2067"/>
    <cellStyle name="_Costs not in KWI3000 '06Budget_Exhibit D fr R Gho 12-31-08 v2 2" xfId="2068"/>
    <cellStyle name="_Costs not in KWI3000 '06Budget_Exhibit D fr R Gho 12-31-08 v2 3" xfId="2069"/>
    <cellStyle name="_Costs not in KWI3000 '06Budget_Exhibit D fr R Gho 12-31-08 v2_NIM Summary" xfId="2070"/>
    <cellStyle name="_Costs not in KWI3000 '06Budget_Exhibit D fr R Gho 12-31-08 v2_NIM Summary 2" xfId="2071"/>
    <cellStyle name="_Costs not in KWI3000 '06Budget_Exhibit D fr R Gho 12-31-08 v2_NIM Summary 3" xfId="2072"/>
    <cellStyle name="_Costs not in KWI3000 '06Budget_Exhibit D fr R Gho 12-31-08_NIM Summary" xfId="2073"/>
    <cellStyle name="_Costs not in KWI3000 '06Budget_Exhibit D fr R Gho 12-31-08_NIM Summary 2" xfId="2074"/>
    <cellStyle name="_Costs not in KWI3000 '06Budget_Exhibit D fr R Gho 12-31-08_NIM Summary 3" xfId="2075"/>
    <cellStyle name="_Costs not in KWI3000 '06Budget_Hopkins Ridge Prepaid Tran - Interest Earned RY 12ME Feb  '11" xfId="2076"/>
    <cellStyle name="_Costs not in KWI3000 '06Budget_Hopkins Ridge Prepaid Tran - Interest Earned RY 12ME Feb  '11 2" xfId="2077"/>
    <cellStyle name="_Costs not in KWI3000 '06Budget_Hopkins Ridge Prepaid Tran - Interest Earned RY 12ME Feb  '11 3" xfId="2078"/>
    <cellStyle name="_Costs not in KWI3000 '06Budget_Hopkins Ridge Prepaid Tran - Interest Earned RY 12ME Feb  '11_NIM Summary" xfId="2079"/>
    <cellStyle name="_Costs not in KWI3000 '06Budget_Hopkins Ridge Prepaid Tran - Interest Earned RY 12ME Feb  '11_NIM Summary 2" xfId="2080"/>
    <cellStyle name="_Costs not in KWI3000 '06Budget_Hopkins Ridge Prepaid Tran - Interest Earned RY 12ME Feb  '11_NIM Summary 3" xfId="2081"/>
    <cellStyle name="_Costs not in KWI3000 '06Budget_Hopkins Ridge Prepaid Tran - Interest Earned RY 12ME Feb  '11_Transmission Workbook for May BOD" xfId="2082"/>
    <cellStyle name="_Costs not in KWI3000 '06Budget_Hopkins Ridge Prepaid Tran - Interest Earned RY 12ME Feb  '11_Transmission Workbook for May BOD 2" xfId="2083"/>
    <cellStyle name="_Costs not in KWI3000 '06Budget_Hopkins Ridge Prepaid Tran - Interest Earned RY 12ME Feb  '11_Transmission Workbook for May BOD 3" xfId="2084"/>
    <cellStyle name="_Costs not in KWI3000 '06Budget_NIM Summary" xfId="2085"/>
    <cellStyle name="_Costs not in KWI3000 '06Budget_NIM Summary 09GRC" xfId="2086"/>
    <cellStyle name="_Costs not in KWI3000 '06Budget_NIM Summary 09GRC 2" xfId="2087"/>
    <cellStyle name="_Costs not in KWI3000 '06Budget_NIM Summary 09GRC 3" xfId="2088"/>
    <cellStyle name="_Costs not in KWI3000 '06Budget_NIM Summary 10" xfId="2089"/>
    <cellStyle name="_Costs not in KWI3000 '06Budget_NIM Summary 11" xfId="2090"/>
    <cellStyle name="_Costs not in KWI3000 '06Budget_NIM Summary 12" xfId="2091"/>
    <cellStyle name="_Costs not in KWI3000 '06Budget_NIM Summary 13" xfId="2092"/>
    <cellStyle name="_Costs not in KWI3000 '06Budget_NIM Summary 14" xfId="2093"/>
    <cellStyle name="_Costs not in KWI3000 '06Budget_NIM Summary 15" xfId="2094"/>
    <cellStyle name="_Costs not in KWI3000 '06Budget_NIM Summary 16" xfId="2095"/>
    <cellStyle name="_Costs not in KWI3000 '06Budget_NIM Summary 17" xfId="2096"/>
    <cellStyle name="_Costs not in KWI3000 '06Budget_NIM Summary 18" xfId="2097"/>
    <cellStyle name="_Costs not in KWI3000 '06Budget_NIM Summary 19" xfId="2098"/>
    <cellStyle name="_Costs not in KWI3000 '06Budget_NIM Summary 2" xfId="2099"/>
    <cellStyle name="_Costs not in KWI3000 '06Budget_NIM Summary 20" xfId="2100"/>
    <cellStyle name="_Costs not in KWI3000 '06Budget_NIM Summary 21" xfId="2101"/>
    <cellStyle name="_Costs not in KWI3000 '06Budget_NIM Summary 22" xfId="2102"/>
    <cellStyle name="_Costs not in KWI3000 '06Budget_NIM Summary 23" xfId="2103"/>
    <cellStyle name="_Costs not in KWI3000 '06Budget_NIM Summary 24" xfId="2104"/>
    <cellStyle name="_Costs not in KWI3000 '06Budget_NIM Summary 25" xfId="2105"/>
    <cellStyle name="_Costs not in KWI3000 '06Budget_NIM Summary 26" xfId="2106"/>
    <cellStyle name="_Costs not in KWI3000 '06Budget_NIM Summary 27" xfId="2107"/>
    <cellStyle name="_Costs not in KWI3000 '06Budget_NIM Summary 28" xfId="2108"/>
    <cellStyle name="_Costs not in KWI3000 '06Budget_NIM Summary 29" xfId="2109"/>
    <cellStyle name="_Costs not in KWI3000 '06Budget_NIM Summary 3" xfId="2110"/>
    <cellStyle name="_Costs not in KWI3000 '06Budget_NIM Summary 30" xfId="2111"/>
    <cellStyle name="_Costs not in KWI3000 '06Budget_NIM Summary 31" xfId="2112"/>
    <cellStyle name="_Costs not in KWI3000 '06Budget_NIM Summary 32" xfId="2113"/>
    <cellStyle name="_Costs not in KWI3000 '06Budget_NIM Summary 33" xfId="2114"/>
    <cellStyle name="_Costs not in KWI3000 '06Budget_NIM Summary 34" xfId="2115"/>
    <cellStyle name="_Costs not in KWI3000 '06Budget_NIM Summary 35" xfId="2116"/>
    <cellStyle name="_Costs not in KWI3000 '06Budget_NIM Summary 36" xfId="2117"/>
    <cellStyle name="_Costs not in KWI3000 '06Budget_NIM Summary 37" xfId="2118"/>
    <cellStyle name="_Costs not in KWI3000 '06Budget_NIM Summary 38" xfId="2119"/>
    <cellStyle name="_Costs not in KWI3000 '06Budget_NIM Summary 39" xfId="2120"/>
    <cellStyle name="_Costs not in KWI3000 '06Budget_NIM Summary 4" xfId="2121"/>
    <cellStyle name="_Costs not in KWI3000 '06Budget_NIM Summary 40" xfId="2122"/>
    <cellStyle name="_Costs not in KWI3000 '06Budget_NIM Summary 41" xfId="2123"/>
    <cellStyle name="_Costs not in KWI3000 '06Budget_NIM Summary 42" xfId="2124"/>
    <cellStyle name="_Costs not in KWI3000 '06Budget_NIM Summary 43" xfId="2125"/>
    <cellStyle name="_Costs not in KWI3000 '06Budget_NIM Summary 44" xfId="2126"/>
    <cellStyle name="_Costs not in KWI3000 '06Budget_NIM Summary 45" xfId="2127"/>
    <cellStyle name="_Costs not in KWI3000 '06Budget_NIM Summary 46" xfId="2128"/>
    <cellStyle name="_Costs not in KWI3000 '06Budget_NIM Summary 47" xfId="2129"/>
    <cellStyle name="_Costs not in KWI3000 '06Budget_NIM Summary 48" xfId="2130"/>
    <cellStyle name="_Costs not in KWI3000 '06Budget_NIM Summary 49" xfId="2131"/>
    <cellStyle name="_Costs not in KWI3000 '06Budget_NIM Summary 5" xfId="2132"/>
    <cellStyle name="_Costs not in KWI3000 '06Budget_NIM Summary 50" xfId="2133"/>
    <cellStyle name="_Costs not in KWI3000 '06Budget_NIM Summary 51" xfId="2134"/>
    <cellStyle name="_Costs not in KWI3000 '06Budget_NIM Summary 52" xfId="2135"/>
    <cellStyle name="_Costs not in KWI3000 '06Budget_NIM Summary 53" xfId="2136"/>
    <cellStyle name="_Costs not in KWI3000 '06Budget_NIM Summary 54" xfId="2137"/>
    <cellStyle name="_Costs not in KWI3000 '06Budget_NIM Summary 55" xfId="2138"/>
    <cellStyle name="_Costs not in KWI3000 '06Budget_NIM Summary 56" xfId="2139"/>
    <cellStyle name="_Costs not in KWI3000 '06Budget_NIM Summary 57" xfId="2140"/>
    <cellStyle name="_Costs not in KWI3000 '06Budget_NIM Summary 58" xfId="2141"/>
    <cellStyle name="_Costs not in KWI3000 '06Budget_NIM Summary 59" xfId="2142"/>
    <cellStyle name="_Costs not in KWI3000 '06Budget_NIM Summary 6" xfId="2143"/>
    <cellStyle name="_Costs not in KWI3000 '06Budget_NIM Summary 60" xfId="2144"/>
    <cellStyle name="_Costs not in KWI3000 '06Budget_NIM Summary 61" xfId="2145"/>
    <cellStyle name="_Costs not in KWI3000 '06Budget_NIM Summary 62" xfId="2146"/>
    <cellStyle name="_Costs not in KWI3000 '06Budget_NIM Summary 63" xfId="2147"/>
    <cellStyle name="_Costs not in KWI3000 '06Budget_NIM Summary 64" xfId="2148"/>
    <cellStyle name="_Costs not in KWI3000 '06Budget_NIM Summary 65" xfId="2149"/>
    <cellStyle name="_Costs not in KWI3000 '06Budget_NIM Summary 66" xfId="2150"/>
    <cellStyle name="_Costs not in KWI3000 '06Budget_NIM Summary 67" xfId="2151"/>
    <cellStyle name="_Costs not in KWI3000 '06Budget_NIM Summary 68" xfId="2152"/>
    <cellStyle name="_Costs not in KWI3000 '06Budget_NIM Summary 69" xfId="2153"/>
    <cellStyle name="_Costs not in KWI3000 '06Budget_NIM Summary 7" xfId="2154"/>
    <cellStyle name="_Costs not in KWI3000 '06Budget_NIM Summary 70" xfId="2155"/>
    <cellStyle name="_Costs not in KWI3000 '06Budget_NIM Summary 71" xfId="2156"/>
    <cellStyle name="_Costs not in KWI3000 '06Budget_NIM Summary 8" xfId="2157"/>
    <cellStyle name="_Costs not in KWI3000 '06Budget_NIM Summary 9" xfId="2158"/>
    <cellStyle name="_Costs not in KWI3000 '06Budget_PCA 7 - Exhibit D update 11_30_08 (2)" xfId="2159"/>
    <cellStyle name="_Costs not in KWI3000 '06Budget_PCA 7 - Exhibit D update 11_30_08 (2) 2" xfId="2160"/>
    <cellStyle name="_Costs not in KWI3000 '06Budget_PCA 7 - Exhibit D update 11_30_08 (2) 3" xfId="2161"/>
    <cellStyle name="_Costs not in KWI3000 '06Budget_PCA 7 - Exhibit D update 11_30_08 (2)_NIM Summary" xfId="2162"/>
    <cellStyle name="_Costs not in KWI3000 '06Budget_PCA 7 - Exhibit D update 11_30_08 (2)_NIM Summary 2" xfId="2163"/>
    <cellStyle name="_Costs not in KWI3000 '06Budget_PCA 7 - Exhibit D update 11_30_08 (2)_NIM Summary 3" xfId="2164"/>
    <cellStyle name="_Costs not in KWI3000 '06Budget_PCA 9 -  Exhibit D April 2010 (3)" xfId="2165"/>
    <cellStyle name="_Costs not in KWI3000 '06Budget_PCA 9 -  Exhibit D April 2010 (3) 2" xfId="2166"/>
    <cellStyle name="_Costs not in KWI3000 '06Budget_PCA 9 -  Exhibit D April 2010 (3) 3" xfId="2167"/>
    <cellStyle name="_Costs not in KWI3000 '06Budget_Power Costs - Comparison bx Rbtl-Staff-Jt-PC" xfId="2168"/>
    <cellStyle name="_Costs not in KWI3000 '06Budget_Power Costs - Comparison bx Rbtl-Staff-Jt-PC 2" xfId="2169"/>
    <cellStyle name="_Costs not in KWI3000 '06Budget_Power Costs - Comparison bx Rbtl-Staff-Jt-PC 3" xfId="2170"/>
    <cellStyle name="_Costs not in KWI3000 '06Budget_Power Costs - Comparison bx Rbtl-Staff-Jt-PC_Adj Bench DR 3 for Initial Briefs (Electric)" xfId="2171"/>
    <cellStyle name="_Costs not in KWI3000 '06Budget_Power Costs - Comparison bx Rbtl-Staff-Jt-PC_Adj Bench DR 3 for Initial Briefs (Electric) 2" xfId="2172"/>
    <cellStyle name="_Costs not in KWI3000 '06Budget_Power Costs - Comparison bx Rbtl-Staff-Jt-PC_Adj Bench DR 3 for Initial Briefs (Electric) 3" xfId="2173"/>
    <cellStyle name="_Costs not in KWI3000 '06Budget_Power Costs - Comparison bx Rbtl-Staff-Jt-PC_Electric Rev Req Model (2009 GRC) Rebuttal REmoval of New  WH Solar AdjustMI" xfId="2174"/>
    <cellStyle name="_Costs not in KWI3000 '06Budget_Power Costs - Comparison bx Rbtl-Staff-Jt-PC_Electric Rev Req Model (2009 GRC) Rebuttal REmoval of New  WH Solar AdjustMI 2" xfId="2175"/>
    <cellStyle name="_Costs not in KWI3000 '06Budget_Power Costs - Comparison bx Rbtl-Staff-Jt-PC_Electric Rev Req Model (2009 GRC) Rebuttal REmoval of New  WH Solar AdjustMI 3" xfId="2176"/>
    <cellStyle name="_Costs not in KWI3000 '06Budget_Power Costs - Comparison bx Rbtl-Staff-Jt-PC_Electric Rev Req Model (2009 GRC) Revised 01-18-2010" xfId="2177"/>
    <cellStyle name="_Costs not in KWI3000 '06Budget_Power Costs - Comparison bx Rbtl-Staff-Jt-PC_Electric Rev Req Model (2009 GRC) Revised 01-18-2010 2" xfId="2178"/>
    <cellStyle name="_Costs not in KWI3000 '06Budget_Power Costs - Comparison bx Rbtl-Staff-Jt-PC_Electric Rev Req Model (2009 GRC) Revised 01-18-2010 3" xfId="2179"/>
    <cellStyle name="_Costs not in KWI3000 '06Budget_Rebuttal Power Costs" xfId="2180"/>
    <cellStyle name="_Costs not in KWI3000 '06Budget_Rebuttal Power Costs 2" xfId="2181"/>
    <cellStyle name="_Costs not in KWI3000 '06Budget_Rebuttal Power Costs 3" xfId="2182"/>
    <cellStyle name="_Costs not in KWI3000 '06Budget_Rebuttal Power Costs_Adj Bench DR 3 for Initial Briefs (Electric)" xfId="2183"/>
    <cellStyle name="_Costs not in KWI3000 '06Budget_Rebuttal Power Costs_Adj Bench DR 3 for Initial Briefs (Electric) 2" xfId="2184"/>
    <cellStyle name="_Costs not in KWI3000 '06Budget_Rebuttal Power Costs_Adj Bench DR 3 for Initial Briefs (Electric) 3" xfId="2185"/>
    <cellStyle name="_Costs not in KWI3000 '06Budget_Rebuttal Power Costs_Electric Rev Req Model (2009 GRC) Rebuttal REmoval of New  WH Solar AdjustMI" xfId="2186"/>
    <cellStyle name="_Costs not in KWI3000 '06Budget_Rebuttal Power Costs_Electric Rev Req Model (2009 GRC) Rebuttal REmoval of New  WH Solar AdjustMI 2" xfId="2187"/>
    <cellStyle name="_Costs not in KWI3000 '06Budget_Rebuttal Power Costs_Electric Rev Req Model (2009 GRC) Rebuttal REmoval of New  WH Solar AdjustMI 3" xfId="2188"/>
    <cellStyle name="_Costs not in KWI3000 '06Budget_Rebuttal Power Costs_Electric Rev Req Model (2009 GRC) Revised 01-18-2010" xfId="2189"/>
    <cellStyle name="_Costs not in KWI3000 '06Budget_Rebuttal Power Costs_Electric Rev Req Model (2009 GRC) Revised 01-18-2010 2" xfId="2190"/>
    <cellStyle name="_Costs not in KWI3000 '06Budget_Rebuttal Power Costs_Electric Rev Req Model (2009 GRC) Revised 01-18-2010 3" xfId="2191"/>
    <cellStyle name="_Costs not in KWI3000 '06Budget_Transmission Workbook for May BOD" xfId="2192"/>
    <cellStyle name="_Costs not in KWI3000 '06Budget_Transmission Workbook for May BOD 2" xfId="2193"/>
    <cellStyle name="_Costs not in KWI3000 '06Budget_Transmission Workbook for May BOD 3" xfId="2194"/>
    <cellStyle name="_Costs not in KWI3000 '06Budget_Wind Integration 10GRC" xfId="2195"/>
    <cellStyle name="_Costs not in KWI3000 '06Budget_Wind Integration 10GRC 2" xfId="2196"/>
    <cellStyle name="_Costs not in KWI3000 '06Budget_Wind Integration 10GRC 3" xfId="2197"/>
    <cellStyle name="_DEM-WP (C) Costs not in AURORA 2006GRC Order 11.30.06 Gas" xfId="2198"/>
    <cellStyle name="_DEM-WP (C) Costs not in AURORA 2006GRC Order 11.30.06 Gas 2" xfId="2199"/>
    <cellStyle name="_DEM-WP (C) Costs not in AURORA 2006GRC Order 11.30.06 Gas 3" xfId="2200"/>
    <cellStyle name="_DEM-WP (C) Costs not in AURORA 2006GRC Order 11.30.06 Gas_NIM Summary" xfId="2201"/>
    <cellStyle name="_DEM-WP (C) Costs not in AURORA 2006GRC Order 11.30.06 Gas_NIM Summary 2" xfId="2202"/>
    <cellStyle name="_DEM-WP (C) Costs not in AURORA 2006GRC Order 11.30.06 Gas_NIM Summary 3" xfId="2203"/>
    <cellStyle name="_DEM-WP (C) Power Cost 2006GRC Order" xfId="2204"/>
    <cellStyle name="_DEM-WP (C) Power Cost 2006GRC Order 2" xfId="2205"/>
    <cellStyle name="_DEM-WP (C) Power Cost 2006GRC Order 2 2" xfId="2206"/>
    <cellStyle name="_DEM-WP (C) Power Cost 2006GRC Order 2 3" xfId="2207"/>
    <cellStyle name="_DEM-WP (C) Power Cost 2006GRC Order 3" xfId="2208"/>
    <cellStyle name="_DEM-WP (C) Power Cost 2006GRC Order 3 2" xfId="2209"/>
    <cellStyle name="_DEM-WP (C) Power Cost 2006GRC Order_04 07E Wild Horse Wind Expansion (C) (2)" xfId="2210"/>
    <cellStyle name="_DEM-WP (C) Power Cost 2006GRC Order_04 07E Wild Horse Wind Expansion (C) (2) 2" xfId="2211"/>
    <cellStyle name="_DEM-WP (C) Power Cost 2006GRC Order_04 07E Wild Horse Wind Expansion (C) (2) 3" xfId="2212"/>
    <cellStyle name="_DEM-WP (C) Power Cost 2006GRC Order_04 07E Wild Horse Wind Expansion (C) (2)_Adj Bench DR 3 for Initial Briefs (Electric)" xfId="2213"/>
    <cellStyle name="_DEM-WP (C) Power Cost 2006GRC Order_04 07E Wild Horse Wind Expansion (C) (2)_Adj Bench DR 3 for Initial Briefs (Electric) 2" xfId="2214"/>
    <cellStyle name="_DEM-WP (C) Power Cost 2006GRC Order_04 07E Wild Horse Wind Expansion (C) (2)_Adj Bench DR 3 for Initial Briefs (Electric) 3" xfId="2215"/>
    <cellStyle name="_DEM-WP (C) Power Cost 2006GRC Order_04 07E Wild Horse Wind Expansion (C) (2)_Electric Rev Req Model (2009 GRC) " xfId="2216"/>
    <cellStyle name="_DEM-WP (C) Power Cost 2006GRC Order_04 07E Wild Horse Wind Expansion (C) (2)_Electric Rev Req Model (2009 GRC)  2" xfId="2217"/>
    <cellStyle name="_DEM-WP (C) Power Cost 2006GRC Order_04 07E Wild Horse Wind Expansion (C) (2)_Electric Rev Req Model (2009 GRC)  3" xfId="2218"/>
    <cellStyle name="_DEM-WP (C) Power Cost 2006GRC Order_04 07E Wild Horse Wind Expansion (C) (2)_Electric Rev Req Model (2009 GRC) Rebuttal REmoval of New  WH Solar AdjustMI" xfId="2219"/>
    <cellStyle name="_DEM-WP (C) Power Cost 2006GRC Order_04 07E Wild Horse Wind Expansion (C) (2)_Electric Rev Req Model (2009 GRC) Rebuttal REmoval of New  WH Solar AdjustMI 2" xfId="2220"/>
    <cellStyle name="_DEM-WP (C) Power Cost 2006GRC Order_04 07E Wild Horse Wind Expansion (C) (2)_Electric Rev Req Model (2009 GRC) Rebuttal REmoval of New  WH Solar AdjustMI 3" xfId="2221"/>
    <cellStyle name="_DEM-WP (C) Power Cost 2006GRC Order_04 07E Wild Horse Wind Expansion (C) (2)_Electric Rev Req Model (2009 GRC) Revised 01-18-2010" xfId="2222"/>
    <cellStyle name="_DEM-WP (C) Power Cost 2006GRC Order_04 07E Wild Horse Wind Expansion (C) (2)_Electric Rev Req Model (2009 GRC) Revised 01-18-2010 2" xfId="2223"/>
    <cellStyle name="_DEM-WP (C) Power Cost 2006GRC Order_04 07E Wild Horse Wind Expansion (C) (2)_Electric Rev Req Model (2009 GRC) Revised 01-18-2010 3" xfId="2224"/>
    <cellStyle name="_DEM-WP (C) Power Cost 2006GRC Order_16.37E Wild Horse Expansion DeferralRevwrkingfile SF" xfId="2225"/>
    <cellStyle name="_DEM-WP (C) Power Cost 2006GRC Order_16.37E Wild Horse Expansion DeferralRevwrkingfile SF 2" xfId="2226"/>
    <cellStyle name="_DEM-WP (C) Power Cost 2006GRC Order_16.37E Wild Horse Expansion DeferralRevwrkingfile SF 3" xfId="2227"/>
    <cellStyle name="_DEM-WP (C) Power Cost 2006GRC Order_2009 GRC Compl Filing - Exhibit D" xfId="2228"/>
    <cellStyle name="_DEM-WP (C) Power Cost 2006GRC Order_2009 GRC Compl Filing - Exhibit D 2" xfId="2229"/>
    <cellStyle name="_DEM-WP (C) Power Cost 2006GRC Order_2009 GRC Compl Filing - Exhibit D 3" xfId="2230"/>
    <cellStyle name="_DEM-WP (C) Power Cost 2006GRC Order_4 31 Regulatory Assets and Liabilities  7 06- Exhibit D" xfId="2231"/>
    <cellStyle name="_DEM-WP (C) Power Cost 2006GRC Order_4 31 Regulatory Assets and Liabilities  7 06- Exhibit D 2" xfId="2232"/>
    <cellStyle name="_DEM-WP (C) Power Cost 2006GRC Order_4 31 Regulatory Assets and Liabilities  7 06- Exhibit D 3" xfId="2233"/>
    <cellStyle name="_DEM-WP (C) Power Cost 2006GRC Order_4 31 Regulatory Assets and Liabilities  7 06- Exhibit D_NIM Summary" xfId="2234"/>
    <cellStyle name="_DEM-WP (C) Power Cost 2006GRC Order_4 31 Regulatory Assets and Liabilities  7 06- Exhibit D_NIM Summary 2" xfId="2235"/>
    <cellStyle name="_DEM-WP (C) Power Cost 2006GRC Order_4 31 Regulatory Assets and Liabilities  7 06- Exhibit D_NIM Summary 3" xfId="2236"/>
    <cellStyle name="_DEM-WP (C) Power Cost 2006GRC Order_4 32 Regulatory Assets and Liabilities  7 06- Exhibit D" xfId="2237"/>
    <cellStyle name="_DEM-WP (C) Power Cost 2006GRC Order_4 32 Regulatory Assets and Liabilities  7 06- Exhibit D 2" xfId="2238"/>
    <cellStyle name="_DEM-WP (C) Power Cost 2006GRC Order_4 32 Regulatory Assets and Liabilities  7 06- Exhibit D 3" xfId="2239"/>
    <cellStyle name="_DEM-WP (C) Power Cost 2006GRC Order_4 32 Regulatory Assets and Liabilities  7 06- Exhibit D_NIM Summary" xfId="2240"/>
    <cellStyle name="_DEM-WP (C) Power Cost 2006GRC Order_4 32 Regulatory Assets and Liabilities  7 06- Exhibit D_NIM Summary 2" xfId="2241"/>
    <cellStyle name="_DEM-WP (C) Power Cost 2006GRC Order_4 32 Regulatory Assets and Liabilities  7 06- Exhibit D_NIM Summary 3" xfId="2242"/>
    <cellStyle name="_DEM-WP (C) Power Cost 2006GRC Order_Book2" xfId="2243"/>
    <cellStyle name="_DEM-WP (C) Power Cost 2006GRC Order_Book2 2" xfId="2244"/>
    <cellStyle name="_DEM-WP (C) Power Cost 2006GRC Order_Book2 3" xfId="2245"/>
    <cellStyle name="_DEM-WP (C) Power Cost 2006GRC Order_Book2_Adj Bench DR 3 for Initial Briefs (Electric)" xfId="2246"/>
    <cellStyle name="_DEM-WP (C) Power Cost 2006GRC Order_Book2_Adj Bench DR 3 for Initial Briefs (Electric) 2" xfId="2247"/>
    <cellStyle name="_DEM-WP (C) Power Cost 2006GRC Order_Book2_Adj Bench DR 3 for Initial Briefs (Electric) 3" xfId="2248"/>
    <cellStyle name="_DEM-WP (C) Power Cost 2006GRC Order_Book2_Electric Rev Req Model (2009 GRC) Rebuttal REmoval of New  WH Solar AdjustMI" xfId="2249"/>
    <cellStyle name="_DEM-WP (C) Power Cost 2006GRC Order_Book2_Electric Rev Req Model (2009 GRC) Rebuttal REmoval of New  WH Solar AdjustMI 2" xfId="2250"/>
    <cellStyle name="_DEM-WP (C) Power Cost 2006GRC Order_Book2_Electric Rev Req Model (2009 GRC) Rebuttal REmoval of New  WH Solar AdjustMI 3" xfId="2251"/>
    <cellStyle name="_DEM-WP (C) Power Cost 2006GRC Order_Book2_Electric Rev Req Model (2009 GRC) Revised 01-18-2010" xfId="2252"/>
    <cellStyle name="_DEM-WP (C) Power Cost 2006GRC Order_Book2_Electric Rev Req Model (2009 GRC) Revised 01-18-2010 2" xfId="2253"/>
    <cellStyle name="_DEM-WP (C) Power Cost 2006GRC Order_Book2_Electric Rev Req Model (2009 GRC) Revised 01-18-2010 3" xfId="2254"/>
    <cellStyle name="_DEM-WP (C) Power Cost 2006GRC Order_Book4" xfId="2255"/>
    <cellStyle name="_DEM-WP (C) Power Cost 2006GRC Order_Book4 2" xfId="2256"/>
    <cellStyle name="_DEM-WP (C) Power Cost 2006GRC Order_Book4 3" xfId="2257"/>
    <cellStyle name="_DEM-WP (C) Power Cost 2006GRC Order_Book9" xfId="2258"/>
    <cellStyle name="_DEM-WP (C) Power Cost 2006GRC Order_Book9 2" xfId="2259"/>
    <cellStyle name="_DEM-WP (C) Power Cost 2006GRC Order_Book9 3" xfId="2260"/>
    <cellStyle name="_DEM-WP (C) Power Cost 2006GRC Order_NIM Summary" xfId="2261"/>
    <cellStyle name="_DEM-WP (C) Power Cost 2006GRC Order_NIM Summary 09GRC" xfId="2262"/>
    <cellStyle name="_DEM-WP (C) Power Cost 2006GRC Order_NIM Summary 09GRC 2" xfId="2263"/>
    <cellStyle name="_DEM-WP (C) Power Cost 2006GRC Order_NIM Summary 09GRC 3" xfId="2264"/>
    <cellStyle name="_DEM-WP (C) Power Cost 2006GRC Order_NIM Summary 10" xfId="2265"/>
    <cellStyle name="_DEM-WP (C) Power Cost 2006GRC Order_NIM Summary 11" xfId="2266"/>
    <cellStyle name="_DEM-WP (C) Power Cost 2006GRC Order_NIM Summary 12" xfId="2267"/>
    <cellStyle name="_DEM-WP (C) Power Cost 2006GRC Order_NIM Summary 13" xfId="2268"/>
    <cellStyle name="_DEM-WP (C) Power Cost 2006GRC Order_NIM Summary 14" xfId="2269"/>
    <cellStyle name="_DEM-WP (C) Power Cost 2006GRC Order_NIM Summary 15" xfId="2270"/>
    <cellStyle name="_DEM-WP (C) Power Cost 2006GRC Order_NIM Summary 16" xfId="2271"/>
    <cellStyle name="_DEM-WP (C) Power Cost 2006GRC Order_NIM Summary 17" xfId="2272"/>
    <cellStyle name="_DEM-WP (C) Power Cost 2006GRC Order_NIM Summary 18" xfId="2273"/>
    <cellStyle name="_DEM-WP (C) Power Cost 2006GRC Order_NIM Summary 19" xfId="2274"/>
    <cellStyle name="_DEM-WP (C) Power Cost 2006GRC Order_NIM Summary 2" xfId="2275"/>
    <cellStyle name="_DEM-WP (C) Power Cost 2006GRC Order_NIM Summary 20" xfId="2276"/>
    <cellStyle name="_DEM-WP (C) Power Cost 2006GRC Order_NIM Summary 21" xfId="2277"/>
    <cellStyle name="_DEM-WP (C) Power Cost 2006GRC Order_NIM Summary 22" xfId="2278"/>
    <cellStyle name="_DEM-WP (C) Power Cost 2006GRC Order_NIM Summary 23" xfId="2279"/>
    <cellStyle name="_DEM-WP (C) Power Cost 2006GRC Order_NIM Summary 24" xfId="2280"/>
    <cellStyle name="_DEM-WP (C) Power Cost 2006GRC Order_NIM Summary 25" xfId="2281"/>
    <cellStyle name="_DEM-WP (C) Power Cost 2006GRC Order_NIM Summary 26" xfId="2282"/>
    <cellStyle name="_DEM-WP (C) Power Cost 2006GRC Order_NIM Summary 27" xfId="2283"/>
    <cellStyle name="_DEM-WP (C) Power Cost 2006GRC Order_NIM Summary 28" xfId="2284"/>
    <cellStyle name="_DEM-WP (C) Power Cost 2006GRC Order_NIM Summary 29" xfId="2285"/>
    <cellStyle name="_DEM-WP (C) Power Cost 2006GRC Order_NIM Summary 3" xfId="2286"/>
    <cellStyle name="_DEM-WP (C) Power Cost 2006GRC Order_NIM Summary 30" xfId="2287"/>
    <cellStyle name="_DEM-WP (C) Power Cost 2006GRC Order_NIM Summary 31" xfId="2288"/>
    <cellStyle name="_DEM-WP (C) Power Cost 2006GRC Order_NIM Summary 32" xfId="2289"/>
    <cellStyle name="_DEM-WP (C) Power Cost 2006GRC Order_NIM Summary 33" xfId="2290"/>
    <cellStyle name="_DEM-WP (C) Power Cost 2006GRC Order_NIM Summary 34" xfId="2291"/>
    <cellStyle name="_DEM-WP (C) Power Cost 2006GRC Order_NIM Summary 35" xfId="2292"/>
    <cellStyle name="_DEM-WP (C) Power Cost 2006GRC Order_NIM Summary 36" xfId="2293"/>
    <cellStyle name="_DEM-WP (C) Power Cost 2006GRC Order_NIM Summary 37" xfId="2294"/>
    <cellStyle name="_DEM-WP (C) Power Cost 2006GRC Order_NIM Summary 38" xfId="2295"/>
    <cellStyle name="_DEM-WP (C) Power Cost 2006GRC Order_NIM Summary 39" xfId="2296"/>
    <cellStyle name="_DEM-WP (C) Power Cost 2006GRC Order_NIM Summary 4" xfId="2297"/>
    <cellStyle name="_DEM-WP (C) Power Cost 2006GRC Order_NIM Summary 40" xfId="2298"/>
    <cellStyle name="_DEM-WP (C) Power Cost 2006GRC Order_NIM Summary 41" xfId="2299"/>
    <cellStyle name="_DEM-WP (C) Power Cost 2006GRC Order_NIM Summary 42" xfId="2300"/>
    <cellStyle name="_DEM-WP (C) Power Cost 2006GRC Order_NIM Summary 43" xfId="2301"/>
    <cellStyle name="_DEM-WP (C) Power Cost 2006GRC Order_NIM Summary 44" xfId="2302"/>
    <cellStyle name="_DEM-WP (C) Power Cost 2006GRC Order_NIM Summary 45" xfId="2303"/>
    <cellStyle name="_DEM-WP (C) Power Cost 2006GRC Order_NIM Summary 46" xfId="2304"/>
    <cellStyle name="_DEM-WP (C) Power Cost 2006GRC Order_NIM Summary 47" xfId="2305"/>
    <cellStyle name="_DEM-WP (C) Power Cost 2006GRC Order_NIM Summary 48" xfId="2306"/>
    <cellStyle name="_DEM-WP (C) Power Cost 2006GRC Order_NIM Summary 49" xfId="2307"/>
    <cellStyle name="_DEM-WP (C) Power Cost 2006GRC Order_NIM Summary 5" xfId="2308"/>
    <cellStyle name="_DEM-WP (C) Power Cost 2006GRC Order_NIM Summary 50" xfId="2309"/>
    <cellStyle name="_DEM-WP (C) Power Cost 2006GRC Order_NIM Summary 51" xfId="2310"/>
    <cellStyle name="_DEM-WP (C) Power Cost 2006GRC Order_NIM Summary 52" xfId="2311"/>
    <cellStyle name="_DEM-WP (C) Power Cost 2006GRC Order_NIM Summary 53" xfId="2312"/>
    <cellStyle name="_DEM-WP (C) Power Cost 2006GRC Order_NIM Summary 54" xfId="2313"/>
    <cellStyle name="_DEM-WP (C) Power Cost 2006GRC Order_NIM Summary 55" xfId="2314"/>
    <cellStyle name="_DEM-WP (C) Power Cost 2006GRC Order_NIM Summary 56" xfId="2315"/>
    <cellStyle name="_DEM-WP (C) Power Cost 2006GRC Order_NIM Summary 57" xfId="2316"/>
    <cellStyle name="_DEM-WP (C) Power Cost 2006GRC Order_NIM Summary 58" xfId="2317"/>
    <cellStyle name="_DEM-WP (C) Power Cost 2006GRC Order_NIM Summary 59" xfId="2318"/>
    <cellStyle name="_DEM-WP (C) Power Cost 2006GRC Order_NIM Summary 6" xfId="2319"/>
    <cellStyle name="_DEM-WP (C) Power Cost 2006GRC Order_NIM Summary 60" xfId="2320"/>
    <cellStyle name="_DEM-WP (C) Power Cost 2006GRC Order_NIM Summary 61" xfId="2321"/>
    <cellStyle name="_DEM-WP (C) Power Cost 2006GRC Order_NIM Summary 62" xfId="2322"/>
    <cellStyle name="_DEM-WP (C) Power Cost 2006GRC Order_NIM Summary 63" xfId="2323"/>
    <cellStyle name="_DEM-WP (C) Power Cost 2006GRC Order_NIM Summary 64" xfId="2324"/>
    <cellStyle name="_DEM-WP (C) Power Cost 2006GRC Order_NIM Summary 65" xfId="2325"/>
    <cellStyle name="_DEM-WP (C) Power Cost 2006GRC Order_NIM Summary 66" xfId="2326"/>
    <cellStyle name="_DEM-WP (C) Power Cost 2006GRC Order_NIM Summary 67" xfId="2327"/>
    <cellStyle name="_DEM-WP (C) Power Cost 2006GRC Order_NIM Summary 68" xfId="2328"/>
    <cellStyle name="_DEM-WP (C) Power Cost 2006GRC Order_NIM Summary 69" xfId="2329"/>
    <cellStyle name="_DEM-WP (C) Power Cost 2006GRC Order_NIM Summary 7" xfId="2330"/>
    <cellStyle name="_DEM-WP (C) Power Cost 2006GRC Order_NIM Summary 70" xfId="2331"/>
    <cellStyle name="_DEM-WP (C) Power Cost 2006GRC Order_NIM Summary 71" xfId="2332"/>
    <cellStyle name="_DEM-WP (C) Power Cost 2006GRC Order_NIM Summary 8" xfId="2333"/>
    <cellStyle name="_DEM-WP (C) Power Cost 2006GRC Order_NIM Summary 9" xfId="2334"/>
    <cellStyle name="_DEM-WP (C) Power Cost 2006GRC Order_PCA 9 -  Exhibit D April 2010 (3)" xfId="2335"/>
    <cellStyle name="_DEM-WP (C) Power Cost 2006GRC Order_PCA 9 -  Exhibit D April 2010 (3) 2" xfId="2336"/>
    <cellStyle name="_DEM-WP (C) Power Cost 2006GRC Order_PCA 9 -  Exhibit D April 2010 (3) 3" xfId="2337"/>
    <cellStyle name="_DEM-WP (C) Power Cost 2006GRC Order_Power Costs - Comparison bx Rbtl-Staff-Jt-PC" xfId="2338"/>
    <cellStyle name="_DEM-WP (C) Power Cost 2006GRC Order_Power Costs - Comparison bx Rbtl-Staff-Jt-PC 2" xfId="2339"/>
    <cellStyle name="_DEM-WP (C) Power Cost 2006GRC Order_Power Costs - Comparison bx Rbtl-Staff-Jt-PC 3" xfId="2340"/>
    <cellStyle name="_DEM-WP (C) Power Cost 2006GRC Order_Power Costs - Comparison bx Rbtl-Staff-Jt-PC_Adj Bench DR 3 for Initial Briefs (Electric)" xfId="2341"/>
    <cellStyle name="_DEM-WP (C) Power Cost 2006GRC Order_Power Costs - Comparison bx Rbtl-Staff-Jt-PC_Adj Bench DR 3 for Initial Briefs (Electric) 2" xfId="2342"/>
    <cellStyle name="_DEM-WP (C) Power Cost 2006GRC Order_Power Costs - Comparison bx Rbtl-Staff-Jt-PC_Adj Bench DR 3 for Initial Briefs (Electric) 3" xfId="2343"/>
    <cellStyle name="_DEM-WP (C) Power Cost 2006GRC Order_Power Costs - Comparison bx Rbtl-Staff-Jt-PC_Electric Rev Req Model (2009 GRC) Rebuttal REmoval of New  WH Solar AdjustMI" xfId="2344"/>
    <cellStyle name="_DEM-WP (C) Power Cost 2006GRC Order_Power Costs - Comparison bx Rbtl-Staff-Jt-PC_Electric Rev Req Model (2009 GRC) Rebuttal REmoval of New  WH Solar AdjustMI 2" xfId="2345"/>
    <cellStyle name="_DEM-WP (C) Power Cost 2006GRC Order_Power Costs - Comparison bx Rbtl-Staff-Jt-PC_Electric Rev Req Model (2009 GRC) Rebuttal REmoval of New  WH Solar AdjustMI 3" xfId="2346"/>
    <cellStyle name="_DEM-WP (C) Power Cost 2006GRC Order_Power Costs - Comparison bx Rbtl-Staff-Jt-PC_Electric Rev Req Model (2009 GRC) Revised 01-18-2010" xfId="2347"/>
    <cellStyle name="_DEM-WP (C) Power Cost 2006GRC Order_Power Costs - Comparison bx Rbtl-Staff-Jt-PC_Electric Rev Req Model (2009 GRC) Revised 01-18-2010 2" xfId="2348"/>
    <cellStyle name="_DEM-WP (C) Power Cost 2006GRC Order_Power Costs - Comparison bx Rbtl-Staff-Jt-PC_Electric Rev Req Model (2009 GRC) Revised 01-18-2010 3" xfId="2349"/>
    <cellStyle name="_DEM-WP (C) Power Cost 2006GRC Order_Rebuttal Power Costs" xfId="2350"/>
    <cellStyle name="_DEM-WP (C) Power Cost 2006GRC Order_Rebuttal Power Costs 2" xfId="2351"/>
    <cellStyle name="_DEM-WP (C) Power Cost 2006GRC Order_Rebuttal Power Costs 3" xfId="2352"/>
    <cellStyle name="_DEM-WP (C) Power Cost 2006GRC Order_Rebuttal Power Costs_Adj Bench DR 3 for Initial Briefs (Electric)" xfId="2353"/>
    <cellStyle name="_DEM-WP (C) Power Cost 2006GRC Order_Rebuttal Power Costs_Adj Bench DR 3 for Initial Briefs (Electric) 2" xfId="2354"/>
    <cellStyle name="_DEM-WP (C) Power Cost 2006GRC Order_Rebuttal Power Costs_Adj Bench DR 3 for Initial Briefs (Electric) 3" xfId="2355"/>
    <cellStyle name="_DEM-WP (C) Power Cost 2006GRC Order_Rebuttal Power Costs_Electric Rev Req Model (2009 GRC) Rebuttal REmoval of New  WH Solar AdjustMI" xfId="2356"/>
    <cellStyle name="_DEM-WP (C) Power Cost 2006GRC Order_Rebuttal Power Costs_Electric Rev Req Model (2009 GRC) Rebuttal REmoval of New  WH Solar AdjustMI 2" xfId="2357"/>
    <cellStyle name="_DEM-WP (C) Power Cost 2006GRC Order_Rebuttal Power Costs_Electric Rev Req Model (2009 GRC) Rebuttal REmoval of New  WH Solar AdjustMI 3" xfId="2358"/>
    <cellStyle name="_DEM-WP (C) Power Cost 2006GRC Order_Rebuttal Power Costs_Electric Rev Req Model (2009 GRC) Revised 01-18-2010" xfId="2359"/>
    <cellStyle name="_DEM-WP (C) Power Cost 2006GRC Order_Rebuttal Power Costs_Electric Rev Req Model (2009 GRC) Revised 01-18-2010 2" xfId="2360"/>
    <cellStyle name="_DEM-WP (C) Power Cost 2006GRC Order_Rebuttal Power Costs_Electric Rev Req Model (2009 GRC) Revised 01-18-2010 3" xfId="2361"/>
    <cellStyle name="_DEM-WP (C) Power Cost 2006GRC Order_Wind Integration 10GRC" xfId="2362"/>
    <cellStyle name="_DEM-WP (C) Power Cost 2006GRC Order_Wind Integration 10GRC 2" xfId="2363"/>
    <cellStyle name="_DEM-WP (C) Power Cost 2006GRC Order_Wind Integration 10GRC 3" xfId="2364"/>
    <cellStyle name="_DEM-WP Revised (HC) Wild Horse 2006GRC" xfId="2365"/>
    <cellStyle name="_DEM-WP Revised (HC) Wild Horse 2006GRC 2" xfId="2366"/>
    <cellStyle name="_DEM-WP Revised (HC) Wild Horse 2006GRC 3" xfId="2367"/>
    <cellStyle name="_DEM-WP Revised (HC) Wild Horse 2006GRC_16.37E Wild Horse Expansion DeferralRevwrkingfile SF" xfId="2368"/>
    <cellStyle name="_DEM-WP Revised (HC) Wild Horse 2006GRC_16.37E Wild Horse Expansion DeferralRevwrkingfile SF 2" xfId="2369"/>
    <cellStyle name="_DEM-WP Revised (HC) Wild Horse 2006GRC_16.37E Wild Horse Expansion DeferralRevwrkingfile SF 3" xfId="2370"/>
    <cellStyle name="_DEM-WP Revised (HC) Wild Horse 2006GRC_2009 GRC Compl Filing - Exhibit D" xfId="2371"/>
    <cellStyle name="_DEM-WP Revised (HC) Wild Horse 2006GRC_2009 GRC Compl Filing - Exhibit D 2" xfId="2372"/>
    <cellStyle name="_DEM-WP Revised (HC) Wild Horse 2006GRC_2009 GRC Compl Filing - Exhibit D 3" xfId="2373"/>
    <cellStyle name="_DEM-WP Revised (HC) Wild Horse 2006GRC_Adj Bench DR 3 for Initial Briefs (Electric)" xfId="2374"/>
    <cellStyle name="_DEM-WP Revised (HC) Wild Horse 2006GRC_Adj Bench DR 3 for Initial Briefs (Electric) 2" xfId="2375"/>
    <cellStyle name="_DEM-WP Revised (HC) Wild Horse 2006GRC_Adj Bench DR 3 for Initial Briefs (Electric) 3" xfId="2376"/>
    <cellStyle name="_DEM-WP Revised (HC) Wild Horse 2006GRC_Book2" xfId="2377"/>
    <cellStyle name="_DEM-WP Revised (HC) Wild Horse 2006GRC_Book2 2" xfId="2378"/>
    <cellStyle name="_DEM-WP Revised (HC) Wild Horse 2006GRC_Book2 3" xfId="2379"/>
    <cellStyle name="_DEM-WP Revised (HC) Wild Horse 2006GRC_Book4" xfId="2380"/>
    <cellStyle name="_DEM-WP Revised (HC) Wild Horse 2006GRC_Book4 2" xfId="2381"/>
    <cellStyle name="_DEM-WP Revised (HC) Wild Horse 2006GRC_Book4 3" xfId="2382"/>
    <cellStyle name="_DEM-WP Revised (HC) Wild Horse 2006GRC_Electric Rev Req Model (2009 GRC) " xfId="2383"/>
    <cellStyle name="_DEM-WP Revised (HC) Wild Horse 2006GRC_Electric Rev Req Model (2009 GRC)  2" xfId="2384"/>
    <cellStyle name="_DEM-WP Revised (HC) Wild Horse 2006GRC_Electric Rev Req Model (2009 GRC)  3" xfId="2385"/>
    <cellStyle name="_DEM-WP Revised (HC) Wild Horse 2006GRC_Electric Rev Req Model (2009 GRC) Rebuttal REmoval of New  WH Solar AdjustMI" xfId="2386"/>
    <cellStyle name="_DEM-WP Revised (HC) Wild Horse 2006GRC_Electric Rev Req Model (2009 GRC) Rebuttal REmoval of New  WH Solar AdjustMI 2" xfId="2387"/>
    <cellStyle name="_DEM-WP Revised (HC) Wild Horse 2006GRC_Electric Rev Req Model (2009 GRC) Rebuttal REmoval of New  WH Solar AdjustMI 3" xfId="2388"/>
    <cellStyle name="_DEM-WP Revised (HC) Wild Horse 2006GRC_Electric Rev Req Model (2009 GRC) Revised 01-18-2010" xfId="2389"/>
    <cellStyle name="_DEM-WP Revised (HC) Wild Horse 2006GRC_Electric Rev Req Model (2009 GRC) Revised 01-18-2010 2" xfId="2390"/>
    <cellStyle name="_DEM-WP Revised (HC) Wild Horse 2006GRC_Electric Rev Req Model (2009 GRC) Revised 01-18-2010 3" xfId="2391"/>
    <cellStyle name="_DEM-WP Revised (HC) Wild Horse 2006GRC_NIM Summary" xfId="2392"/>
    <cellStyle name="_DEM-WP Revised (HC) Wild Horse 2006GRC_NIM Summary 2" xfId="2393"/>
    <cellStyle name="_DEM-WP Revised (HC) Wild Horse 2006GRC_NIM Summary 3" xfId="2394"/>
    <cellStyle name="_DEM-WP Revised (HC) Wild Horse 2006GRC_Power Costs - Comparison bx Rbtl-Staff-Jt-PC" xfId="2395"/>
    <cellStyle name="_DEM-WP Revised (HC) Wild Horse 2006GRC_Power Costs - Comparison bx Rbtl-Staff-Jt-PC 2" xfId="2396"/>
    <cellStyle name="_DEM-WP Revised (HC) Wild Horse 2006GRC_Power Costs - Comparison bx Rbtl-Staff-Jt-PC 3" xfId="2397"/>
    <cellStyle name="_DEM-WP Revised (HC) Wild Horse 2006GRC_Rebuttal Power Costs" xfId="2398"/>
    <cellStyle name="_DEM-WP Revised (HC) Wild Horse 2006GRC_Rebuttal Power Costs 2" xfId="2399"/>
    <cellStyle name="_DEM-WP Revised (HC) Wild Horse 2006GRC_Rebuttal Power Costs 3" xfId="2400"/>
    <cellStyle name="_DEM-WP(C) Colstrip FOR" xfId="2401"/>
    <cellStyle name="_DEM-WP(C) Colstrip FOR 2" xfId="2402"/>
    <cellStyle name="_DEM-WP(C) Colstrip FOR 3" xfId="2403"/>
    <cellStyle name="_DEM-WP(C) Colstrip FOR_(C) WHE Proforma with ITC cash grant 10 Yr Amort_for rebuttal_120709" xfId="2404"/>
    <cellStyle name="_DEM-WP(C) Colstrip FOR_(C) WHE Proforma with ITC cash grant 10 Yr Amort_for rebuttal_120709 2" xfId="2405"/>
    <cellStyle name="_DEM-WP(C) Colstrip FOR_(C) WHE Proforma with ITC cash grant 10 Yr Amort_for rebuttal_120709 3" xfId="2406"/>
    <cellStyle name="_DEM-WP(C) Colstrip FOR_16.07E Wild Horse Wind Expansionwrkingfile" xfId="2407"/>
    <cellStyle name="_DEM-WP(C) Colstrip FOR_16.07E Wild Horse Wind Expansionwrkingfile 2" xfId="2408"/>
    <cellStyle name="_DEM-WP(C) Colstrip FOR_16.07E Wild Horse Wind Expansionwrkingfile 3" xfId="2409"/>
    <cellStyle name="_DEM-WP(C) Colstrip FOR_16.07E Wild Horse Wind Expansionwrkingfile SF" xfId="2410"/>
    <cellStyle name="_DEM-WP(C) Colstrip FOR_16.07E Wild Horse Wind Expansionwrkingfile SF 2" xfId="2411"/>
    <cellStyle name="_DEM-WP(C) Colstrip FOR_16.07E Wild Horse Wind Expansionwrkingfile SF 3" xfId="2412"/>
    <cellStyle name="_DEM-WP(C) Colstrip FOR_16.37E Wild Horse Expansion DeferralRevwrkingfile SF" xfId="2413"/>
    <cellStyle name="_DEM-WP(C) Colstrip FOR_16.37E Wild Horse Expansion DeferralRevwrkingfile SF 2" xfId="2414"/>
    <cellStyle name="_DEM-WP(C) Colstrip FOR_16.37E Wild Horse Expansion DeferralRevwrkingfile SF 3" xfId="2415"/>
    <cellStyle name="_DEM-WP(C) Colstrip FOR_Adj Bench DR 3 for Initial Briefs (Electric)" xfId="2416"/>
    <cellStyle name="_DEM-WP(C) Colstrip FOR_Adj Bench DR 3 for Initial Briefs (Electric) 2" xfId="2417"/>
    <cellStyle name="_DEM-WP(C) Colstrip FOR_Adj Bench DR 3 for Initial Briefs (Electric) 3" xfId="2418"/>
    <cellStyle name="_DEM-WP(C) Colstrip FOR_Book2" xfId="2419"/>
    <cellStyle name="_DEM-WP(C) Colstrip FOR_Book2 2" xfId="2420"/>
    <cellStyle name="_DEM-WP(C) Colstrip FOR_Book2 3" xfId="2421"/>
    <cellStyle name="_DEM-WP(C) Colstrip FOR_Book2_Adj Bench DR 3 for Initial Briefs (Electric)" xfId="2422"/>
    <cellStyle name="_DEM-WP(C) Colstrip FOR_Book2_Adj Bench DR 3 for Initial Briefs (Electric) 2" xfId="2423"/>
    <cellStyle name="_DEM-WP(C) Colstrip FOR_Book2_Adj Bench DR 3 for Initial Briefs (Electric) 3" xfId="2424"/>
    <cellStyle name="_DEM-WP(C) Colstrip FOR_Book2_Electric Rev Req Model (2009 GRC) Rebuttal REmoval of New  WH Solar AdjustMI" xfId="2425"/>
    <cellStyle name="_DEM-WP(C) Colstrip FOR_Book2_Electric Rev Req Model (2009 GRC) Rebuttal REmoval of New  WH Solar AdjustMI 2" xfId="2426"/>
    <cellStyle name="_DEM-WP(C) Colstrip FOR_Book2_Electric Rev Req Model (2009 GRC) Rebuttal REmoval of New  WH Solar AdjustMI 3" xfId="2427"/>
    <cellStyle name="_DEM-WP(C) Colstrip FOR_Book2_Electric Rev Req Model (2009 GRC) Revised 01-18-2010" xfId="2428"/>
    <cellStyle name="_DEM-WP(C) Colstrip FOR_Book2_Electric Rev Req Model (2009 GRC) Revised 01-18-2010 2" xfId="2429"/>
    <cellStyle name="_DEM-WP(C) Colstrip FOR_Book2_Electric Rev Req Model (2009 GRC) Revised 01-18-2010 3" xfId="2430"/>
    <cellStyle name="_DEM-WP(C) Colstrip FOR_Colstrip 1&amp;2 Annual O&amp;M Budgets" xfId="2431"/>
    <cellStyle name="_DEM-WP(C) Colstrip FOR_Colstrip 1&amp;2 Annual O&amp;M Budgets 2" xfId="2432"/>
    <cellStyle name="_DEM-WP(C) Colstrip FOR_Colstrip 1&amp;2 Annual O&amp;M Budgets 3" xfId="2433"/>
    <cellStyle name="_DEM-WP(C) Colstrip FOR_DEM-WP(C) Production O&amp;M 2010GRC As-Filed" xfId="2434"/>
    <cellStyle name="_DEM-WP(C) Colstrip FOR_DEM-WP(C) Production O&amp;M 2010GRC As-Filed 2" xfId="2435"/>
    <cellStyle name="_DEM-WP(C) Colstrip FOR_DEM-WP(C) Production O&amp;M 2010GRC As-Filed 2 2" xfId="2436"/>
    <cellStyle name="_DEM-WP(C) Colstrip FOR_DEM-WP(C) Production O&amp;M 2010GRC As-Filed 2 3" xfId="2437"/>
    <cellStyle name="_DEM-WP(C) Colstrip FOR_DEM-WP(C) Production O&amp;M 2010GRC As-Filed 3" xfId="2438"/>
    <cellStyle name="_DEM-WP(C) Colstrip FOR_DEM-WP(C) Production O&amp;M 2010GRC As-Filed 3 2" xfId="2439"/>
    <cellStyle name="_DEM-WP(C) Colstrip FOR_Electric Rev Req Model (2009 GRC) Rebuttal REmoval of New  WH Solar AdjustMI" xfId="2440"/>
    <cellStyle name="_DEM-WP(C) Colstrip FOR_Electric Rev Req Model (2009 GRC) Rebuttal REmoval of New  WH Solar AdjustMI 2" xfId="2441"/>
    <cellStyle name="_DEM-WP(C) Colstrip FOR_Electric Rev Req Model (2009 GRC) Rebuttal REmoval of New  WH Solar AdjustMI 3" xfId="2442"/>
    <cellStyle name="_DEM-WP(C) Colstrip FOR_Electric Rev Req Model (2009 GRC) Revised 01-18-2010" xfId="2443"/>
    <cellStyle name="_DEM-WP(C) Colstrip FOR_Electric Rev Req Model (2009 GRC) Revised 01-18-2010 2" xfId="2444"/>
    <cellStyle name="_DEM-WP(C) Colstrip FOR_Electric Rev Req Model (2009 GRC) Revised 01-18-2010 3" xfId="2445"/>
    <cellStyle name="_DEM-WP(C) Colstrip FOR_Rebuttal Power Costs" xfId="2446"/>
    <cellStyle name="_DEM-WP(C) Colstrip FOR_Rebuttal Power Costs 2" xfId="2447"/>
    <cellStyle name="_DEM-WP(C) Colstrip FOR_Rebuttal Power Costs 3" xfId="2448"/>
    <cellStyle name="_DEM-WP(C) Colstrip FOR_Rebuttal Power Costs_Adj Bench DR 3 for Initial Briefs (Electric)" xfId="2449"/>
    <cellStyle name="_DEM-WP(C) Colstrip FOR_Rebuttal Power Costs_Adj Bench DR 3 for Initial Briefs (Electric) 2" xfId="2450"/>
    <cellStyle name="_DEM-WP(C) Colstrip FOR_Rebuttal Power Costs_Adj Bench DR 3 for Initial Briefs (Electric) 3" xfId="2451"/>
    <cellStyle name="_DEM-WP(C) Colstrip FOR_Rebuttal Power Costs_Electric Rev Req Model (2009 GRC) Rebuttal REmoval of New  WH Solar AdjustMI" xfId="2452"/>
    <cellStyle name="_DEM-WP(C) Colstrip FOR_Rebuttal Power Costs_Electric Rev Req Model (2009 GRC) Rebuttal REmoval of New  WH Solar AdjustMI 2" xfId="2453"/>
    <cellStyle name="_DEM-WP(C) Colstrip FOR_Rebuttal Power Costs_Electric Rev Req Model (2009 GRC) Rebuttal REmoval of New  WH Solar AdjustMI 3" xfId="2454"/>
    <cellStyle name="_DEM-WP(C) Colstrip FOR_Rebuttal Power Costs_Electric Rev Req Model (2009 GRC) Revised 01-18-2010" xfId="2455"/>
    <cellStyle name="_DEM-WP(C) Colstrip FOR_Rebuttal Power Costs_Electric Rev Req Model (2009 GRC) Revised 01-18-2010 2" xfId="2456"/>
    <cellStyle name="_DEM-WP(C) Colstrip FOR_Rebuttal Power Costs_Electric Rev Req Model (2009 GRC) Revised 01-18-2010 3" xfId="2457"/>
    <cellStyle name="_DEM-WP(C) Costs not in AURORA 2006GRC" xfId="2458"/>
    <cellStyle name="_DEM-WP(C) Costs not in AURORA 2006GRC 2" xfId="2459"/>
    <cellStyle name="_DEM-WP(C) Costs not in AURORA 2006GRC 2 2" xfId="2460"/>
    <cellStyle name="_DEM-WP(C) Costs not in AURORA 2006GRC 2 3" xfId="2461"/>
    <cellStyle name="_DEM-WP(C) Costs not in AURORA 2006GRC 3" xfId="2462"/>
    <cellStyle name="_DEM-WP(C) Costs not in AURORA 2006GRC 3 2" xfId="2463"/>
    <cellStyle name="_DEM-WP(C) Costs not in AURORA 2006GRC_(C) WHE Proforma with ITC cash grant 10 Yr Amort_for deferral_102809" xfId="2464"/>
    <cellStyle name="_DEM-WP(C) Costs not in AURORA 2006GRC_(C) WHE Proforma with ITC cash grant 10 Yr Amort_for deferral_102809 2" xfId="2465"/>
    <cellStyle name="_DEM-WP(C) Costs not in AURORA 2006GRC_(C) WHE Proforma with ITC cash grant 10 Yr Amort_for deferral_102809 3" xfId="2466"/>
    <cellStyle name="_DEM-WP(C) Costs not in AURORA 2006GRC_(C) WHE Proforma with ITC cash grant 10 Yr Amort_for deferral_102809_16.07E Wild Horse Wind Expansionwrkingfile" xfId="2467"/>
    <cellStyle name="_DEM-WP(C) Costs not in AURORA 2006GRC_(C) WHE Proforma with ITC cash grant 10 Yr Amort_for deferral_102809_16.07E Wild Horse Wind Expansionwrkingfile 2" xfId="2468"/>
    <cellStyle name="_DEM-WP(C) Costs not in AURORA 2006GRC_(C) WHE Proforma with ITC cash grant 10 Yr Amort_for deferral_102809_16.07E Wild Horse Wind Expansionwrkingfile 3" xfId="2469"/>
    <cellStyle name="_DEM-WP(C) Costs not in AURORA 2006GRC_(C) WHE Proforma with ITC cash grant 10 Yr Amort_for deferral_102809_16.07E Wild Horse Wind Expansionwrkingfile SF" xfId="2470"/>
    <cellStyle name="_DEM-WP(C) Costs not in AURORA 2006GRC_(C) WHE Proforma with ITC cash grant 10 Yr Amort_for deferral_102809_16.07E Wild Horse Wind Expansionwrkingfile SF 2" xfId="2471"/>
    <cellStyle name="_DEM-WP(C) Costs not in AURORA 2006GRC_(C) WHE Proforma with ITC cash grant 10 Yr Amort_for deferral_102809_16.07E Wild Horse Wind Expansionwrkingfile SF 3" xfId="2472"/>
    <cellStyle name="_DEM-WP(C) Costs not in AURORA 2006GRC_(C) WHE Proforma with ITC cash grant 10 Yr Amort_for deferral_102809_16.37E Wild Horse Expansion DeferralRevwrkingfile SF" xfId="2473"/>
    <cellStyle name="_DEM-WP(C) Costs not in AURORA 2006GRC_(C) WHE Proforma with ITC cash grant 10 Yr Amort_for deferral_102809_16.37E Wild Horse Expansion DeferralRevwrkingfile SF 2" xfId="2474"/>
    <cellStyle name="_DEM-WP(C) Costs not in AURORA 2006GRC_(C) WHE Proforma with ITC cash grant 10 Yr Amort_for deferral_102809_16.37E Wild Horse Expansion DeferralRevwrkingfile SF 3" xfId="2475"/>
    <cellStyle name="_DEM-WP(C) Costs not in AURORA 2006GRC_(C) WHE Proforma with ITC cash grant 10 Yr Amort_for rebuttal_120709" xfId="2476"/>
    <cellStyle name="_DEM-WP(C) Costs not in AURORA 2006GRC_(C) WHE Proforma with ITC cash grant 10 Yr Amort_for rebuttal_120709 2" xfId="2477"/>
    <cellStyle name="_DEM-WP(C) Costs not in AURORA 2006GRC_(C) WHE Proforma with ITC cash grant 10 Yr Amort_for rebuttal_120709 3" xfId="2478"/>
    <cellStyle name="_DEM-WP(C) Costs not in AURORA 2006GRC_04.07E Wild Horse Wind Expansion" xfId="2479"/>
    <cellStyle name="_DEM-WP(C) Costs not in AURORA 2006GRC_04.07E Wild Horse Wind Expansion 2" xfId="2480"/>
    <cellStyle name="_DEM-WP(C) Costs not in AURORA 2006GRC_04.07E Wild Horse Wind Expansion 3" xfId="2481"/>
    <cellStyle name="_DEM-WP(C) Costs not in AURORA 2006GRC_04.07E Wild Horse Wind Expansion_16.07E Wild Horse Wind Expansionwrkingfile" xfId="2482"/>
    <cellStyle name="_DEM-WP(C) Costs not in AURORA 2006GRC_04.07E Wild Horse Wind Expansion_16.07E Wild Horse Wind Expansionwrkingfile 2" xfId="2483"/>
    <cellStyle name="_DEM-WP(C) Costs not in AURORA 2006GRC_04.07E Wild Horse Wind Expansion_16.07E Wild Horse Wind Expansionwrkingfile 3" xfId="2484"/>
    <cellStyle name="_DEM-WP(C) Costs not in AURORA 2006GRC_04.07E Wild Horse Wind Expansion_16.07E Wild Horse Wind Expansionwrkingfile SF" xfId="2485"/>
    <cellStyle name="_DEM-WP(C) Costs not in AURORA 2006GRC_04.07E Wild Horse Wind Expansion_16.07E Wild Horse Wind Expansionwrkingfile SF 2" xfId="2486"/>
    <cellStyle name="_DEM-WP(C) Costs not in AURORA 2006GRC_04.07E Wild Horse Wind Expansion_16.07E Wild Horse Wind Expansionwrkingfile SF 3" xfId="2487"/>
    <cellStyle name="_DEM-WP(C) Costs not in AURORA 2006GRC_04.07E Wild Horse Wind Expansion_16.37E Wild Horse Expansion DeferralRevwrkingfile SF" xfId="2488"/>
    <cellStyle name="_DEM-WP(C) Costs not in AURORA 2006GRC_04.07E Wild Horse Wind Expansion_16.37E Wild Horse Expansion DeferralRevwrkingfile SF 2" xfId="2489"/>
    <cellStyle name="_DEM-WP(C) Costs not in AURORA 2006GRC_04.07E Wild Horse Wind Expansion_16.37E Wild Horse Expansion DeferralRevwrkingfile SF 3" xfId="2490"/>
    <cellStyle name="_DEM-WP(C) Costs not in AURORA 2006GRC_16.07E Wild Horse Wind Expansionwrkingfile" xfId="2491"/>
    <cellStyle name="_DEM-WP(C) Costs not in AURORA 2006GRC_16.07E Wild Horse Wind Expansionwrkingfile 2" xfId="2492"/>
    <cellStyle name="_DEM-WP(C) Costs not in AURORA 2006GRC_16.07E Wild Horse Wind Expansionwrkingfile 3" xfId="2493"/>
    <cellStyle name="_DEM-WP(C) Costs not in AURORA 2006GRC_16.07E Wild Horse Wind Expansionwrkingfile SF" xfId="2494"/>
    <cellStyle name="_DEM-WP(C) Costs not in AURORA 2006GRC_16.07E Wild Horse Wind Expansionwrkingfile SF 2" xfId="2495"/>
    <cellStyle name="_DEM-WP(C) Costs not in AURORA 2006GRC_16.07E Wild Horse Wind Expansionwrkingfile SF 3" xfId="2496"/>
    <cellStyle name="_DEM-WP(C) Costs not in AURORA 2006GRC_16.37E Wild Horse Expansion DeferralRevwrkingfile SF" xfId="2497"/>
    <cellStyle name="_DEM-WP(C) Costs not in AURORA 2006GRC_16.37E Wild Horse Expansion DeferralRevwrkingfile SF 2" xfId="2498"/>
    <cellStyle name="_DEM-WP(C) Costs not in AURORA 2006GRC_16.37E Wild Horse Expansion DeferralRevwrkingfile SF 3" xfId="2499"/>
    <cellStyle name="_DEM-WP(C) Costs not in AURORA 2006GRC_2009 GRC Compl Filing - Exhibit D" xfId="2500"/>
    <cellStyle name="_DEM-WP(C) Costs not in AURORA 2006GRC_2009 GRC Compl Filing - Exhibit D 2" xfId="2501"/>
    <cellStyle name="_DEM-WP(C) Costs not in AURORA 2006GRC_2009 GRC Compl Filing - Exhibit D 3" xfId="2502"/>
    <cellStyle name="_DEM-WP(C) Costs not in AURORA 2006GRC_4 31 Regulatory Assets and Liabilities  7 06- Exhibit D" xfId="2503"/>
    <cellStyle name="_DEM-WP(C) Costs not in AURORA 2006GRC_4 31 Regulatory Assets and Liabilities  7 06- Exhibit D 2" xfId="2504"/>
    <cellStyle name="_DEM-WP(C) Costs not in AURORA 2006GRC_4 31 Regulatory Assets and Liabilities  7 06- Exhibit D 3" xfId="2505"/>
    <cellStyle name="_DEM-WP(C) Costs not in AURORA 2006GRC_4 31 Regulatory Assets and Liabilities  7 06- Exhibit D_NIM Summary" xfId="2506"/>
    <cellStyle name="_DEM-WP(C) Costs not in AURORA 2006GRC_4 31 Regulatory Assets and Liabilities  7 06- Exhibit D_NIM Summary 2" xfId="2507"/>
    <cellStyle name="_DEM-WP(C) Costs not in AURORA 2006GRC_4 31 Regulatory Assets and Liabilities  7 06- Exhibit D_NIM Summary 3" xfId="2508"/>
    <cellStyle name="_DEM-WP(C) Costs not in AURORA 2006GRC_4 32 Regulatory Assets and Liabilities  7 06- Exhibit D" xfId="2509"/>
    <cellStyle name="_DEM-WP(C) Costs not in AURORA 2006GRC_4 32 Regulatory Assets and Liabilities  7 06- Exhibit D 2" xfId="2510"/>
    <cellStyle name="_DEM-WP(C) Costs not in AURORA 2006GRC_4 32 Regulatory Assets and Liabilities  7 06- Exhibit D 3" xfId="2511"/>
    <cellStyle name="_DEM-WP(C) Costs not in AURORA 2006GRC_4 32 Regulatory Assets and Liabilities  7 06- Exhibit D_NIM Summary" xfId="2512"/>
    <cellStyle name="_DEM-WP(C) Costs not in AURORA 2006GRC_4 32 Regulatory Assets and Liabilities  7 06- Exhibit D_NIM Summary 2" xfId="2513"/>
    <cellStyle name="_DEM-WP(C) Costs not in AURORA 2006GRC_4 32 Regulatory Assets and Liabilities  7 06- Exhibit D_NIM Summary 3" xfId="2514"/>
    <cellStyle name="_DEM-WP(C) Costs not in AURORA 2006GRC_Book2" xfId="2515"/>
    <cellStyle name="_DEM-WP(C) Costs not in AURORA 2006GRC_Book2 2" xfId="2516"/>
    <cellStyle name="_DEM-WP(C) Costs not in AURORA 2006GRC_Book2 3" xfId="2517"/>
    <cellStyle name="_DEM-WP(C) Costs not in AURORA 2006GRC_Book2_Adj Bench DR 3 for Initial Briefs (Electric)" xfId="2518"/>
    <cellStyle name="_DEM-WP(C) Costs not in AURORA 2006GRC_Book2_Adj Bench DR 3 for Initial Briefs (Electric) 2" xfId="2519"/>
    <cellStyle name="_DEM-WP(C) Costs not in AURORA 2006GRC_Book2_Adj Bench DR 3 for Initial Briefs (Electric) 3" xfId="2520"/>
    <cellStyle name="_DEM-WP(C) Costs not in AURORA 2006GRC_Book2_Electric Rev Req Model (2009 GRC) Rebuttal REmoval of New  WH Solar AdjustMI" xfId="2521"/>
    <cellStyle name="_DEM-WP(C) Costs not in AURORA 2006GRC_Book2_Electric Rev Req Model (2009 GRC) Rebuttal REmoval of New  WH Solar AdjustMI 2" xfId="2522"/>
    <cellStyle name="_DEM-WP(C) Costs not in AURORA 2006GRC_Book2_Electric Rev Req Model (2009 GRC) Rebuttal REmoval of New  WH Solar AdjustMI 3" xfId="2523"/>
    <cellStyle name="_DEM-WP(C) Costs not in AURORA 2006GRC_Book2_Electric Rev Req Model (2009 GRC) Revised 01-18-2010" xfId="2524"/>
    <cellStyle name="_DEM-WP(C) Costs not in AURORA 2006GRC_Book2_Electric Rev Req Model (2009 GRC) Revised 01-18-2010 2" xfId="2525"/>
    <cellStyle name="_DEM-WP(C) Costs not in AURORA 2006GRC_Book2_Electric Rev Req Model (2009 GRC) Revised 01-18-2010 3" xfId="2526"/>
    <cellStyle name="_DEM-WP(C) Costs not in AURORA 2006GRC_Book4" xfId="2527"/>
    <cellStyle name="_DEM-WP(C) Costs not in AURORA 2006GRC_Book4 2" xfId="2528"/>
    <cellStyle name="_DEM-WP(C) Costs not in AURORA 2006GRC_Book4 3" xfId="2529"/>
    <cellStyle name="_DEM-WP(C) Costs not in AURORA 2006GRC_Book9" xfId="2530"/>
    <cellStyle name="_DEM-WP(C) Costs not in AURORA 2006GRC_Book9 2" xfId="2531"/>
    <cellStyle name="_DEM-WP(C) Costs not in AURORA 2006GRC_Book9 3" xfId="2532"/>
    <cellStyle name="_DEM-WP(C) Costs not in AURORA 2006GRC_NIM Summary" xfId="2533"/>
    <cellStyle name="_DEM-WP(C) Costs not in AURORA 2006GRC_NIM Summary 09GRC" xfId="2534"/>
    <cellStyle name="_DEM-WP(C) Costs not in AURORA 2006GRC_NIM Summary 09GRC 2" xfId="2535"/>
    <cellStyle name="_DEM-WP(C) Costs not in AURORA 2006GRC_NIM Summary 09GRC 3" xfId="2536"/>
    <cellStyle name="_DEM-WP(C) Costs not in AURORA 2006GRC_NIM Summary 10" xfId="2537"/>
    <cellStyle name="_DEM-WP(C) Costs not in AURORA 2006GRC_NIM Summary 11" xfId="2538"/>
    <cellStyle name="_DEM-WP(C) Costs not in AURORA 2006GRC_NIM Summary 12" xfId="2539"/>
    <cellStyle name="_DEM-WP(C) Costs not in AURORA 2006GRC_NIM Summary 13" xfId="2540"/>
    <cellStyle name="_DEM-WP(C) Costs not in AURORA 2006GRC_NIM Summary 14" xfId="2541"/>
    <cellStyle name="_DEM-WP(C) Costs not in AURORA 2006GRC_NIM Summary 15" xfId="2542"/>
    <cellStyle name="_DEM-WP(C) Costs not in AURORA 2006GRC_NIM Summary 16" xfId="2543"/>
    <cellStyle name="_DEM-WP(C) Costs not in AURORA 2006GRC_NIM Summary 17" xfId="2544"/>
    <cellStyle name="_DEM-WP(C) Costs not in AURORA 2006GRC_NIM Summary 18" xfId="2545"/>
    <cellStyle name="_DEM-WP(C) Costs not in AURORA 2006GRC_NIM Summary 19" xfId="2546"/>
    <cellStyle name="_DEM-WP(C) Costs not in AURORA 2006GRC_NIM Summary 2" xfId="2547"/>
    <cellStyle name="_DEM-WP(C) Costs not in AURORA 2006GRC_NIM Summary 20" xfId="2548"/>
    <cellStyle name="_DEM-WP(C) Costs not in AURORA 2006GRC_NIM Summary 21" xfId="2549"/>
    <cellStyle name="_DEM-WP(C) Costs not in AURORA 2006GRC_NIM Summary 22" xfId="2550"/>
    <cellStyle name="_DEM-WP(C) Costs not in AURORA 2006GRC_NIM Summary 23" xfId="2551"/>
    <cellStyle name="_DEM-WP(C) Costs not in AURORA 2006GRC_NIM Summary 24" xfId="2552"/>
    <cellStyle name="_DEM-WP(C) Costs not in AURORA 2006GRC_NIM Summary 25" xfId="2553"/>
    <cellStyle name="_DEM-WP(C) Costs not in AURORA 2006GRC_NIM Summary 26" xfId="2554"/>
    <cellStyle name="_DEM-WP(C) Costs not in AURORA 2006GRC_NIM Summary 27" xfId="2555"/>
    <cellStyle name="_DEM-WP(C) Costs not in AURORA 2006GRC_NIM Summary 28" xfId="2556"/>
    <cellStyle name="_DEM-WP(C) Costs not in AURORA 2006GRC_NIM Summary 29" xfId="2557"/>
    <cellStyle name="_DEM-WP(C) Costs not in AURORA 2006GRC_NIM Summary 3" xfId="2558"/>
    <cellStyle name="_DEM-WP(C) Costs not in AURORA 2006GRC_NIM Summary 30" xfId="2559"/>
    <cellStyle name="_DEM-WP(C) Costs not in AURORA 2006GRC_NIM Summary 31" xfId="2560"/>
    <cellStyle name="_DEM-WP(C) Costs not in AURORA 2006GRC_NIM Summary 32" xfId="2561"/>
    <cellStyle name="_DEM-WP(C) Costs not in AURORA 2006GRC_NIM Summary 33" xfId="2562"/>
    <cellStyle name="_DEM-WP(C) Costs not in AURORA 2006GRC_NIM Summary 34" xfId="2563"/>
    <cellStyle name="_DEM-WP(C) Costs not in AURORA 2006GRC_NIM Summary 35" xfId="2564"/>
    <cellStyle name="_DEM-WP(C) Costs not in AURORA 2006GRC_NIM Summary 36" xfId="2565"/>
    <cellStyle name="_DEM-WP(C) Costs not in AURORA 2006GRC_NIM Summary 37" xfId="2566"/>
    <cellStyle name="_DEM-WP(C) Costs not in AURORA 2006GRC_NIM Summary 38" xfId="2567"/>
    <cellStyle name="_DEM-WP(C) Costs not in AURORA 2006GRC_NIM Summary 39" xfId="2568"/>
    <cellStyle name="_DEM-WP(C) Costs not in AURORA 2006GRC_NIM Summary 4" xfId="2569"/>
    <cellStyle name="_DEM-WP(C) Costs not in AURORA 2006GRC_NIM Summary 40" xfId="2570"/>
    <cellStyle name="_DEM-WP(C) Costs not in AURORA 2006GRC_NIM Summary 41" xfId="2571"/>
    <cellStyle name="_DEM-WP(C) Costs not in AURORA 2006GRC_NIM Summary 42" xfId="2572"/>
    <cellStyle name="_DEM-WP(C) Costs not in AURORA 2006GRC_NIM Summary 43" xfId="2573"/>
    <cellStyle name="_DEM-WP(C) Costs not in AURORA 2006GRC_NIM Summary 44" xfId="2574"/>
    <cellStyle name="_DEM-WP(C) Costs not in AURORA 2006GRC_NIM Summary 45" xfId="2575"/>
    <cellStyle name="_DEM-WP(C) Costs not in AURORA 2006GRC_NIM Summary 46" xfId="2576"/>
    <cellStyle name="_DEM-WP(C) Costs not in AURORA 2006GRC_NIM Summary 47" xfId="2577"/>
    <cellStyle name="_DEM-WP(C) Costs not in AURORA 2006GRC_NIM Summary 48" xfId="2578"/>
    <cellStyle name="_DEM-WP(C) Costs not in AURORA 2006GRC_NIM Summary 49" xfId="2579"/>
    <cellStyle name="_DEM-WP(C) Costs not in AURORA 2006GRC_NIM Summary 5" xfId="2580"/>
    <cellStyle name="_DEM-WP(C) Costs not in AURORA 2006GRC_NIM Summary 50" xfId="2581"/>
    <cellStyle name="_DEM-WP(C) Costs not in AURORA 2006GRC_NIM Summary 51" xfId="2582"/>
    <cellStyle name="_DEM-WP(C) Costs not in AURORA 2006GRC_NIM Summary 52" xfId="2583"/>
    <cellStyle name="_DEM-WP(C) Costs not in AURORA 2006GRC_NIM Summary 53" xfId="2584"/>
    <cellStyle name="_DEM-WP(C) Costs not in AURORA 2006GRC_NIM Summary 54" xfId="2585"/>
    <cellStyle name="_DEM-WP(C) Costs not in AURORA 2006GRC_NIM Summary 55" xfId="2586"/>
    <cellStyle name="_DEM-WP(C) Costs not in AURORA 2006GRC_NIM Summary 56" xfId="2587"/>
    <cellStyle name="_DEM-WP(C) Costs not in AURORA 2006GRC_NIM Summary 57" xfId="2588"/>
    <cellStyle name="_DEM-WP(C) Costs not in AURORA 2006GRC_NIM Summary 58" xfId="2589"/>
    <cellStyle name="_DEM-WP(C) Costs not in AURORA 2006GRC_NIM Summary 59" xfId="2590"/>
    <cellStyle name="_DEM-WP(C) Costs not in AURORA 2006GRC_NIM Summary 6" xfId="2591"/>
    <cellStyle name="_DEM-WP(C) Costs not in AURORA 2006GRC_NIM Summary 60" xfId="2592"/>
    <cellStyle name="_DEM-WP(C) Costs not in AURORA 2006GRC_NIM Summary 61" xfId="2593"/>
    <cellStyle name="_DEM-WP(C) Costs not in AURORA 2006GRC_NIM Summary 62" xfId="2594"/>
    <cellStyle name="_DEM-WP(C) Costs not in AURORA 2006GRC_NIM Summary 63" xfId="2595"/>
    <cellStyle name="_DEM-WP(C) Costs not in AURORA 2006GRC_NIM Summary 64" xfId="2596"/>
    <cellStyle name="_DEM-WP(C) Costs not in AURORA 2006GRC_NIM Summary 65" xfId="2597"/>
    <cellStyle name="_DEM-WP(C) Costs not in AURORA 2006GRC_NIM Summary 66" xfId="2598"/>
    <cellStyle name="_DEM-WP(C) Costs not in AURORA 2006GRC_NIM Summary 67" xfId="2599"/>
    <cellStyle name="_DEM-WP(C) Costs not in AURORA 2006GRC_NIM Summary 68" xfId="2600"/>
    <cellStyle name="_DEM-WP(C) Costs not in AURORA 2006GRC_NIM Summary 69" xfId="2601"/>
    <cellStyle name="_DEM-WP(C) Costs not in AURORA 2006GRC_NIM Summary 7" xfId="2602"/>
    <cellStyle name="_DEM-WP(C) Costs not in AURORA 2006GRC_NIM Summary 70" xfId="2603"/>
    <cellStyle name="_DEM-WP(C) Costs not in AURORA 2006GRC_NIM Summary 71" xfId="2604"/>
    <cellStyle name="_DEM-WP(C) Costs not in AURORA 2006GRC_NIM Summary 8" xfId="2605"/>
    <cellStyle name="_DEM-WP(C) Costs not in AURORA 2006GRC_NIM Summary 9" xfId="2606"/>
    <cellStyle name="_DEM-WP(C) Costs not in AURORA 2006GRC_PCA 9 -  Exhibit D April 2010 (3)" xfId="2607"/>
    <cellStyle name="_DEM-WP(C) Costs not in AURORA 2006GRC_PCA 9 -  Exhibit D April 2010 (3) 2" xfId="2608"/>
    <cellStyle name="_DEM-WP(C) Costs not in AURORA 2006GRC_PCA 9 -  Exhibit D April 2010 (3) 3" xfId="2609"/>
    <cellStyle name="_DEM-WP(C) Costs not in AURORA 2006GRC_Power Costs - Comparison bx Rbtl-Staff-Jt-PC" xfId="2610"/>
    <cellStyle name="_DEM-WP(C) Costs not in AURORA 2006GRC_Power Costs - Comparison bx Rbtl-Staff-Jt-PC 2" xfId="2611"/>
    <cellStyle name="_DEM-WP(C) Costs not in AURORA 2006GRC_Power Costs - Comparison bx Rbtl-Staff-Jt-PC 3" xfId="2612"/>
    <cellStyle name="_DEM-WP(C) Costs not in AURORA 2006GRC_Power Costs - Comparison bx Rbtl-Staff-Jt-PC_Adj Bench DR 3 for Initial Briefs (Electric)" xfId="2613"/>
    <cellStyle name="_DEM-WP(C) Costs not in AURORA 2006GRC_Power Costs - Comparison bx Rbtl-Staff-Jt-PC_Adj Bench DR 3 for Initial Briefs (Electric) 2" xfId="2614"/>
    <cellStyle name="_DEM-WP(C) Costs not in AURORA 2006GRC_Power Costs - Comparison bx Rbtl-Staff-Jt-PC_Adj Bench DR 3 for Initial Briefs (Electric) 3" xfId="2615"/>
    <cellStyle name="_DEM-WP(C) Costs not in AURORA 2006GRC_Power Costs - Comparison bx Rbtl-Staff-Jt-PC_Electric Rev Req Model (2009 GRC) Rebuttal REmoval of New  WH Solar AdjustMI" xfId="2616"/>
    <cellStyle name="_DEM-WP(C) Costs not in AURORA 2006GRC_Power Costs - Comparison bx Rbtl-Staff-Jt-PC_Electric Rev Req Model (2009 GRC) Rebuttal REmoval of New  WH Solar AdjustMI 2" xfId="2617"/>
    <cellStyle name="_DEM-WP(C) Costs not in AURORA 2006GRC_Power Costs - Comparison bx Rbtl-Staff-Jt-PC_Electric Rev Req Model (2009 GRC) Rebuttal REmoval of New  WH Solar AdjustMI 3" xfId="2618"/>
    <cellStyle name="_DEM-WP(C) Costs not in AURORA 2006GRC_Power Costs - Comparison bx Rbtl-Staff-Jt-PC_Electric Rev Req Model (2009 GRC) Revised 01-18-2010" xfId="2619"/>
    <cellStyle name="_DEM-WP(C) Costs not in AURORA 2006GRC_Power Costs - Comparison bx Rbtl-Staff-Jt-PC_Electric Rev Req Model (2009 GRC) Revised 01-18-2010 2" xfId="2620"/>
    <cellStyle name="_DEM-WP(C) Costs not in AURORA 2006GRC_Power Costs - Comparison bx Rbtl-Staff-Jt-PC_Electric Rev Req Model (2009 GRC) Revised 01-18-2010 3" xfId="2621"/>
    <cellStyle name="_DEM-WP(C) Costs not in AURORA 2006GRC_Rebuttal Power Costs" xfId="2622"/>
    <cellStyle name="_DEM-WP(C) Costs not in AURORA 2006GRC_Rebuttal Power Costs 2" xfId="2623"/>
    <cellStyle name="_DEM-WP(C) Costs not in AURORA 2006GRC_Rebuttal Power Costs 3" xfId="2624"/>
    <cellStyle name="_DEM-WP(C) Costs not in AURORA 2006GRC_Rebuttal Power Costs_Adj Bench DR 3 for Initial Briefs (Electric)" xfId="2625"/>
    <cellStyle name="_DEM-WP(C) Costs not in AURORA 2006GRC_Rebuttal Power Costs_Adj Bench DR 3 for Initial Briefs (Electric) 2" xfId="2626"/>
    <cellStyle name="_DEM-WP(C) Costs not in AURORA 2006GRC_Rebuttal Power Costs_Adj Bench DR 3 for Initial Briefs (Electric) 3" xfId="2627"/>
    <cellStyle name="_DEM-WP(C) Costs not in AURORA 2006GRC_Rebuttal Power Costs_Electric Rev Req Model (2009 GRC) Rebuttal REmoval of New  WH Solar AdjustMI" xfId="2628"/>
    <cellStyle name="_DEM-WP(C) Costs not in AURORA 2006GRC_Rebuttal Power Costs_Electric Rev Req Model (2009 GRC) Rebuttal REmoval of New  WH Solar AdjustMI 2" xfId="2629"/>
    <cellStyle name="_DEM-WP(C) Costs not in AURORA 2006GRC_Rebuttal Power Costs_Electric Rev Req Model (2009 GRC) Rebuttal REmoval of New  WH Solar AdjustMI 3" xfId="2630"/>
    <cellStyle name="_DEM-WP(C) Costs not in AURORA 2006GRC_Rebuttal Power Costs_Electric Rev Req Model (2009 GRC) Revised 01-18-2010" xfId="2631"/>
    <cellStyle name="_DEM-WP(C) Costs not in AURORA 2006GRC_Rebuttal Power Costs_Electric Rev Req Model (2009 GRC) Revised 01-18-2010 2" xfId="2632"/>
    <cellStyle name="_DEM-WP(C) Costs not in AURORA 2006GRC_Rebuttal Power Costs_Electric Rev Req Model (2009 GRC) Revised 01-18-2010 3" xfId="2633"/>
    <cellStyle name="_DEM-WP(C) Costs not in AURORA 2006GRC_Transmission Workbook for May BOD" xfId="2634"/>
    <cellStyle name="_DEM-WP(C) Costs not in AURORA 2006GRC_Transmission Workbook for May BOD 2" xfId="2635"/>
    <cellStyle name="_DEM-WP(C) Costs not in AURORA 2006GRC_Transmission Workbook for May BOD 3" xfId="2636"/>
    <cellStyle name="_DEM-WP(C) Costs not in AURORA 2006GRC_Wind Integration 10GRC" xfId="2637"/>
    <cellStyle name="_DEM-WP(C) Costs not in AURORA 2006GRC_Wind Integration 10GRC 2" xfId="2638"/>
    <cellStyle name="_DEM-WP(C) Costs not in AURORA 2006GRC_Wind Integration 10GRC 3" xfId="2639"/>
    <cellStyle name="_DEM-WP(C) Costs not in AURORA 2007GRC" xfId="2640"/>
    <cellStyle name="_DEM-WP(C) Costs not in AURORA 2007GRC 2" xfId="2641"/>
    <cellStyle name="_DEM-WP(C) Costs not in AURORA 2007GRC 3" xfId="2642"/>
    <cellStyle name="_DEM-WP(C) Costs not in AURORA 2007GRC Update" xfId="2643"/>
    <cellStyle name="_DEM-WP(C) Costs not in AURORA 2007GRC Update 2" xfId="2644"/>
    <cellStyle name="_DEM-WP(C) Costs not in AURORA 2007GRC Update 3" xfId="2645"/>
    <cellStyle name="_DEM-WP(C) Costs not in AURORA 2007GRC Update_NIM Summary" xfId="2646"/>
    <cellStyle name="_DEM-WP(C) Costs not in AURORA 2007GRC Update_NIM Summary 2" xfId="2647"/>
    <cellStyle name="_DEM-WP(C) Costs not in AURORA 2007GRC Update_NIM Summary 3" xfId="2648"/>
    <cellStyle name="_DEM-WP(C) Costs not in AURORA 2007GRC_16.37E Wild Horse Expansion DeferralRevwrkingfile SF" xfId="2649"/>
    <cellStyle name="_DEM-WP(C) Costs not in AURORA 2007GRC_16.37E Wild Horse Expansion DeferralRevwrkingfile SF 2" xfId="2650"/>
    <cellStyle name="_DEM-WP(C) Costs not in AURORA 2007GRC_16.37E Wild Horse Expansion DeferralRevwrkingfile SF 3" xfId="2651"/>
    <cellStyle name="_DEM-WP(C) Costs not in AURORA 2007GRC_2009 GRC Compl Filing - Exhibit D" xfId="2652"/>
    <cellStyle name="_DEM-WP(C) Costs not in AURORA 2007GRC_2009 GRC Compl Filing - Exhibit D 2" xfId="2653"/>
    <cellStyle name="_DEM-WP(C) Costs not in AURORA 2007GRC_2009 GRC Compl Filing - Exhibit D 3" xfId="2654"/>
    <cellStyle name="_DEM-WP(C) Costs not in AURORA 2007GRC_Adj Bench DR 3 for Initial Briefs (Electric)" xfId="2655"/>
    <cellStyle name="_DEM-WP(C) Costs not in AURORA 2007GRC_Adj Bench DR 3 for Initial Briefs (Electric) 2" xfId="2656"/>
    <cellStyle name="_DEM-WP(C) Costs not in AURORA 2007GRC_Adj Bench DR 3 for Initial Briefs (Electric) 3" xfId="2657"/>
    <cellStyle name="_DEM-WP(C) Costs not in AURORA 2007GRC_Book2" xfId="2658"/>
    <cellStyle name="_DEM-WP(C) Costs not in AURORA 2007GRC_Book2 2" xfId="2659"/>
    <cellStyle name="_DEM-WP(C) Costs not in AURORA 2007GRC_Book2 3" xfId="2660"/>
    <cellStyle name="_DEM-WP(C) Costs not in AURORA 2007GRC_Book4" xfId="2661"/>
    <cellStyle name="_DEM-WP(C) Costs not in AURORA 2007GRC_Book4 2" xfId="2662"/>
    <cellStyle name="_DEM-WP(C) Costs not in AURORA 2007GRC_Book4 3" xfId="2663"/>
    <cellStyle name="_DEM-WP(C) Costs not in AURORA 2007GRC_Electric Rev Req Model (2009 GRC) " xfId="2664"/>
    <cellStyle name="_DEM-WP(C) Costs not in AURORA 2007GRC_Electric Rev Req Model (2009 GRC)  2" xfId="2665"/>
    <cellStyle name="_DEM-WP(C) Costs not in AURORA 2007GRC_Electric Rev Req Model (2009 GRC)  3" xfId="2666"/>
    <cellStyle name="_DEM-WP(C) Costs not in AURORA 2007GRC_Electric Rev Req Model (2009 GRC) Rebuttal REmoval of New  WH Solar AdjustMI" xfId="2667"/>
    <cellStyle name="_DEM-WP(C) Costs not in AURORA 2007GRC_Electric Rev Req Model (2009 GRC) Rebuttal REmoval of New  WH Solar AdjustMI 2" xfId="2668"/>
    <cellStyle name="_DEM-WP(C) Costs not in AURORA 2007GRC_Electric Rev Req Model (2009 GRC) Rebuttal REmoval of New  WH Solar AdjustMI 3" xfId="2669"/>
    <cellStyle name="_DEM-WP(C) Costs not in AURORA 2007GRC_Electric Rev Req Model (2009 GRC) Revised 01-18-2010" xfId="2670"/>
    <cellStyle name="_DEM-WP(C) Costs not in AURORA 2007GRC_Electric Rev Req Model (2009 GRC) Revised 01-18-2010 2" xfId="2671"/>
    <cellStyle name="_DEM-WP(C) Costs not in AURORA 2007GRC_Electric Rev Req Model (2009 GRC) Revised 01-18-2010 3" xfId="2672"/>
    <cellStyle name="_DEM-WP(C) Costs not in AURORA 2007GRC_NIM Summary" xfId="2673"/>
    <cellStyle name="_DEM-WP(C) Costs not in AURORA 2007GRC_NIM Summary 2" xfId="2674"/>
    <cellStyle name="_DEM-WP(C) Costs not in AURORA 2007GRC_NIM Summary 3" xfId="2675"/>
    <cellStyle name="_DEM-WP(C) Costs not in AURORA 2007GRC_Power Costs - Comparison bx Rbtl-Staff-Jt-PC" xfId="2676"/>
    <cellStyle name="_DEM-WP(C) Costs not in AURORA 2007GRC_Power Costs - Comparison bx Rbtl-Staff-Jt-PC 2" xfId="2677"/>
    <cellStyle name="_DEM-WP(C) Costs not in AURORA 2007GRC_Power Costs - Comparison bx Rbtl-Staff-Jt-PC 3" xfId="2678"/>
    <cellStyle name="_DEM-WP(C) Costs not in AURORA 2007GRC_Rebuttal Power Costs" xfId="2679"/>
    <cellStyle name="_DEM-WP(C) Costs not in AURORA 2007GRC_Rebuttal Power Costs 2" xfId="2680"/>
    <cellStyle name="_DEM-WP(C) Costs not in AURORA 2007GRC_Rebuttal Power Costs 3" xfId="2681"/>
    <cellStyle name="_DEM-WP(C) Costs not in AURORA 2007PCORC" xfId="2682"/>
    <cellStyle name="_DEM-WP(C) Costs not in AURORA 2007PCORC 2" xfId="2683"/>
    <cellStyle name="_DEM-WP(C) Costs not in AURORA 2007PCORC 3" xfId="2684"/>
    <cellStyle name="_DEM-WP(C) Costs not in AURORA 2007PCORC_NIM Summary" xfId="2685"/>
    <cellStyle name="_DEM-WP(C) Costs not in AURORA 2007PCORC_NIM Summary 2" xfId="2686"/>
    <cellStyle name="_DEM-WP(C) Costs not in AURORA 2007PCORC_NIM Summary 3" xfId="2687"/>
    <cellStyle name="_DEM-WP(C) Costs not in AURORA 2007PCORC-5.07Update" xfId="2688"/>
    <cellStyle name="_DEM-WP(C) Costs not in AURORA 2007PCORC-5.07Update 2" xfId="2689"/>
    <cellStyle name="_DEM-WP(C) Costs not in AURORA 2007PCORC-5.07Update 3" xfId="2690"/>
    <cellStyle name="_DEM-WP(C) Costs not in AURORA 2007PCORC-5.07Update_16.37E Wild Horse Expansion DeferralRevwrkingfile SF" xfId="2691"/>
    <cellStyle name="_DEM-WP(C) Costs not in AURORA 2007PCORC-5.07Update_16.37E Wild Horse Expansion DeferralRevwrkingfile SF 2" xfId="2692"/>
    <cellStyle name="_DEM-WP(C) Costs not in AURORA 2007PCORC-5.07Update_16.37E Wild Horse Expansion DeferralRevwrkingfile SF 3" xfId="2693"/>
    <cellStyle name="_DEM-WP(C) Costs not in AURORA 2007PCORC-5.07Update_2009 GRC Compl Filing - Exhibit D" xfId="2694"/>
    <cellStyle name="_DEM-WP(C) Costs not in AURORA 2007PCORC-5.07Update_2009 GRC Compl Filing - Exhibit D 2" xfId="2695"/>
    <cellStyle name="_DEM-WP(C) Costs not in AURORA 2007PCORC-5.07Update_2009 GRC Compl Filing - Exhibit D 3" xfId="2696"/>
    <cellStyle name="_DEM-WP(C) Costs not in AURORA 2007PCORC-5.07Update_Adj Bench DR 3 for Initial Briefs (Electric)" xfId="2697"/>
    <cellStyle name="_DEM-WP(C) Costs not in AURORA 2007PCORC-5.07Update_Adj Bench DR 3 for Initial Briefs (Electric) 2" xfId="2698"/>
    <cellStyle name="_DEM-WP(C) Costs not in AURORA 2007PCORC-5.07Update_Adj Bench DR 3 for Initial Briefs (Electric) 3" xfId="2699"/>
    <cellStyle name="_DEM-WP(C) Costs not in AURORA 2007PCORC-5.07Update_Book2" xfId="2700"/>
    <cellStyle name="_DEM-WP(C) Costs not in AURORA 2007PCORC-5.07Update_Book2 2" xfId="2701"/>
    <cellStyle name="_DEM-WP(C) Costs not in AURORA 2007PCORC-5.07Update_Book2 3" xfId="2702"/>
    <cellStyle name="_DEM-WP(C) Costs not in AURORA 2007PCORC-5.07Update_Book4" xfId="2703"/>
    <cellStyle name="_DEM-WP(C) Costs not in AURORA 2007PCORC-5.07Update_Book4 2" xfId="2704"/>
    <cellStyle name="_DEM-WP(C) Costs not in AURORA 2007PCORC-5.07Update_Book4 3" xfId="2705"/>
    <cellStyle name="_DEM-WP(C) Costs not in AURORA 2007PCORC-5.07Update_Colstrip 1&amp;2 Annual O&amp;M Budgets" xfId="2706"/>
    <cellStyle name="_DEM-WP(C) Costs not in AURORA 2007PCORC-5.07Update_Colstrip 1&amp;2 Annual O&amp;M Budgets 2" xfId="2707"/>
    <cellStyle name="_DEM-WP(C) Costs not in AURORA 2007PCORC-5.07Update_Colstrip 1&amp;2 Annual O&amp;M Budgets 3" xfId="2708"/>
    <cellStyle name="_DEM-WP(C) Costs not in AURORA 2007PCORC-5.07Update_DEM-WP(C) Production O&amp;M 2009GRC Rebuttal" xfId="2709"/>
    <cellStyle name="_DEM-WP(C) Costs not in AURORA 2007PCORC-5.07Update_DEM-WP(C) Production O&amp;M 2009GRC Rebuttal 2" xfId="2710"/>
    <cellStyle name="_DEM-WP(C) Costs not in AURORA 2007PCORC-5.07Update_DEM-WP(C) Production O&amp;M 2009GRC Rebuttal 3" xfId="2711"/>
    <cellStyle name="_DEM-WP(C) Costs not in AURORA 2007PCORC-5.07Update_DEM-WP(C) Production O&amp;M 2009GRC Rebuttal_Adj Bench DR 3 for Initial Briefs (Electric)" xfId="2712"/>
    <cellStyle name="_DEM-WP(C) Costs not in AURORA 2007PCORC-5.07Update_DEM-WP(C) Production O&amp;M 2009GRC Rebuttal_Adj Bench DR 3 for Initial Briefs (Electric) 2" xfId="2713"/>
    <cellStyle name="_DEM-WP(C) Costs not in AURORA 2007PCORC-5.07Update_DEM-WP(C) Production O&amp;M 2009GRC Rebuttal_Adj Bench DR 3 for Initial Briefs (Electric) 3" xfId="2714"/>
    <cellStyle name="_DEM-WP(C) Costs not in AURORA 2007PCORC-5.07Update_DEM-WP(C) Production O&amp;M 2009GRC Rebuttal_Book2" xfId="2715"/>
    <cellStyle name="_DEM-WP(C) Costs not in AURORA 2007PCORC-5.07Update_DEM-WP(C) Production O&amp;M 2009GRC Rebuttal_Book2 2" xfId="2716"/>
    <cellStyle name="_DEM-WP(C) Costs not in AURORA 2007PCORC-5.07Update_DEM-WP(C) Production O&amp;M 2009GRC Rebuttal_Book2 3" xfId="2717"/>
    <cellStyle name="_DEM-WP(C) Costs not in AURORA 2007PCORC-5.07Update_DEM-WP(C) Production O&amp;M 2009GRC Rebuttal_Book2_Adj Bench DR 3 for Initial Briefs (Electric)" xfId="2718"/>
    <cellStyle name="_DEM-WP(C) Costs not in AURORA 2007PCORC-5.07Update_DEM-WP(C) Production O&amp;M 2009GRC Rebuttal_Book2_Adj Bench DR 3 for Initial Briefs (Electric) 2" xfId="2719"/>
    <cellStyle name="_DEM-WP(C) Costs not in AURORA 2007PCORC-5.07Update_DEM-WP(C) Production O&amp;M 2009GRC Rebuttal_Book2_Adj Bench DR 3 for Initial Briefs (Electric) 3" xfId="2720"/>
    <cellStyle name="_DEM-WP(C) Costs not in AURORA 2007PCORC-5.07Update_DEM-WP(C) Production O&amp;M 2009GRC Rebuttal_Book2_Electric Rev Req Model (2009 GRC) Rebuttal REmoval of New  WH Solar AdjustMI" xfId="2721"/>
    <cellStyle name="_DEM-WP(C) Costs not in AURORA 2007PCORC-5.07Update_DEM-WP(C) Production O&amp;M 2009GRC Rebuttal_Book2_Electric Rev Req Model (2009 GRC) Rebuttal REmoval of New  WH Solar AdjustMI 2" xfId="2722"/>
    <cellStyle name="_DEM-WP(C) Costs not in AURORA 2007PCORC-5.07Update_DEM-WP(C) Production O&amp;M 2009GRC Rebuttal_Book2_Electric Rev Req Model (2009 GRC) Rebuttal REmoval of New  WH Solar AdjustMI 3" xfId="2723"/>
    <cellStyle name="_DEM-WP(C) Costs not in AURORA 2007PCORC-5.07Update_DEM-WP(C) Production O&amp;M 2009GRC Rebuttal_Book2_Electric Rev Req Model (2009 GRC) Revised 01-18-2010" xfId="2724"/>
    <cellStyle name="_DEM-WP(C) Costs not in AURORA 2007PCORC-5.07Update_DEM-WP(C) Production O&amp;M 2009GRC Rebuttal_Book2_Electric Rev Req Model (2009 GRC) Revised 01-18-2010 2" xfId="2725"/>
    <cellStyle name="_DEM-WP(C) Costs not in AURORA 2007PCORC-5.07Update_DEM-WP(C) Production O&amp;M 2009GRC Rebuttal_Book2_Electric Rev Req Model (2009 GRC) Revised 01-18-2010 3" xfId="2726"/>
    <cellStyle name="_DEM-WP(C) Costs not in AURORA 2007PCORC-5.07Update_DEM-WP(C) Production O&amp;M 2009GRC Rebuttal_Electric Rev Req Model (2009 GRC) Rebuttal REmoval of New  WH Solar AdjustMI" xfId="2727"/>
    <cellStyle name="_DEM-WP(C) Costs not in AURORA 2007PCORC-5.07Update_DEM-WP(C) Production O&amp;M 2009GRC Rebuttal_Electric Rev Req Model (2009 GRC) Rebuttal REmoval of New  WH Solar AdjustMI 2" xfId="2728"/>
    <cellStyle name="_DEM-WP(C) Costs not in AURORA 2007PCORC-5.07Update_DEM-WP(C) Production O&amp;M 2009GRC Rebuttal_Electric Rev Req Model (2009 GRC) Rebuttal REmoval of New  WH Solar AdjustMI 3" xfId="2729"/>
    <cellStyle name="_DEM-WP(C) Costs not in AURORA 2007PCORC-5.07Update_DEM-WP(C) Production O&amp;M 2009GRC Rebuttal_Electric Rev Req Model (2009 GRC) Revised 01-18-2010" xfId="2730"/>
    <cellStyle name="_DEM-WP(C) Costs not in AURORA 2007PCORC-5.07Update_DEM-WP(C) Production O&amp;M 2009GRC Rebuttal_Electric Rev Req Model (2009 GRC) Revised 01-18-2010 2" xfId="2731"/>
    <cellStyle name="_DEM-WP(C) Costs not in AURORA 2007PCORC-5.07Update_DEM-WP(C) Production O&amp;M 2009GRC Rebuttal_Electric Rev Req Model (2009 GRC) Revised 01-18-2010 3" xfId="2732"/>
    <cellStyle name="_DEM-WP(C) Costs not in AURORA 2007PCORC-5.07Update_DEM-WP(C) Production O&amp;M 2009GRC Rebuttal_Rebuttal Power Costs" xfId="2733"/>
    <cellStyle name="_DEM-WP(C) Costs not in AURORA 2007PCORC-5.07Update_DEM-WP(C) Production O&amp;M 2009GRC Rebuttal_Rebuttal Power Costs 2" xfId="2734"/>
    <cellStyle name="_DEM-WP(C) Costs not in AURORA 2007PCORC-5.07Update_DEM-WP(C) Production O&amp;M 2009GRC Rebuttal_Rebuttal Power Costs 3" xfId="2735"/>
    <cellStyle name="_DEM-WP(C) Costs not in AURORA 2007PCORC-5.07Update_DEM-WP(C) Production O&amp;M 2009GRC Rebuttal_Rebuttal Power Costs_Adj Bench DR 3 for Initial Briefs (Electric)" xfId="2736"/>
    <cellStyle name="_DEM-WP(C) Costs not in AURORA 2007PCORC-5.07Update_DEM-WP(C) Production O&amp;M 2009GRC Rebuttal_Rebuttal Power Costs_Adj Bench DR 3 for Initial Briefs (Electric) 2" xfId="2737"/>
    <cellStyle name="_DEM-WP(C) Costs not in AURORA 2007PCORC-5.07Update_DEM-WP(C) Production O&amp;M 2009GRC Rebuttal_Rebuttal Power Costs_Adj Bench DR 3 for Initial Briefs (Electric) 3" xfId="2738"/>
    <cellStyle name="_DEM-WP(C) Costs not in AURORA 2007PCORC-5.07Update_DEM-WP(C) Production O&amp;M 2009GRC Rebuttal_Rebuttal Power Costs_Electric Rev Req Model (2009 GRC) Rebuttal REmoval of New  WH Solar AdjustMI" xfId="2739"/>
    <cellStyle name="_DEM-WP(C) Costs not in AURORA 2007PCORC-5.07Update_DEM-WP(C) Production O&amp;M 2009GRC Rebuttal_Rebuttal Power Costs_Electric Rev Req Model (2009 GRC) Rebuttal REmoval of New  WH Solar AdjustMI 2" xfId="2740"/>
    <cellStyle name="_DEM-WP(C) Costs not in AURORA 2007PCORC-5.07Update_DEM-WP(C) Production O&amp;M 2009GRC Rebuttal_Rebuttal Power Costs_Electric Rev Req Model (2009 GRC) Rebuttal REmoval of New  WH Solar AdjustMI 3" xfId="2741"/>
    <cellStyle name="_DEM-WP(C) Costs not in AURORA 2007PCORC-5.07Update_DEM-WP(C) Production O&amp;M 2009GRC Rebuttal_Rebuttal Power Costs_Electric Rev Req Model (2009 GRC) Revised 01-18-2010" xfId="2742"/>
    <cellStyle name="_DEM-WP(C) Costs not in AURORA 2007PCORC-5.07Update_DEM-WP(C) Production O&amp;M 2009GRC Rebuttal_Rebuttal Power Costs_Electric Rev Req Model (2009 GRC) Revised 01-18-2010 2" xfId="2743"/>
    <cellStyle name="_DEM-WP(C) Costs not in AURORA 2007PCORC-5.07Update_DEM-WP(C) Production O&amp;M 2009GRC Rebuttal_Rebuttal Power Costs_Electric Rev Req Model (2009 GRC) Revised 01-18-2010 3" xfId="2744"/>
    <cellStyle name="_DEM-WP(C) Costs not in AURORA 2007PCORC-5.07Update_DEM-WP(C) Production O&amp;M 2010GRC As-Filed" xfId="2745"/>
    <cellStyle name="_DEM-WP(C) Costs not in AURORA 2007PCORC-5.07Update_DEM-WP(C) Production O&amp;M 2010GRC As-Filed 2" xfId="2746"/>
    <cellStyle name="_DEM-WP(C) Costs not in AURORA 2007PCORC-5.07Update_DEM-WP(C) Production O&amp;M 2010GRC As-Filed 2 2" xfId="2747"/>
    <cellStyle name="_DEM-WP(C) Costs not in AURORA 2007PCORC-5.07Update_DEM-WP(C) Production O&amp;M 2010GRC As-Filed 2 3" xfId="2748"/>
    <cellStyle name="_DEM-WP(C) Costs not in AURORA 2007PCORC-5.07Update_DEM-WP(C) Production O&amp;M 2010GRC As-Filed 3" xfId="2749"/>
    <cellStyle name="_DEM-WP(C) Costs not in AURORA 2007PCORC-5.07Update_DEM-WP(C) Production O&amp;M 2010GRC As-Filed 3 2" xfId="2750"/>
    <cellStyle name="_DEM-WP(C) Costs not in AURORA 2007PCORC-5.07Update_Electric Rev Req Model (2009 GRC) " xfId="2751"/>
    <cellStyle name="_DEM-WP(C) Costs not in AURORA 2007PCORC-5.07Update_Electric Rev Req Model (2009 GRC)  2" xfId="2752"/>
    <cellStyle name="_DEM-WP(C) Costs not in AURORA 2007PCORC-5.07Update_Electric Rev Req Model (2009 GRC)  3" xfId="2753"/>
    <cellStyle name="_DEM-WP(C) Costs not in AURORA 2007PCORC-5.07Update_Electric Rev Req Model (2009 GRC) Rebuttal REmoval of New  WH Solar AdjustMI" xfId="2754"/>
    <cellStyle name="_DEM-WP(C) Costs not in AURORA 2007PCORC-5.07Update_Electric Rev Req Model (2009 GRC) Rebuttal REmoval of New  WH Solar AdjustMI 2" xfId="2755"/>
    <cellStyle name="_DEM-WP(C) Costs not in AURORA 2007PCORC-5.07Update_Electric Rev Req Model (2009 GRC) Rebuttal REmoval of New  WH Solar AdjustMI 3" xfId="2756"/>
    <cellStyle name="_DEM-WP(C) Costs not in AURORA 2007PCORC-5.07Update_Electric Rev Req Model (2009 GRC) Revised 01-18-2010" xfId="2757"/>
    <cellStyle name="_DEM-WP(C) Costs not in AURORA 2007PCORC-5.07Update_Electric Rev Req Model (2009 GRC) Revised 01-18-2010 2" xfId="2758"/>
    <cellStyle name="_DEM-WP(C) Costs not in AURORA 2007PCORC-5.07Update_Electric Rev Req Model (2009 GRC) Revised 01-18-2010 3" xfId="2759"/>
    <cellStyle name="_DEM-WP(C) Costs not in AURORA 2007PCORC-5.07Update_NIM Summary" xfId="2760"/>
    <cellStyle name="_DEM-WP(C) Costs not in AURORA 2007PCORC-5.07Update_NIM Summary 09GRC" xfId="2761"/>
    <cellStyle name="_DEM-WP(C) Costs not in AURORA 2007PCORC-5.07Update_NIM Summary 09GRC 2" xfId="2762"/>
    <cellStyle name="_DEM-WP(C) Costs not in AURORA 2007PCORC-5.07Update_NIM Summary 09GRC 3" xfId="2763"/>
    <cellStyle name="_DEM-WP(C) Costs not in AURORA 2007PCORC-5.07Update_NIM Summary 09GRC_NIM Summary" xfId="2764"/>
    <cellStyle name="_DEM-WP(C) Costs not in AURORA 2007PCORC-5.07Update_NIM Summary 09GRC_NIM Summary 2" xfId="2765"/>
    <cellStyle name="_DEM-WP(C) Costs not in AURORA 2007PCORC-5.07Update_NIM Summary 09GRC_NIM Summary 3" xfId="2766"/>
    <cellStyle name="_DEM-WP(C) Costs not in AURORA 2007PCORC-5.07Update_NIM Summary 10" xfId="2767"/>
    <cellStyle name="_DEM-WP(C) Costs not in AURORA 2007PCORC-5.07Update_NIM Summary 11" xfId="2768"/>
    <cellStyle name="_DEM-WP(C) Costs not in AURORA 2007PCORC-5.07Update_NIM Summary 12" xfId="2769"/>
    <cellStyle name="_DEM-WP(C) Costs not in AURORA 2007PCORC-5.07Update_NIM Summary 13" xfId="2770"/>
    <cellStyle name="_DEM-WP(C) Costs not in AURORA 2007PCORC-5.07Update_NIM Summary 14" xfId="2771"/>
    <cellStyle name="_DEM-WP(C) Costs not in AURORA 2007PCORC-5.07Update_NIM Summary 15" xfId="2772"/>
    <cellStyle name="_DEM-WP(C) Costs not in AURORA 2007PCORC-5.07Update_NIM Summary 16" xfId="2773"/>
    <cellStyle name="_DEM-WP(C) Costs not in AURORA 2007PCORC-5.07Update_NIM Summary 17" xfId="2774"/>
    <cellStyle name="_DEM-WP(C) Costs not in AURORA 2007PCORC-5.07Update_NIM Summary 18" xfId="2775"/>
    <cellStyle name="_DEM-WP(C) Costs not in AURORA 2007PCORC-5.07Update_NIM Summary 19" xfId="2776"/>
    <cellStyle name="_DEM-WP(C) Costs not in AURORA 2007PCORC-5.07Update_NIM Summary 2" xfId="2777"/>
    <cellStyle name="_DEM-WP(C) Costs not in AURORA 2007PCORC-5.07Update_NIM Summary 20" xfId="2778"/>
    <cellStyle name="_DEM-WP(C) Costs not in AURORA 2007PCORC-5.07Update_NIM Summary 21" xfId="2779"/>
    <cellStyle name="_DEM-WP(C) Costs not in AURORA 2007PCORC-5.07Update_NIM Summary 22" xfId="2780"/>
    <cellStyle name="_DEM-WP(C) Costs not in AURORA 2007PCORC-5.07Update_NIM Summary 23" xfId="2781"/>
    <cellStyle name="_DEM-WP(C) Costs not in AURORA 2007PCORC-5.07Update_NIM Summary 24" xfId="2782"/>
    <cellStyle name="_DEM-WP(C) Costs not in AURORA 2007PCORC-5.07Update_NIM Summary 25" xfId="2783"/>
    <cellStyle name="_DEM-WP(C) Costs not in AURORA 2007PCORC-5.07Update_NIM Summary 26" xfId="2784"/>
    <cellStyle name="_DEM-WP(C) Costs not in AURORA 2007PCORC-5.07Update_NIM Summary 27" xfId="2785"/>
    <cellStyle name="_DEM-WP(C) Costs not in AURORA 2007PCORC-5.07Update_NIM Summary 28" xfId="2786"/>
    <cellStyle name="_DEM-WP(C) Costs not in AURORA 2007PCORC-5.07Update_NIM Summary 29" xfId="2787"/>
    <cellStyle name="_DEM-WP(C) Costs not in AURORA 2007PCORC-5.07Update_NIM Summary 3" xfId="2788"/>
    <cellStyle name="_DEM-WP(C) Costs not in AURORA 2007PCORC-5.07Update_NIM Summary 30" xfId="2789"/>
    <cellStyle name="_DEM-WP(C) Costs not in AURORA 2007PCORC-5.07Update_NIM Summary 31" xfId="2790"/>
    <cellStyle name="_DEM-WP(C) Costs not in AURORA 2007PCORC-5.07Update_NIM Summary 32" xfId="2791"/>
    <cellStyle name="_DEM-WP(C) Costs not in AURORA 2007PCORC-5.07Update_NIM Summary 33" xfId="2792"/>
    <cellStyle name="_DEM-WP(C) Costs not in AURORA 2007PCORC-5.07Update_NIM Summary 34" xfId="2793"/>
    <cellStyle name="_DEM-WP(C) Costs not in AURORA 2007PCORC-5.07Update_NIM Summary 35" xfId="2794"/>
    <cellStyle name="_DEM-WP(C) Costs not in AURORA 2007PCORC-5.07Update_NIM Summary 36" xfId="2795"/>
    <cellStyle name="_DEM-WP(C) Costs not in AURORA 2007PCORC-5.07Update_NIM Summary 37" xfId="2796"/>
    <cellStyle name="_DEM-WP(C) Costs not in AURORA 2007PCORC-5.07Update_NIM Summary 38" xfId="2797"/>
    <cellStyle name="_DEM-WP(C) Costs not in AURORA 2007PCORC-5.07Update_NIM Summary 39" xfId="2798"/>
    <cellStyle name="_DEM-WP(C) Costs not in AURORA 2007PCORC-5.07Update_NIM Summary 4" xfId="2799"/>
    <cellStyle name="_DEM-WP(C) Costs not in AURORA 2007PCORC-5.07Update_NIM Summary 40" xfId="2800"/>
    <cellStyle name="_DEM-WP(C) Costs not in AURORA 2007PCORC-5.07Update_NIM Summary 41" xfId="2801"/>
    <cellStyle name="_DEM-WP(C) Costs not in AURORA 2007PCORC-5.07Update_NIM Summary 42" xfId="2802"/>
    <cellStyle name="_DEM-WP(C) Costs not in AURORA 2007PCORC-5.07Update_NIM Summary 43" xfId="2803"/>
    <cellStyle name="_DEM-WP(C) Costs not in AURORA 2007PCORC-5.07Update_NIM Summary 44" xfId="2804"/>
    <cellStyle name="_DEM-WP(C) Costs not in AURORA 2007PCORC-5.07Update_NIM Summary 45" xfId="2805"/>
    <cellStyle name="_DEM-WP(C) Costs not in AURORA 2007PCORC-5.07Update_NIM Summary 46" xfId="2806"/>
    <cellStyle name="_DEM-WP(C) Costs not in AURORA 2007PCORC-5.07Update_NIM Summary 47" xfId="2807"/>
    <cellStyle name="_DEM-WP(C) Costs not in AURORA 2007PCORC-5.07Update_NIM Summary 48" xfId="2808"/>
    <cellStyle name="_DEM-WP(C) Costs not in AURORA 2007PCORC-5.07Update_NIM Summary 49" xfId="2809"/>
    <cellStyle name="_DEM-WP(C) Costs not in AURORA 2007PCORC-5.07Update_NIM Summary 5" xfId="2810"/>
    <cellStyle name="_DEM-WP(C) Costs not in AURORA 2007PCORC-5.07Update_NIM Summary 50" xfId="2811"/>
    <cellStyle name="_DEM-WP(C) Costs not in AURORA 2007PCORC-5.07Update_NIM Summary 51" xfId="2812"/>
    <cellStyle name="_DEM-WP(C) Costs not in AURORA 2007PCORC-5.07Update_NIM Summary 52" xfId="2813"/>
    <cellStyle name="_DEM-WP(C) Costs not in AURORA 2007PCORC-5.07Update_NIM Summary 53" xfId="2814"/>
    <cellStyle name="_DEM-WP(C) Costs not in AURORA 2007PCORC-5.07Update_NIM Summary 54" xfId="2815"/>
    <cellStyle name="_DEM-WP(C) Costs not in AURORA 2007PCORC-5.07Update_NIM Summary 55" xfId="2816"/>
    <cellStyle name="_DEM-WP(C) Costs not in AURORA 2007PCORC-5.07Update_NIM Summary 56" xfId="2817"/>
    <cellStyle name="_DEM-WP(C) Costs not in AURORA 2007PCORC-5.07Update_NIM Summary 57" xfId="2818"/>
    <cellStyle name="_DEM-WP(C) Costs not in AURORA 2007PCORC-5.07Update_NIM Summary 58" xfId="2819"/>
    <cellStyle name="_DEM-WP(C) Costs not in AURORA 2007PCORC-5.07Update_NIM Summary 59" xfId="2820"/>
    <cellStyle name="_DEM-WP(C) Costs not in AURORA 2007PCORC-5.07Update_NIM Summary 6" xfId="2821"/>
    <cellStyle name="_DEM-WP(C) Costs not in AURORA 2007PCORC-5.07Update_NIM Summary 60" xfId="2822"/>
    <cellStyle name="_DEM-WP(C) Costs not in AURORA 2007PCORC-5.07Update_NIM Summary 61" xfId="2823"/>
    <cellStyle name="_DEM-WP(C) Costs not in AURORA 2007PCORC-5.07Update_NIM Summary 62" xfId="2824"/>
    <cellStyle name="_DEM-WP(C) Costs not in AURORA 2007PCORC-5.07Update_NIM Summary 63" xfId="2825"/>
    <cellStyle name="_DEM-WP(C) Costs not in AURORA 2007PCORC-5.07Update_NIM Summary 64" xfId="2826"/>
    <cellStyle name="_DEM-WP(C) Costs not in AURORA 2007PCORC-5.07Update_NIM Summary 65" xfId="2827"/>
    <cellStyle name="_DEM-WP(C) Costs not in AURORA 2007PCORC-5.07Update_NIM Summary 66" xfId="2828"/>
    <cellStyle name="_DEM-WP(C) Costs not in AURORA 2007PCORC-5.07Update_NIM Summary 67" xfId="2829"/>
    <cellStyle name="_DEM-WP(C) Costs not in AURORA 2007PCORC-5.07Update_NIM Summary 68" xfId="2830"/>
    <cellStyle name="_DEM-WP(C) Costs not in AURORA 2007PCORC-5.07Update_NIM Summary 69" xfId="2831"/>
    <cellStyle name="_DEM-WP(C) Costs not in AURORA 2007PCORC-5.07Update_NIM Summary 7" xfId="2832"/>
    <cellStyle name="_DEM-WP(C) Costs not in AURORA 2007PCORC-5.07Update_NIM Summary 70" xfId="2833"/>
    <cellStyle name="_DEM-WP(C) Costs not in AURORA 2007PCORC-5.07Update_NIM Summary 71" xfId="2834"/>
    <cellStyle name="_DEM-WP(C) Costs not in AURORA 2007PCORC-5.07Update_NIM Summary 8" xfId="2835"/>
    <cellStyle name="_DEM-WP(C) Costs not in AURORA 2007PCORC-5.07Update_NIM Summary 9" xfId="2836"/>
    <cellStyle name="_DEM-WP(C) Costs not in AURORA 2007PCORC-5.07Update_Power Costs - Comparison bx Rbtl-Staff-Jt-PC" xfId="2837"/>
    <cellStyle name="_DEM-WP(C) Costs not in AURORA 2007PCORC-5.07Update_Power Costs - Comparison bx Rbtl-Staff-Jt-PC 2" xfId="2838"/>
    <cellStyle name="_DEM-WP(C) Costs not in AURORA 2007PCORC-5.07Update_Power Costs - Comparison bx Rbtl-Staff-Jt-PC 3" xfId="2839"/>
    <cellStyle name="_DEM-WP(C) Costs not in AURORA 2007PCORC-5.07Update_Rebuttal Power Costs" xfId="2840"/>
    <cellStyle name="_DEM-WP(C) Costs not in AURORA 2007PCORC-5.07Update_Rebuttal Power Costs 2" xfId="2841"/>
    <cellStyle name="_DEM-WP(C) Costs not in AURORA 2007PCORC-5.07Update_Rebuttal Power Costs 3" xfId="2842"/>
    <cellStyle name="_DEM-WP(C) Prod O&amp;M 2007GRC" xfId="2843"/>
    <cellStyle name="_DEM-WP(C) Prod O&amp;M 2007GRC 2" xfId="2844"/>
    <cellStyle name="_DEM-WP(C) Prod O&amp;M 2007GRC 3" xfId="2845"/>
    <cellStyle name="_DEM-WP(C) Prod O&amp;M 2007GRC_Adj Bench DR 3 for Initial Briefs (Electric)" xfId="2846"/>
    <cellStyle name="_DEM-WP(C) Prod O&amp;M 2007GRC_Adj Bench DR 3 for Initial Briefs (Electric) 2" xfId="2847"/>
    <cellStyle name="_DEM-WP(C) Prod O&amp;M 2007GRC_Adj Bench DR 3 for Initial Briefs (Electric) 3" xfId="2848"/>
    <cellStyle name="_DEM-WP(C) Prod O&amp;M 2007GRC_Book2" xfId="2849"/>
    <cellStyle name="_DEM-WP(C) Prod O&amp;M 2007GRC_Book2 2" xfId="2850"/>
    <cellStyle name="_DEM-WP(C) Prod O&amp;M 2007GRC_Book2 3" xfId="2851"/>
    <cellStyle name="_DEM-WP(C) Prod O&amp;M 2007GRC_Book2_Adj Bench DR 3 for Initial Briefs (Electric)" xfId="2852"/>
    <cellStyle name="_DEM-WP(C) Prod O&amp;M 2007GRC_Book2_Adj Bench DR 3 for Initial Briefs (Electric) 2" xfId="2853"/>
    <cellStyle name="_DEM-WP(C) Prod O&amp;M 2007GRC_Book2_Adj Bench DR 3 for Initial Briefs (Electric) 3" xfId="2854"/>
    <cellStyle name="_DEM-WP(C) Prod O&amp;M 2007GRC_Book2_Electric Rev Req Model (2009 GRC) Rebuttal REmoval of New  WH Solar AdjustMI" xfId="2855"/>
    <cellStyle name="_DEM-WP(C) Prod O&amp;M 2007GRC_Book2_Electric Rev Req Model (2009 GRC) Rebuttal REmoval of New  WH Solar AdjustMI 2" xfId="2856"/>
    <cellStyle name="_DEM-WP(C) Prod O&amp;M 2007GRC_Book2_Electric Rev Req Model (2009 GRC) Rebuttal REmoval of New  WH Solar AdjustMI 3" xfId="2857"/>
    <cellStyle name="_DEM-WP(C) Prod O&amp;M 2007GRC_Book2_Electric Rev Req Model (2009 GRC) Revised 01-18-2010" xfId="2858"/>
    <cellStyle name="_DEM-WP(C) Prod O&amp;M 2007GRC_Book2_Electric Rev Req Model (2009 GRC) Revised 01-18-2010 2" xfId="2859"/>
    <cellStyle name="_DEM-WP(C) Prod O&amp;M 2007GRC_Book2_Electric Rev Req Model (2009 GRC) Revised 01-18-2010 3" xfId="2860"/>
    <cellStyle name="_DEM-WP(C) Prod O&amp;M 2007GRC_Colstrip 1&amp;2 Annual O&amp;M Budgets" xfId="2861"/>
    <cellStyle name="_DEM-WP(C) Prod O&amp;M 2007GRC_Colstrip 1&amp;2 Annual O&amp;M Budgets 2" xfId="2862"/>
    <cellStyle name="_DEM-WP(C) Prod O&amp;M 2007GRC_Colstrip 1&amp;2 Annual O&amp;M Budgets 3" xfId="2863"/>
    <cellStyle name="_DEM-WP(C) Prod O&amp;M 2007GRC_DEM-WP(C) Production O&amp;M 2010GRC As-Filed" xfId="2864"/>
    <cellStyle name="_DEM-WP(C) Prod O&amp;M 2007GRC_DEM-WP(C) Production O&amp;M 2010GRC As-Filed 2" xfId="2865"/>
    <cellStyle name="_DEM-WP(C) Prod O&amp;M 2007GRC_DEM-WP(C) Production O&amp;M 2010GRC As-Filed 2 2" xfId="2866"/>
    <cellStyle name="_DEM-WP(C) Prod O&amp;M 2007GRC_DEM-WP(C) Production O&amp;M 2010GRC As-Filed 2 3" xfId="2867"/>
    <cellStyle name="_DEM-WP(C) Prod O&amp;M 2007GRC_DEM-WP(C) Production O&amp;M 2010GRC As-Filed 3" xfId="2868"/>
    <cellStyle name="_DEM-WP(C) Prod O&amp;M 2007GRC_DEM-WP(C) Production O&amp;M 2010GRC As-Filed 3 2" xfId="2869"/>
    <cellStyle name="_DEM-WP(C) Prod O&amp;M 2007GRC_Electric Rev Req Model (2009 GRC) Rebuttal REmoval of New  WH Solar AdjustMI" xfId="2870"/>
    <cellStyle name="_DEM-WP(C) Prod O&amp;M 2007GRC_Electric Rev Req Model (2009 GRC) Rebuttal REmoval of New  WH Solar AdjustMI 2" xfId="2871"/>
    <cellStyle name="_DEM-WP(C) Prod O&amp;M 2007GRC_Electric Rev Req Model (2009 GRC) Rebuttal REmoval of New  WH Solar AdjustMI 3" xfId="2872"/>
    <cellStyle name="_DEM-WP(C) Prod O&amp;M 2007GRC_Electric Rev Req Model (2009 GRC) Revised 01-18-2010" xfId="2873"/>
    <cellStyle name="_DEM-WP(C) Prod O&amp;M 2007GRC_Electric Rev Req Model (2009 GRC) Revised 01-18-2010 2" xfId="2874"/>
    <cellStyle name="_DEM-WP(C) Prod O&amp;M 2007GRC_Electric Rev Req Model (2009 GRC) Revised 01-18-2010 3" xfId="2875"/>
    <cellStyle name="_DEM-WP(C) Prod O&amp;M 2007GRC_Rebuttal Power Costs" xfId="2876"/>
    <cellStyle name="_DEM-WP(C) Prod O&amp;M 2007GRC_Rebuttal Power Costs 2" xfId="2877"/>
    <cellStyle name="_DEM-WP(C) Prod O&amp;M 2007GRC_Rebuttal Power Costs 3" xfId="2878"/>
    <cellStyle name="_DEM-WP(C) Prod O&amp;M 2007GRC_Rebuttal Power Costs_Adj Bench DR 3 for Initial Briefs (Electric)" xfId="2879"/>
    <cellStyle name="_DEM-WP(C) Prod O&amp;M 2007GRC_Rebuttal Power Costs_Adj Bench DR 3 for Initial Briefs (Electric) 2" xfId="2880"/>
    <cellStyle name="_DEM-WP(C) Prod O&amp;M 2007GRC_Rebuttal Power Costs_Adj Bench DR 3 for Initial Briefs (Electric) 3" xfId="2881"/>
    <cellStyle name="_DEM-WP(C) Prod O&amp;M 2007GRC_Rebuttal Power Costs_Electric Rev Req Model (2009 GRC) Rebuttal REmoval of New  WH Solar AdjustMI" xfId="2882"/>
    <cellStyle name="_DEM-WP(C) Prod O&amp;M 2007GRC_Rebuttal Power Costs_Electric Rev Req Model (2009 GRC) Rebuttal REmoval of New  WH Solar AdjustMI 2" xfId="2883"/>
    <cellStyle name="_DEM-WP(C) Prod O&amp;M 2007GRC_Rebuttal Power Costs_Electric Rev Req Model (2009 GRC) Rebuttal REmoval of New  WH Solar AdjustMI 3" xfId="2884"/>
    <cellStyle name="_DEM-WP(C) Prod O&amp;M 2007GRC_Rebuttal Power Costs_Electric Rev Req Model (2009 GRC) Revised 01-18-2010" xfId="2885"/>
    <cellStyle name="_DEM-WP(C) Prod O&amp;M 2007GRC_Rebuttal Power Costs_Electric Rev Req Model (2009 GRC) Revised 01-18-2010 2" xfId="2886"/>
    <cellStyle name="_DEM-WP(C) Prod O&amp;M 2007GRC_Rebuttal Power Costs_Electric Rev Req Model (2009 GRC) Revised 01-18-2010 3" xfId="2887"/>
    <cellStyle name="_x0013__DEM-WP(C) Production O&amp;M 2010GRC As-Filed" xfId="2888"/>
    <cellStyle name="_x0013__DEM-WP(C) Production O&amp;M 2010GRC As-Filed 2" xfId="2889"/>
    <cellStyle name="_x0013__DEM-WP(C) Production O&amp;M 2010GRC As-Filed 2 2" xfId="2890"/>
    <cellStyle name="_x0013__DEM-WP(C) Production O&amp;M 2010GRC As-Filed 2 3" xfId="2891"/>
    <cellStyle name="_x0013__DEM-WP(C) Production O&amp;M 2010GRC As-Filed 3" xfId="2892"/>
    <cellStyle name="_x0013__DEM-WP(C) Production O&amp;M 2010GRC As-Filed 3 2" xfId="2893"/>
    <cellStyle name="_DEM-WP(C) Rate Year Sumas by Month Update Corrected" xfId="2894"/>
    <cellStyle name="_DEM-WP(C) Sumas Proforma 11.5.07" xfId="2895"/>
    <cellStyle name="_DEM-WP(C) Westside Hydro Data_051007" xfId="2896"/>
    <cellStyle name="_DEM-WP(C) Westside Hydro Data_051007 2" xfId="2897"/>
    <cellStyle name="_DEM-WP(C) Westside Hydro Data_051007 3" xfId="2898"/>
    <cellStyle name="_DEM-WP(C) Westside Hydro Data_051007_16.37E Wild Horse Expansion DeferralRevwrkingfile SF" xfId="2899"/>
    <cellStyle name="_DEM-WP(C) Westside Hydro Data_051007_16.37E Wild Horse Expansion DeferralRevwrkingfile SF 2" xfId="2900"/>
    <cellStyle name="_DEM-WP(C) Westside Hydro Data_051007_16.37E Wild Horse Expansion DeferralRevwrkingfile SF 3" xfId="2901"/>
    <cellStyle name="_DEM-WP(C) Westside Hydro Data_051007_2009 GRC Compl Filing - Exhibit D" xfId="2902"/>
    <cellStyle name="_DEM-WP(C) Westside Hydro Data_051007_2009 GRC Compl Filing - Exhibit D 2" xfId="2903"/>
    <cellStyle name="_DEM-WP(C) Westside Hydro Data_051007_2009 GRC Compl Filing - Exhibit D 3" xfId="2904"/>
    <cellStyle name="_DEM-WP(C) Westside Hydro Data_051007_Adj Bench DR 3 for Initial Briefs (Electric)" xfId="2905"/>
    <cellStyle name="_DEM-WP(C) Westside Hydro Data_051007_Adj Bench DR 3 for Initial Briefs (Electric) 2" xfId="2906"/>
    <cellStyle name="_DEM-WP(C) Westside Hydro Data_051007_Adj Bench DR 3 for Initial Briefs (Electric) 3" xfId="2907"/>
    <cellStyle name="_DEM-WP(C) Westside Hydro Data_051007_Book2" xfId="2908"/>
    <cellStyle name="_DEM-WP(C) Westside Hydro Data_051007_Book2 2" xfId="2909"/>
    <cellStyle name="_DEM-WP(C) Westside Hydro Data_051007_Book2 3" xfId="2910"/>
    <cellStyle name="_DEM-WP(C) Westside Hydro Data_051007_Book4" xfId="2911"/>
    <cellStyle name="_DEM-WP(C) Westside Hydro Data_051007_Book4 2" xfId="2912"/>
    <cellStyle name="_DEM-WP(C) Westside Hydro Data_051007_Book4 3" xfId="2913"/>
    <cellStyle name="_DEM-WP(C) Westside Hydro Data_051007_Electric Rev Req Model (2009 GRC) " xfId="2914"/>
    <cellStyle name="_DEM-WP(C) Westside Hydro Data_051007_Electric Rev Req Model (2009 GRC)  2" xfId="2915"/>
    <cellStyle name="_DEM-WP(C) Westside Hydro Data_051007_Electric Rev Req Model (2009 GRC)  3" xfId="2916"/>
    <cellStyle name="_DEM-WP(C) Westside Hydro Data_051007_Electric Rev Req Model (2009 GRC) Rebuttal REmoval of New  WH Solar AdjustMI" xfId="2917"/>
    <cellStyle name="_DEM-WP(C) Westside Hydro Data_051007_Electric Rev Req Model (2009 GRC) Rebuttal REmoval of New  WH Solar AdjustMI 2" xfId="2918"/>
    <cellStyle name="_DEM-WP(C) Westside Hydro Data_051007_Electric Rev Req Model (2009 GRC) Rebuttal REmoval of New  WH Solar AdjustMI 3" xfId="2919"/>
    <cellStyle name="_DEM-WP(C) Westside Hydro Data_051007_Electric Rev Req Model (2009 GRC) Revised 01-18-2010" xfId="2920"/>
    <cellStyle name="_DEM-WP(C) Westside Hydro Data_051007_Electric Rev Req Model (2009 GRC) Revised 01-18-2010 2" xfId="2921"/>
    <cellStyle name="_DEM-WP(C) Westside Hydro Data_051007_Electric Rev Req Model (2009 GRC) Revised 01-18-2010 3" xfId="2922"/>
    <cellStyle name="_DEM-WP(C) Westside Hydro Data_051007_NIM Summary" xfId="2923"/>
    <cellStyle name="_DEM-WP(C) Westside Hydro Data_051007_NIM Summary 2" xfId="2924"/>
    <cellStyle name="_DEM-WP(C) Westside Hydro Data_051007_NIM Summary 3" xfId="2925"/>
    <cellStyle name="_DEM-WP(C) Westside Hydro Data_051007_Power Costs - Comparison bx Rbtl-Staff-Jt-PC" xfId="2926"/>
    <cellStyle name="_DEM-WP(C) Westside Hydro Data_051007_Power Costs - Comparison bx Rbtl-Staff-Jt-PC 2" xfId="2927"/>
    <cellStyle name="_DEM-WP(C) Westside Hydro Data_051007_Power Costs - Comparison bx Rbtl-Staff-Jt-PC 3" xfId="2928"/>
    <cellStyle name="_DEM-WP(C) Westside Hydro Data_051007_Rebuttal Power Costs" xfId="2929"/>
    <cellStyle name="_DEM-WP(C) Westside Hydro Data_051007_Rebuttal Power Costs 2" xfId="2930"/>
    <cellStyle name="_DEM-WP(C) Westside Hydro Data_051007_Rebuttal Power Costs 3" xfId="2931"/>
    <cellStyle name="_Elec Peak Capacity Need_2008-2029_032709_Wind 5% Cap" xfId="2932"/>
    <cellStyle name="_Elec Peak Capacity Need_2008-2029_032709_Wind 5% Cap 2" xfId="2933"/>
    <cellStyle name="_Elec Peak Capacity Need_2008-2029_032709_Wind 5% Cap 3" xfId="2934"/>
    <cellStyle name="_Elec Peak Capacity Need_2008-2029_032709_Wind 5% Cap_NIM Summary" xfId="2935"/>
    <cellStyle name="_Elec Peak Capacity Need_2008-2029_032709_Wind 5% Cap_NIM Summary 2" xfId="2936"/>
    <cellStyle name="_Elec Peak Capacity Need_2008-2029_032709_Wind 5% Cap_NIM Summary 3" xfId="2937"/>
    <cellStyle name="_Elec Peak Capacity Need_2008-2029_032709_Wind 5% Cap-ST-Adj-PJP1" xfId="2938"/>
    <cellStyle name="_Elec Peak Capacity Need_2008-2029_032709_Wind 5% Cap-ST-Adj-PJP1 2" xfId="2939"/>
    <cellStyle name="_Elec Peak Capacity Need_2008-2029_032709_Wind 5% Cap-ST-Adj-PJP1 3" xfId="2940"/>
    <cellStyle name="_Elec Peak Capacity Need_2008-2029_032709_Wind 5% Cap-ST-Adj-PJP1_NIM Summary" xfId="2941"/>
    <cellStyle name="_Elec Peak Capacity Need_2008-2029_032709_Wind 5% Cap-ST-Adj-PJP1_NIM Summary 2" xfId="2942"/>
    <cellStyle name="_Elec Peak Capacity Need_2008-2029_032709_Wind 5% Cap-ST-Adj-PJP1_NIM Summary 3" xfId="2943"/>
    <cellStyle name="_Elec Peak Capacity Need_2008-2029_120908_Wind 5% Cap_Low" xfId="2944"/>
    <cellStyle name="_Elec Peak Capacity Need_2008-2029_120908_Wind 5% Cap_Low 2" xfId="2945"/>
    <cellStyle name="_Elec Peak Capacity Need_2008-2029_120908_Wind 5% Cap_Low 3" xfId="2946"/>
    <cellStyle name="_Elec Peak Capacity Need_2008-2029_120908_Wind 5% Cap_Low_NIM Summary" xfId="2947"/>
    <cellStyle name="_Elec Peak Capacity Need_2008-2029_120908_Wind 5% Cap_Low_NIM Summary 2" xfId="2948"/>
    <cellStyle name="_Elec Peak Capacity Need_2008-2029_120908_Wind 5% Cap_Low_NIM Summary 3" xfId="2949"/>
    <cellStyle name="_Elec Peak Capacity Need_2008-2029_Wind 5% Cap_050809" xfId="2950"/>
    <cellStyle name="_Elec Peak Capacity Need_2008-2029_Wind 5% Cap_050809 2" xfId="2951"/>
    <cellStyle name="_Elec Peak Capacity Need_2008-2029_Wind 5% Cap_050809 3" xfId="2952"/>
    <cellStyle name="_Elec Peak Capacity Need_2008-2029_Wind 5% Cap_050809_NIM Summary" xfId="2953"/>
    <cellStyle name="_Elec Peak Capacity Need_2008-2029_Wind 5% Cap_050809_NIM Summary 2" xfId="2954"/>
    <cellStyle name="_Elec Peak Capacity Need_2008-2029_Wind 5% Cap_050809_NIM Summary 3" xfId="2955"/>
    <cellStyle name="_x0013__Electric Rev Req Model (2009 GRC) " xfId="2956"/>
    <cellStyle name="_x0013__Electric Rev Req Model (2009 GRC)  2" xfId="2957"/>
    <cellStyle name="_x0013__Electric Rev Req Model (2009 GRC)  3" xfId="2958"/>
    <cellStyle name="_x0013__Electric Rev Req Model (2009 GRC) Rebuttal REmoval of New  WH Solar AdjustMI" xfId="2959"/>
    <cellStyle name="_x0013__Electric Rev Req Model (2009 GRC) Rebuttal REmoval of New  WH Solar AdjustMI 2" xfId="2960"/>
    <cellStyle name="_x0013__Electric Rev Req Model (2009 GRC) Rebuttal REmoval of New  WH Solar AdjustMI 3" xfId="2961"/>
    <cellStyle name="_x0013__Electric Rev Req Model (2009 GRC) Revised 01-18-2010" xfId="2962"/>
    <cellStyle name="_x0013__Electric Rev Req Model (2009 GRC) Revised 01-18-2010 2" xfId="2963"/>
    <cellStyle name="_x0013__Electric Rev Req Model (2009 GRC) Revised 01-18-2010 3" xfId="2964"/>
    <cellStyle name="_ENCOGEN_WBOOK" xfId="2965"/>
    <cellStyle name="_ENCOGEN_WBOOK 2" xfId="2966"/>
    <cellStyle name="_ENCOGEN_WBOOK 3" xfId="2967"/>
    <cellStyle name="_ENCOGEN_WBOOK_NIM Summary" xfId="2968"/>
    <cellStyle name="_ENCOGEN_WBOOK_NIM Summary 2" xfId="2969"/>
    <cellStyle name="_ENCOGEN_WBOOK_NIM Summary 3" xfId="2970"/>
    <cellStyle name="_Fixed Gas Transport 1 19 09" xfId="2971"/>
    <cellStyle name="_Fixed Gas Transport 1 19 09 2" xfId="2972"/>
    <cellStyle name="_Fixed Gas Transport 1 19 09 3" xfId="2973"/>
    <cellStyle name="_Fuel Prices 4-14" xfId="2974"/>
    <cellStyle name="_Fuel Prices 4-14 2" xfId="2975"/>
    <cellStyle name="_Fuel Prices 4-14 2 2" xfId="2976"/>
    <cellStyle name="_Fuel Prices 4-14 2 3" xfId="2977"/>
    <cellStyle name="_Fuel Prices 4-14 3" xfId="2978"/>
    <cellStyle name="_Fuel Prices 4-14 3 2" xfId="2979"/>
    <cellStyle name="_Fuel Prices 4-14_04 07E Wild Horse Wind Expansion (C) (2)" xfId="2980"/>
    <cellStyle name="_Fuel Prices 4-14_04 07E Wild Horse Wind Expansion (C) (2) 2" xfId="2981"/>
    <cellStyle name="_Fuel Prices 4-14_04 07E Wild Horse Wind Expansion (C) (2) 3" xfId="2982"/>
    <cellStyle name="_Fuel Prices 4-14_04 07E Wild Horse Wind Expansion (C) (2)_Adj Bench DR 3 for Initial Briefs (Electric)" xfId="2983"/>
    <cellStyle name="_Fuel Prices 4-14_04 07E Wild Horse Wind Expansion (C) (2)_Adj Bench DR 3 for Initial Briefs (Electric) 2" xfId="2984"/>
    <cellStyle name="_Fuel Prices 4-14_04 07E Wild Horse Wind Expansion (C) (2)_Adj Bench DR 3 for Initial Briefs (Electric) 3" xfId="2985"/>
    <cellStyle name="_Fuel Prices 4-14_04 07E Wild Horse Wind Expansion (C) (2)_Electric Rev Req Model (2009 GRC) " xfId="2986"/>
    <cellStyle name="_Fuel Prices 4-14_04 07E Wild Horse Wind Expansion (C) (2)_Electric Rev Req Model (2009 GRC)  2" xfId="2987"/>
    <cellStyle name="_Fuel Prices 4-14_04 07E Wild Horse Wind Expansion (C) (2)_Electric Rev Req Model (2009 GRC)  3" xfId="2988"/>
    <cellStyle name="_Fuel Prices 4-14_04 07E Wild Horse Wind Expansion (C) (2)_Electric Rev Req Model (2009 GRC) Rebuttal REmoval of New  WH Solar AdjustMI" xfId="2989"/>
    <cellStyle name="_Fuel Prices 4-14_04 07E Wild Horse Wind Expansion (C) (2)_Electric Rev Req Model (2009 GRC) Rebuttal REmoval of New  WH Solar AdjustMI 2" xfId="2990"/>
    <cellStyle name="_Fuel Prices 4-14_04 07E Wild Horse Wind Expansion (C) (2)_Electric Rev Req Model (2009 GRC) Rebuttal REmoval of New  WH Solar AdjustMI 3" xfId="2991"/>
    <cellStyle name="_Fuel Prices 4-14_04 07E Wild Horse Wind Expansion (C) (2)_Electric Rev Req Model (2009 GRC) Revised 01-18-2010" xfId="2992"/>
    <cellStyle name="_Fuel Prices 4-14_04 07E Wild Horse Wind Expansion (C) (2)_Electric Rev Req Model (2009 GRC) Revised 01-18-2010 2" xfId="2993"/>
    <cellStyle name="_Fuel Prices 4-14_04 07E Wild Horse Wind Expansion (C) (2)_Electric Rev Req Model (2009 GRC) Revised 01-18-2010 3" xfId="2994"/>
    <cellStyle name="_Fuel Prices 4-14_16.37E Wild Horse Expansion DeferralRevwrkingfile SF" xfId="2995"/>
    <cellStyle name="_Fuel Prices 4-14_16.37E Wild Horse Expansion DeferralRevwrkingfile SF 2" xfId="2996"/>
    <cellStyle name="_Fuel Prices 4-14_16.37E Wild Horse Expansion DeferralRevwrkingfile SF 3" xfId="2997"/>
    <cellStyle name="_Fuel Prices 4-14_2009 GRC Compl Filing - Exhibit D" xfId="2998"/>
    <cellStyle name="_Fuel Prices 4-14_2009 GRC Compl Filing - Exhibit D 2" xfId="2999"/>
    <cellStyle name="_Fuel Prices 4-14_2009 GRC Compl Filing - Exhibit D 3" xfId="3000"/>
    <cellStyle name="_Fuel Prices 4-14_4 31 Regulatory Assets and Liabilities  7 06- Exhibit D" xfId="3001"/>
    <cellStyle name="_Fuel Prices 4-14_4 31 Regulatory Assets and Liabilities  7 06- Exhibit D 2" xfId="3002"/>
    <cellStyle name="_Fuel Prices 4-14_4 31 Regulatory Assets and Liabilities  7 06- Exhibit D 3" xfId="3003"/>
    <cellStyle name="_Fuel Prices 4-14_4 31 Regulatory Assets and Liabilities  7 06- Exhibit D_NIM Summary" xfId="3004"/>
    <cellStyle name="_Fuel Prices 4-14_4 31 Regulatory Assets and Liabilities  7 06- Exhibit D_NIM Summary 2" xfId="3005"/>
    <cellStyle name="_Fuel Prices 4-14_4 31 Regulatory Assets and Liabilities  7 06- Exhibit D_NIM Summary 3" xfId="3006"/>
    <cellStyle name="_Fuel Prices 4-14_4 32 Regulatory Assets and Liabilities  7 06- Exhibit D" xfId="3007"/>
    <cellStyle name="_Fuel Prices 4-14_4 32 Regulatory Assets and Liabilities  7 06- Exhibit D 2" xfId="3008"/>
    <cellStyle name="_Fuel Prices 4-14_4 32 Regulatory Assets and Liabilities  7 06- Exhibit D 3" xfId="3009"/>
    <cellStyle name="_Fuel Prices 4-14_4 32 Regulatory Assets and Liabilities  7 06- Exhibit D_NIM Summary" xfId="3010"/>
    <cellStyle name="_Fuel Prices 4-14_4 32 Regulatory Assets and Liabilities  7 06- Exhibit D_NIM Summary 2" xfId="3011"/>
    <cellStyle name="_Fuel Prices 4-14_4 32 Regulatory Assets and Liabilities  7 06- Exhibit D_NIM Summary 3" xfId="3012"/>
    <cellStyle name="_Fuel Prices 4-14_Book2" xfId="3013"/>
    <cellStyle name="_Fuel Prices 4-14_Book2 2" xfId="3014"/>
    <cellStyle name="_Fuel Prices 4-14_Book2 3" xfId="3015"/>
    <cellStyle name="_Fuel Prices 4-14_Book2_Adj Bench DR 3 for Initial Briefs (Electric)" xfId="3016"/>
    <cellStyle name="_Fuel Prices 4-14_Book2_Adj Bench DR 3 for Initial Briefs (Electric) 2" xfId="3017"/>
    <cellStyle name="_Fuel Prices 4-14_Book2_Adj Bench DR 3 for Initial Briefs (Electric) 3" xfId="3018"/>
    <cellStyle name="_Fuel Prices 4-14_Book2_Electric Rev Req Model (2009 GRC) Rebuttal REmoval of New  WH Solar AdjustMI" xfId="3019"/>
    <cellStyle name="_Fuel Prices 4-14_Book2_Electric Rev Req Model (2009 GRC) Rebuttal REmoval of New  WH Solar AdjustMI 2" xfId="3020"/>
    <cellStyle name="_Fuel Prices 4-14_Book2_Electric Rev Req Model (2009 GRC) Rebuttal REmoval of New  WH Solar AdjustMI 3" xfId="3021"/>
    <cellStyle name="_Fuel Prices 4-14_Book2_Electric Rev Req Model (2009 GRC) Revised 01-18-2010" xfId="3022"/>
    <cellStyle name="_Fuel Prices 4-14_Book2_Electric Rev Req Model (2009 GRC) Revised 01-18-2010 2" xfId="3023"/>
    <cellStyle name="_Fuel Prices 4-14_Book2_Electric Rev Req Model (2009 GRC) Revised 01-18-2010 3" xfId="3024"/>
    <cellStyle name="_Fuel Prices 4-14_Book4" xfId="3025"/>
    <cellStyle name="_Fuel Prices 4-14_Book4 2" xfId="3026"/>
    <cellStyle name="_Fuel Prices 4-14_Book4 3" xfId="3027"/>
    <cellStyle name="_Fuel Prices 4-14_Book9" xfId="3028"/>
    <cellStyle name="_Fuel Prices 4-14_Book9 2" xfId="3029"/>
    <cellStyle name="_Fuel Prices 4-14_Book9 3" xfId="3030"/>
    <cellStyle name="_Fuel Prices 4-14_NIM Summary" xfId="3031"/>
    <cellStyle name="_Fuel Prices 4-14_NIM Summary 09GRC" xfId="3032"/>
    <cellStyle name="_Fuel Prices 4-14_NIM Summary 09GRC 2" xfId="3033"/>
    <cellStyle name="_Fuel Prices 4-14_NIM Summary 09GRC 3" xfId="3034"/>
    <cellStyle name="_Fuel Prices 4-14_NIM Summary 10" xfId="3035"/>
    <cellStyle name="_Fuel Prices 4-14_NIM Summary 11" xfId="3036"/>
    <cellStyle name="_Fuel Prices 4-14_NIM Summary 12" xfId="3037"/>
    <cellStyle name="_Fuel Prices 4-14_NIM Summary 13" xfId="3038"/>
    <cellStyle name="_Fuel Prices 4-14_NIM Summary 14" xfId="3039"/>
    <cellStyle name="_Fuel Prices 4-14_NIM Summary 15" xfId="3040"/>
    <cellStyle name="_Fuel Prices 4-14_NIM Summary 16" xfId="3041"/>
    <cellStyle name="_Fuel Prices 4-14_NIM Summary 17" xfId="3042"/>
    <cellStyle name="_Fuel Prices 4-14_NIM Summary 18" xfId="3043"/>
    <cellStyle name="_Fuel Prices 4-14_NIM Summary 19" xfId="3044"/>
    <cellStyle name="_Fuel Prices 4-14_NIM Summary 2" xfId="3045"/>
    <cellStyle name="_Fuel Prices 4-14_NIM Summary 20" xfId="3046"/>
    <cellStyle name="_Fuel Prices 4-14_NIM Summary 21" xfId="3047"/>
    <cellStyle name="_Fuel Prices 4-14_NIM Summary 22" xfId="3048"/>
    <cellStyle name="_Fuel Prices 4-14_NIM Summary 23" xfId="3049"/>
    <cellStyle name="_Fuel Prices 4-14_NIM Summary 24" xfId="3050"/>
    <cellStyle name="_Fuel Prices 4-14_NIM Summary 25" xfId="3051"/>
    <cellStyle name="_Fuel Prices 4-14_NIM Summary 26" xfId="3052"/>
    <cellStyle name="_Fuel Prices 4-14_NIM Summary 27" xfId="3053"/>
    <cellStyle name="_Fuel Prices 4-14_NIM Summary 28" xfId="3054"/>
    <cellStyle name="_Fuel Prices 4-14_NIM Summary 29" xfId="3055"/>
    <cellStyle name="_Fuel Prices 4-14_NIM Summary 3" xfId="3056"/>
    <cellStyle name="_Fuel Prices 4-14_NIM Summary 30" xfId="3057"/>
    <cellStyle name="_Fuel Prices 4-14_NIM Summary 31" xfId="3058"/>
    <cellStyle name="_Fuel Prices 4-14_NIM Summary 32" xfId="3059"/>
    <cellStyle name="_Fuel Prices 4-14_NIM Summary 33" xfId="3060"/>
    <cellStyle name="_Fuel Prices 4-14_NIM Summary 34" xfId="3061"/>
    <cellStyle name="_Fuel Prices 4-14_NIM Summary 35" xfId="3062"/>
    <cellStyle name="_Fuel Prices 4-14_NIM Summary 36" xfId="3063"/>
    <cellStyle name="_Fuel Prices 4-14_NIM Summary 37" xfId="3064"/>
    <cellStyle name="_Fuel Prices 4-14_NIM Summary 38" xfId="3065"/>
    <cellStyle name="_Fuel Prices 4-14_NIM Summary 39" xfId="3066"/>
    <cellStyle name="_Fuel Prices 4-14_NIM Summary 4" xfId="3067"/>
    <cellStyle name="_Fuel Prices 4-14_NIM Summary 40" xfId="3068"/>
    <cellStyle name="_Fuel Prices 4-14_NIM Summary 41" xfId="3069"/>
    <cellStyle name="_Fuel Prices 4-14_NIM Summary 42" xfId="3070"/>
    <cellStyle name="_Fuel Prices 4-14_NIM Summary 43" xfId="3071"/>
    <cellStyle name="_Fuel Prices 4-14_NIM Summary 44" xfId="3072"/>
    <cellStyle name="_Fuel Prices 4-14_NIM Summary 45" xfId="3073"/>
    <cellStyle name="_Fuel Prices 4-14_NIM Summary 46" xfId="3074"/>
    <cellStyle name="_Fuel Prices 4-14_NIM Summary 47" xfId="3075"/>
    <cellStyle name="_Fuel Prices 4-14_NIM Summary 48" xfId="3076"/>
    <cellStyle name="_Fuel Prices 4-14_NIM Summary 49" xfId="3077"/>
    <cellStyle name="_Fuel Prices 4-14_NIM Summary 5" xfId="3078"/>
    <cellStyle name="_Fuel Prices 4-14_NIM Summary 50" xfId="3079"/>
    <cellStyle name="_Fuel Prices 4-14_NIM Summary 51" xfId="3080"/>
    <cellStyle name="_Fuel Prices 4-14_NIM Summary 52" xfId="3081"/>
    <cellStyle name="_Fuel Prices 4-14_NIM Summary 53" xfId="3082"/>
    <cellStyle name="_Fuel Prices 4-14_NIM Summary 54" xfId="3083"/>
    <cellStyle name="_Fuel Prices 4-14_NIM Summary 55" xfId="3084"/>
    <cellStyle name="_Fuel Prices 4-14_NIM Summary 56" xfId="3085"/>
    <cellStyle name="_Fuel Prices 4-14_NIM Summary 57" xfId="3086"/>
    <cellStyle name="_Fuel Prices 4-14_NIM Summary 58" xfId="3087"/>
    <cellStyle name="_Fuel Prices 4-14_NIM Summary 59" xfId="3088"/>
    <cellStyle name="_Fuel Prices 4-14_NIM Summary 6" xfId="3089"/>
    <cellStyle name="_Fuel Prices 4-14_NIM Summary 60" xfId="3090"/>
    <cellStyle name="_Fuel Prices 4-14_NIM Summary 61" xfId="3091"/>
    <cellStyle name="_Fuel Prices 4-14_NIM Summary 62" xfId="3092"/>
    <cellStyle name="_Fuel Prices 4-14_NIM Summary 63" xfId="3093"/>
    <cellStyle name="_Fuel Prices 4-14_NIM Summary 64" xfId="3094"/>
    <cellStyle name="_Fuel Prices 4-14_NIM Summary 65" xfId="3095"/>
    <cellStyle name="_Fuel Prices 4-14_NIM Summary 66" xfId="3096"/>
    <cellStyle name="_Fuel Prices 4-14_NIM Summary 67" xfId="3097"/>
    <cellStyle name="_Fuel Prices 4-14_NIM Summary 68" xfId="3098"/>
    <cellStyle name="_Fuel Prices 4-14_NIM Summary 69" xfId="3099"/>
    <cellStyle name="_Fuel Prices 4-14_NIM Summary 7" xfId="3100"/>
    <cellStyle name="_Fuel Prices 4-14_NIM Summary 70" xfId="3101"/>
    <cellStyle name="_Fuel Prices 4-14_NIM Summary 71" xfId="3102"/>
    <cellStyle name="_Fuel Prices 4-14_NIM Summary 8" xfId="3103"/>
    <cellStyle name="_Fuel Prices 4-14_NIM Summary 9" xfId="3104"/>
    <cellStyle name="_Fuel Prices 4-14_PCA 9 -  Exhibit D April 2010 (3)" xfId="3105"/>
    <cellStyle name="_Fuel Prices 4-14_PCA 9 -  Exhibit D April 2010 (3) 2" xfId="3106"/>
    <cellStyle name="_Fuel Prices 4-14_PCA 9 -  Exhibit D April 2010 (3) 3" xfId="3107"/>
    <cellStyle name="_Fuel Prices 4-14_Power Costs - Comparison bx Rbtl-Staff-Jt-PC" xfId="3108"/>
    <cellStyle name="_Fuel Prices 4-14_Power Costs - Comparison bx Rbtl-Staff-Jt-PC 2" xfId="3109"/>
    <cellStyle name="_Fuel Prices 4-14_Power Costs - Comparison bx Rbtl-Staff-Jt-PC 3" xfId="3110"/>
    <cellStyle name="_Fuel Prices 4-14_Power Costs - Comparison bx Rbtl-Staff-Jt-PC_Adj Bench DR 3 for Initial Briefs (Electric)" xfId="3111"/>
    <cellStyle name="_Fuel Prices 4-14_Power Costs - Comparison bx Rbtl-Staff-Jt-PC_Adj Bench DR 3 for Initial Briefs (Electric) 2" xfId="3112"/>
    <cellStyle name="_Fuel Prices 4-14_Power Costs - Comparison bx Rbtl-Staff-Jt-PC_Adj Bench DR 3 for Initial Briefs (Electric) 3" xfId="3113"/>
    <cellStyle name="_Fuel Prices 4-14_Power Costs - Comparison bx Rbtl-Staff-Jt-PC_Electric Rev Req Model (2009 GRC) Rebuttal REmoval of New  WH Solar AdjustMI" xfId="3114"/>
    <cellStyle name="_Fuel Prices 4-14_Power Costs - Comparison bx Rbtl-Staff-Jt-PC_Electric Rev Req Model (2009 GRC) Rebuttal REmoval of New  WH Solar AdjustMI 2" xfId="3115"/>
    <cellStyle name="_Fuel Prices 4-14_Power Costs - Comparison bx Rbtl-Staff-Jt-PC_Electric Rev Req Model (2009 GRC) Rebuttal REmoval of New  WH Solar AdjustMI 3" xfId="3116"/>
    <cellStyle name="_Fuel Prices 4-14_Power Costs - Comparison bx Rbtl-Staff-Jt-PC_Electric Rev Req Model (2009 GRC) Revised 01-18-2010" xfId="3117"/>
    <cellStyle name="_Fuel Prices 4-14_Power Costs - Comparison bx Rbtl-Staff-Jt-PC_Electric Rev Req Model (2009 GRC) Revised 01-18-2010 2" xfId="3118"/>
    <cellStyle name="_Fuel Prices 4-14_Power Costs - Comparison bx Rbtl-Staff-Jt-PC_Electric Rev Req Model (2009 GRC) Revised 01-18-2010 3" xfId="3119"/>
    <cellStyle name="_Fuel Prices 4-14_Rebuttal Power Costs" xfId="3120"/>
    <cellStyle name="_Fuel Prices 4-14_Rebuttal Power Costs 2" xfId="3121"/>
    <cellStyle name="_Fuel Prices 4-14_Rebuttal Power Costs 3" xfId="3122"/>
    <cellStyle name="_Fuel Prices 4-14_Rebuttal Power Costs_Adj Bench DR 3 for Initial Briefs (Electric)" xfId="3123"/>
    <cellStyle name="_Fuel Prices 4-14_Rebuttal Power Costs_Adj Bench DR 3 for Initial Briefs (Electric) 2" xfId="3124"/>
    <cellStyle name="_Fuel Prices 4-14_Rebuttal Power Costs_Adj Bench DR 3 for Initial Briefs (Electric) 3" xfId="3125"/>
    <cellStyle name="_Fuel Prices 4-14_Rebuttal Power Costs_Electric Rev Req Model (2009 GRC) Rebuttal REmoval of New  WH Solar AdjustMI" xfId="3126"/>
    <cellStyle name="_Fuel Prices 4-14_Rebuttal Power Costs_Electric Rev Req Model (2009 GRC) Rebuttal REmoval of New  WH Solar AdjustMI 2" xfId="3127"/>
    <cellStyle name="_Fuel Prices 4-14_Rebuttal Power Costs_Electric Rev Req Model (2009 GRC) Rebuttal REmoval of New  WH Solar AdjustMI 3" xfId="3128"/>
    <cellStyle name="_Fuel Prices 4-14_Rebuttal Power Costs_Electric Rev Req Model (2009 GRC) Revised 01-18-2010" xfId="3129"/>
    <cellStyle name="_Fuel Prices 4-14_Rebuttal Power Costs_Electric Rev Req Model (2009 GRC) Revised 01-18-2010 2" xfId="3130"/>
    <cellStyle name="_Fuel Prices 4-14_Rebuttal Power Costs_Electric Rev Req Model (2009 GRC) Revised 01-18-2010 3" xfId="3131"/>
    <cellStyle name="_Fuel Prices 4-14_Wind Integration 10GRC" xfId="3132"/>
    <cellStyle name="_Fuel Prices 4-14_Wind Integration 10GRC 2" xfId="3133"/>
    <cellStyle name="_Fuel Prices 4-14_Wind Integration 10GRC 3" xfId="3134"/>
    <cellStyle name="_Gas Transportation Charges_2009GRC_120308" xfId="3135"/>
    <cellStyle name="_Gas Transportation Charges_2009GRC_120308 2" xfId="3136"/>
    <cellStyle name="_Gas Transportation Charges_2009GRC_120308 3" xfId="3137"/>
    <cellStyle name="_Gas Transportation Charges_2009GRC_120308_DEM-WP(C) Costs Not In AURORA 2010GRC As Filed" xfId="3138"/>
    <cellStyle name="_Gas Transportation Charges_2009GRC_120308_DEM-WP(C) Costs Not In AURORA 2010GRC As Filed 2" xfId="3139"/>
    <cellStyle name="_Gas Transportation Charges_2009GRC_120308_DEM-WP(C) Costs Not In AURORA 2010GRC As Filed 2 2" xfId="3140"/>
    <cellStyle name="_Gas Transportation Charges_2009GRC_120308_DEM-WP(C) Costs Not In AURORA 2010GRC As Filed 2 3" xfId="3141"/>
    <cellStyle name="_Gas Transportation Charges_2009GRC_120308_DEM-WP(C) Costs Not In AURORA 2010GRC As Filed 3" xfId="3142"/>
    <cellStyle name="_Gas Transportation Charges_2009GRC_120308_DEM-WP(C) Costs Not In AURORA 2010GRC As Filed 3 2" xfId="3143"/>
    <cellStyle name="_Gas Transportation Charges_2009GRC_120308_NIM Summary" xfId="3144"/>
    <cellStyle name="_Gas Transportation Charges_2009GRC_120308_NIM Summary 09GRC" xfId="3145"/>
    <cellStyle name="_Gas Transportation Charges_2009GRC_120308_NIM Summary 09GRC 2" xfId="3146"/>
    <cellStyle name="_Gas Transportation Charges_2009GRC_120308_NIM Summary 09GRC 3" xfId="3147"/>
    <cellStyle name="_Gas Transportation Charges_2009GRC_120308_NIM Summary 10" xfId="3148"/>
    <cellStyle name="_Gas Transportation Charges_2009GRC_120308_NIM Summary 11" xfId="3149"/>
    <cellStyle name="_Gas Transportation Charges_2009GRC_120308_NIM Summary 12" xfId="3150"/>
    <cellStyle name="_Gas Transportation Charges_2009GRC_120308_NIM Summary 13" xfId="3151"/>
    <cellStyle name="_Gas Transportation Charges_2009GRC_120308_NIM Summary 14" xfId="3152"/>
    <cellStyle name="_Gas Transportation Charges_2009GRC_120308_NIM Summary 15" xfId="3153"/>
    <cellStyle name="_Gas Transportation Charges_2009GRC_120308_NIM Summary 16" xfId="3154"/>
    <cellStyle name="_Gas Transportation Charges_2009GRC_120308_NIM Summary 17" xfId="3155"/>
    <cellStyle name="_Gas Transportation Charges_2009GRC_120308_NIM Summary 18" xfId="3156"/>
    <cellStyle name="_Gas Transportation Charges_2009GRC_120308_NIM Summary 19" xfId="3157"/>
    <cellStyle name="_Gas Transportation Charges_2009GRC_120308_NIM Summary 2" xfId="3158"/>
    <cellStyle name="_Gas Transportation Charges_2009GRC_120308_NIM Summary 20" xfId="3159"/>
    <cellStyle name="_Gas Transportation Charges_2009GRC_120308_NIM Summary 21" xfId="3160"/>
    <cellStyle name="_Gas Transportation Charges_2009GRC_120308_NIM Summary 22" xfId="3161"/>
    <cellStyle name="_Gas Transportation Charges_2009GRC_120308_NIM Summary 23" xfId="3162"/>
    <cellStyle name="_Gas Transportation Charges_2009GRC_120308_NIM Summary 24" xfId="3163"/>
    <cellStyle name="_Gas Transportation Charges_2009GRC_120308_NIM Summary 25" xfId="3164"/>
    <cellStyle name="_Gas Transportation Charges_2009GRC_120308_NIM Summary 26" xfId="3165"/>
    <cellStyle name="_Gas Transportation Charges_2009GRC_120308_NIM Summary 27" xfId="3166"/>
    <cellStyle name="_Gas Transportation Charges_2009GRC_120308_NIM Summary 28" xfId="3167"/>
    <cellStyle name="_Gas Transportation Charges_2009GRC_120308_NIM Summary 29" xfId="3168"/>
    <cellStyle name="_Gas Transportation Charges_2009GRC_120308_NIM Summary 3" xfId="3169"/>
    <cellStyle name="_Gas Transportation Charges_2009GRC_120308_NIM Summary 30" xfId="3170"/>
    <cellStyle name="_Gas Transportation Charges_2009GRC_120308_NIM Summary 31" xfId="3171"/>
    <cellStyle name="_Gas Transportation Charges_2009GRC_120308_NIM Summary 32" xfId="3172"/>
    <cellStyle name="_Gas Transportation Charges_2009GRC_120308_NIM Summary 33" xfId="3173"/>
    <cellStyle name="_Gas Transportation Charges_2009GRC_120308_NIM Summary 34" xfId="3174"/>
    <cellStyle name="_Gas Transportation Charges_2009GRC_120308_NIM Summary 35" xfId="3175"/>
    <cellStyle name="_Gas Transportation Charges_2009GRC_120308_NIM Summary 36" xfId="3176"/>
    <cellStyle name="_Gas Transportation Charges_2009GRC_120308_NIM Summary 37" xfId="3177"/>
    <cellStyle name="_Gas Transportation Charges_2009GRC_120308_NIM Summary 38" xfId="3178"/>
    <cellStyle name="_Gas Transportation Charges_2009GRC_120308_NIM Summary 39" xfId="3179"/>
    <cellStyle name="_Gas Transportation Charges_2009GRC_120308_NIM Summary 4" xfId="3180"/>
    <cellStyle name="_Gas Transportation Charges_2009GRC_120308_NIM Summary 40" xfId="3181"/>
    <cellStyle name="_Gas Transportation Charges_2009GRC_120308_NIM Summary 41" xfId="3182"/>
    <cellStyle name="_Gas Transportation Charges_2009GRC_120308_NIM Summary 42" xfId="3183"/>
    <cellStyle name="_Gas Transportation Charges_2009GRC_120308_NIM Summary 43" xfId="3184"/>
    <cellStyle name="_Gas Transportation Charges_2009GRC_120308_NIM Summary 44" xfId="3185"/>
    <cellStyle name="_Gas Transportation Charges_2009GRC_120308_NIM Summary 45" xfId="3186"/>
    <cellStyle name="_Gas Transportation Charges_2009GRC_120308_NIM Summary 46" xfId="3187"/>
    <cellStyle name="_Gas Transportation Charges_2009GRC_120308_NIM Summary 47" xfId="3188"/>
    <cellStyle name="_Gas Transportation Charges_2009GRC_120308_NIM Summary 48" xfId="3189"/>
    <cellStyle name="_Gas Transportation Charges_2009GRC_120308_NIM Summary 49" xfId="3190"/>
    <cellStyle name="_Gas Transportation Charges_2009GRC_120308_NIM Summary 5" xfId="3191"/>
    <cellStyle name="_Gas Transportation Charges_2009GRC_120308_NIM Summary 50" xfId="3192"/>
    <cellStyle name="_Gas Transportation Charges_2009GRC_120308_NIM Summary 51" xfId="3193"/>
    <cellStyle name="_Gas Transportation Charges_2009GRC_120308_NIM Summary 52" xfId="3194"/>
    <cellStyle name="_Gas Transportation Charges_2009GRC_120308_NIM Summary 53" xfId="3195"/>
    <cellStyle name="_Gas Transportation Charges_2009GRC_120308_NIM Summary 54" xfId="3196"/>
    <cellStyle name="_Gas Transportation Charges_2009GRC_120308_NIM Summary 55" xfId="3197"/>
    <cellStyle name="_Gas Transportation Charges_2009GRC_120308_NIM Summary 56" xfId="3198"/>
    <cellStyle name="_Gas Transportation Charges_2009GRC_120308_NIM Summary 57" xfId="3199"/>
    <cellStyle name="_Gas Transportation Charges_2009GRC_120308_NIM Summary 58" xfId="3200"/>
    <cellStyle name="_Gas Transportation Charges_2009GRC_120308_NIM Summary 59" xfId="3201"/>
    <cellStyle name="_Gas Transportation Charges_2009GRC_120308_NIM Summary 6" xfId="3202"/>
    <cellStyle name="_Gas Transportation Charges_2009GRC_120308_NIM Summary 60" xfId="3203"/>
    <cellStyle name="_Gas Transportation Charges_2009GRC_120308_NIM Summary 61" xfId="3204"/>
    <cellStyle name="_Gas Transportation Charges_2009GRC_120308_NIM Summary 62" xfId="3205"/>
    <cellStyle name="_Gas Transportation Charges_2009GRC_120308_NIM Summary 63" xfId="3206"/>
    <cellStyle name="_Gas Transportation Charges_2009GRC_120308_NIM Summary 64" xfId="3207"/>
    <cellStyle name="_Gas Transportation Charges_2009GRC_120308_NIM Summary 65" xfId="3208"/>
    <cellStyle name="_Gas Transportation Charges_2009GRC_120308_NIM Summary 66" xfId="3209"/>
    <cellStyle name="_Gas Transportation Charges_2009GRC_120308_NIM Summary 67" xfId="3210"/>
    <cellStyle name="_Gas Transportation Charges_2009GRC_120308_NIM Summary 68" xfId="3211"/>
    <cellStyle name="_Gas Transportation Charges_2009GRC_120308_NIM Summary 69" xfId="3212"/>
    <cellStyle name="_Gas Transportation Charges_2009GRC_120308_NIM Summary 7" xfId="3213"/>
    <cellStyle name="_Gas Transportation Charges_2009GRC_120308_NIM Summary 70" xfId="3214"/>
    <cellStyle name="_Gas Transportation Charges_2009GRC_120308_NIM Summary 71" xfId="3215"/>
    <cellStyle name="_Gas Transportation Charges_2009GRC_120308_NIM Summary 8" xfId="3216"/>
    <cellStyle name="_Gas Transportation Charges_2009GRC_120308_NIM Summary 9" xfId="3217"/>
    <cellStyle name="_Gas Transportation Charges_2009GRC_120308_PCA 9 -  Exhibit D April 2010 (3)" xfId="3218"/>
    <cellStyle name="_Gas Transportation Charges_2009GRC_120308_PCA 9 -  Exhibit D April 2010 (3) 2" xfId="3219"/>
    <cellStyle name="_Gas Transportation Charges_2009GRC_120308_PCA 9 -  Exhibit D April 2010 (3) 3" xfId="3220"/>
    <cellStyle name="_Gas Transportation Charges_2009GRC_120308_Reconciliation" xfId="3221"/>
    <cellStyle name="_Gas Transportation Charges_2009GRC_120308_Reconciliation 2" xfId="3222"/>
    <cellStyle name="_Gas Transportation Charges_2009GRC_120308_Reconciliation 2 2" xfId="3223"/>
    <cellStyle name="_Gas Transportation Charges_2009GRC_120308_Reconciliation 2 3" xfId="3224"/>
    <cellStyle name="_Gas Transportation Charges_2009GRC_120308_Reconciliation 3" xfId="3225"/>
    <cellStyle name="_Gas Transportation Charges_2009GRC_120308_Reconciliation 3 2" xfId="3226"/>
    <cellStyle name="_Gas Transportation Charges_2009GRC_120308_Wind Integration 10GRC" xfId="3227"/>
    <cellStyle name="_Gas Transportation Charges_2009GRC_120308_Wind Integration 10GRC 2" xfId="3228"/>
    <cellStyle name="_Gas Transportation Charges_2009GRC_120308_Wind Integration 10GRC 3" xfId="3229"/>
    <cellStyle name="_Monthly Fixed Input" xfId="3230"/>
    <cellStyle name="_Monthly Fixed Input 2" xfId="3231"/>
    <cellStyle name="_Monthly Fixed Input 3" xfId="3232"/>
    <cellStyle name="_Monthly Fixed Input_NIM Summary" xfId="3233"/>
    <cellStyle name="_Monthly Fixed Input_NIM Summary 2" xfId="3234"/>
    <cellStyle name="_Monthly Fixed Input_NIM Summary 3" xfId="3235"/>
    <cellStyle name="_NIM 06 Base Case Current Trends" xfId="3236"/>
    <cellStyle name="_NIM 06 Base Case Current Trends 2" xfId="3237"/>
    <cellStyle name="_NIM 06 Base Case Current Trends 3" xfId="3238"/>
    <cellStyle name="_NIM 06 Base Case Current Trends_Adj Bench DR 3 for Initial Briefs (Electric)" xfId="3239"/>
    <cellStyle name="_NIM 06 Base Case Current Trends_Adj Bench DR 3 for Initial Briefs (Electric) 2" xfId="3240"/>
    <cellStyle name="_NIM 06 Base Case Current Trends_Adj Bench DR 3 for Initial Briefs (Electric) 3" xfId="3241"/>
    <cellStyle name="_NIM 06 Base Case Current Trends_Book2" xfId="3242"/>
    <cellStyle name="_NIM 06 Base Case Current Trends_Book2 2" xfId="3243"/>
    <cellStyle name="_NIM 06 Base Case Current Trends_Book2 3" xfId="3244"/>
    <cellStyle name="_NIM 06 Base Case Current Trends_Book2_Adj Bench DR 3 for Initial Briefs (Electric)" xfId="3245"/>
    <cellStyle name="_NIM 06 Base Case Current Trends_Book2_Adj Bench DR 3 for Initial Briefs (Electric) 2" xfId="3246"/>
    <cellStyle name="_NIM 06 Base Case Current Trends_Book2_Adj Bench DR 3 for Initial Briefs (Electric) 3" xfId="3247"/>
    <cellStyle name="_NIM 06 Base Case Current Trends_Book2_Electric Rev Req Model (2009 GRC) Rebuttal REmoval of New  WH Solar AdjustMI" xfId="3248"/>
    <cellStyle name="_NIM 06 Base Case Current Trends_Book2_Electric Rev Req Model (2009 GRC) Rebuttal REmoval of New  WH Solar AdjustMI 2" xfId="3249"/>
    <cellStyle name="_NIM 06 Base Case Current Trends_Book2_Electric Rev Req Model (2009 GRC) Rebuttal REmoval of New  WH Solar AdjustMI 3" xfId="3250"/>
    <cellStyle name="_NIM 06 Base Case Current Trends_Book2_Electric Rev Req Model (2009 GRC) Revised 01-18-2010" xfId="3251"/>
    <cellStyle name="_NIM 06 Base Case Current Trends_Book2_Electric Rev Req Model (2009 GRC) Revised 01-18-2010 2" xfId="3252"/>
    <cellStyle name="_NIM 06 Base Case Current Trends_Book2_Electric Rev Req Model (2009 GRC) Revised 01-18-2010 3" xfId="3253"/>
    <cellStyle name="_NIM 06 Base Case Current Trends_Colstrip 1&amp;2 Annual O&amp;M Budgets" xfId="3254"/>
    <cellStyle name="_NIM 06 Base Case Current Trends_Colstrip 1&amp;2 Annual O&amp;M Budgets 2" xfId="3255"/>
    <cellStyle name="_NIM 06 Base Case Current Trends_Colstrip 1&amp;2 Annual O&amp;M Budgets 3" xfId="3256"/>
    <cellStyle name="_NIM 06 Base Case Current Trends_DEM-WP(C) Production O&amp;M 2010GRC As-Filed" xfId="3257"/>
    <cellStyle name="_NIM 06 Base Case Current Trends_DEM-WP(C) Production O&amp;M 2010GRC As-Filed 2" xfId="3258"/>
    <cellStyle name="_NIM 06 Base Case Current Trends_DEM-WP(C) Production O&amp;M 2010GRC As-Filed 2 2" xfId="3259"/>
    <cellStyle name="_NIM 06 Base Case Current Trends_DEM-WP(C) Production O&amp;M 2010GRC As-Filed 2 3" xfId="3260"/>
    <cellStyle name="_NIM 06 Base Case Current Trends_DEM-WP(C) Production O&amp;M 2010GRC As-Filed 3" xfId="3261"/>
    <cellStyle name="_NIM 06 Base Case Current Trends_DEM-WP(C) Production O&amp;M 2010GRC As-Filed 3 2" xfId="3262"/>
    <cellStyle name="_NIM 06 Base Case Current Trends_Electric Rev Req Model (2009 GRC) " xfId="3263"/>
    <cellStyle name="_NIM 06 Base Case Current Trends_Electric Rev Req Model (2009 GRC)  2" xfId="3264"/>
    <cellStyle name="_NIM 06 Base Case Current Trends_Electric Rev Req Model (2009 GRC)  3" xfId="3265"/>
    <cellStyle name="_NIM 06 Base Case Current Trends_Electric Rev Req Model (2009 GRC) Rebuttal REmoval of New  WH Solar AdjustMI" xfId="3266"/>
    <cellStyle name="_NIM 06 Base Case Current Trends_Electric Rev Req Model (2009 GRC) Rebuttal REmoval of New  WH Solar AdjustMI 2" xfId="3267"/>
    <cellStyle name="_NIM 06 Base Case Current Trends_Electric Rev Req Model (2009 GRC) Rebuttal REmoval of New  WH Solar AdjustMI 3" xfId="3268"/>
    <cellStyle name="_NIM 06 Base Case Current Trends_Electric Rev Req Model (2009 GRC) Revised 01-18-2010" xfId="3269"/>
    <cellStyle name="_NIM 06 Base Case Current Trends_Electric Rev Req Model (2009 GRC) Revised 01-18-2010 2" xfId="3270"/>
    <cellStyle name="_NIM 06 Base Case Current Trends_Electric Rev Req Model (2009 GRC) Revised 01-18-2010 3" xfId="3271"/>
    <cellStyle name="_NIM 06 Base Case Current Trends_NIM Summary" xfId="3272"/>
    <cellStyle name="_NIM 06 Base Case Current Trends_NIM Summary 2" xfId="3273"/>
    <cellStyle name="_NIM 06 Base Case Current Trends_NIM Summary 3" xfId="3274"/>
    <cellStyle name="_NIM 06 Base Case Current Trends_Rebuttal Power Costs" xfId="3275"/>
    <cellStyle name="_NIM 06 Base Case Current Trends_Rebuttal Power Costs 2" xfId="3276"/>
    <cellStyle name="_NIM 06 Base Case Current Trends_Rebuttal Power Costs 3" xfId="3277"/>
    <cellStyle name="_NIM 06 Base Case Current Trends_Rebuttal Power Costs_Adj Bench DR 3 for Initial Briefs (Electric)" xfId="3278"/>
    <cellStyle name="_NIM 06 Base Case Current Trends_Rebuttal Power Costs_Adj Bench DR 3 for Initial Briefs (Electric) 2" xfId="3279"/>
    <cellStyle name="_NIM 06 Base Case Current Trends_Rebuttal Power Costs_Adj Bench DR 3 for Initial Briefs (Electric) 3" xfId="3280"/>
    <cellStyle name="_NIM 06 Base Case Current Trends_Rebuttal Power Costs_Electric Rev Req Model (2009 GRC) Rebuttal REmoval of New  WH Solar AdjustMI" xfId="3281"/>
    <cellStyle name="_NIM 06 Base Case Current Trends_Rebuttal Power Costs_Electric Rev Req Model (2009 GRC) Rebuttal REmoval of New  WH Solar AdjustMI 2" xfId="3282"/>
    <cellStyle name="_NIM 06 Base Case Current Trends_Rebuttal Power Costs_Electric Rev Req Model (2009 GRC) Rebuttal REmoval of New  WH Solar AdjustMI 3" xfId="3283"/>
    <cellStyle name="_NIM 06 Base Case Current Trends_Rebuttal Power Costs_Electric Rev Req Model (2009 GRC) Revised 01-18-2010" xfId="3284"/>
    <cellStyle name="_NIM 06 Base Case Current Trends_Rebuttal Power Costs_Electric Rev Req Model (2009 GRC) Revised 01-18-2010 2" xfId="3285"/>
    <cellStyle name="_NIM 06 Base Case Current Trends_Rebuttal Power Costs_Electric Rev Req Model (2009 GRC) Revised 01-18-2010 3" xfId="3286"/>
    <cellStyle name="_NIM Summary 09GRC" xfId="3287"/>
    <cellStyle name="_NIM Summary 09GRC 2" xfId="3288"/>
    <cellStyle name="_NIM Summary 09GRC 3" xfId="3289"/>
    <cellStyle name="_NIM Summary 09GRC_NIM Summary" xfId="3290"/>
    <cellStyle name="_NIM Summary 09GRC_NIM Summary 2" xfId="3291"/>
    <cellStyle name="_NIM Summary 09GRC_NIM Summary 3" xfId="3292"/>
    <cellStyle name="_PCA 7 - Exhibit D update 9_30_2008" xfId="3293"/>
    <cellStyle name="_PCA 7 - Exhibit D update 9_30_2008 2" xfId="3294"/>
    <cellStyle name="_PCA 7 - Exhibit D update 9_30_2008 2 2" xfId="3295"/>
    <cellStyle name="_PCA 7 - Exhibit D update 9_30_2008 2 3" xfId="3296"/>
    <cellStyle name="_PCA 7 - Exhibit D update 9_30_2008 3" xfId="3297"/>
    <cellStyle name="_PCA 7 - Exhibit D update 9_30_2008 3 2" xfId="3298"/>
    <cellStyle name="_PCA 7 - Exhibit D update 9_30_2008_NIM Summary" xfId="3299"/>
    <cellStyle name="_PCA 7 - Exhibit D update 9_30_2008_NIM Summary 2" xfId="3300"/>
    <cellStyle name="_PCA 7 - Exhibit D update 9_30_2008_NIM Summary 3" xfId="3301"/>
    <cellStyle name="_PCA 7 - Exhibit D update 9_30_2008_Transmission Workbook for May BOD" xfId="3302"/>
    <cellStyle name="_PCA 7 - Exhibit D update 9_30_2008_Transmission Workbook for May BOD 2" xfId="3303"/>
    <cellStyle name="_PCA 7 - Exhibit D update 9_30_2008_Transmission Workbook for May BOD 3" xfId="3304"/>
    <cellStyle name="_PCA 7 - Exhibit D update 9_30_2008_Wind Integration 10GRC" xfId="3305"/>
    <cellStyle name="_PCA 7 - Exhibit D update 9_30_2008_Wind Integration 10GRC 2" xfId="3306"/>
    <cellStyle name="_PCA 7 - Exhibit D update 9_30_2008_Wind Integration 10GRC 3" xfId="3307"/>
    <cellStyle name="_Portfolio SPlan Base Case.xls Chart 1" xfId="3308"/>
    <cellStyle name="_Portfolio SPlan Base Case.xls Chart 1 2" xfId="3309"/>
    <cellStyle name="_Portfolio SPlan Base Case.xls Chart 1 3" xfId="3310"/>
    <cellStyle name="_Portfolio SPlan Base Case.xls Chart 1_Adj Bench DR 3 for Initial Briefs (Electric)" xfId="3311"/>
    <cellStyle name="_Portfolio SPlan Base Case.xls Chart 1_Adj Bench DR 3 for Initial Briefs (Electric) 2" xfId="3312"/>
    <cellStyle name="_Portfolio SPlan Base Case.xls Chart 1_Adj Bench DR 3 for Initial Briefs (Electric) 3" xfId="3313"/>
    <cellStyle name="_Portfolio SPlan Base Case.xls Chart 1_Book2" xfId="3314"/>
    <cellStyle name="_Portfolio SPlan Base Case.xls Chart 1_Book2 2" xfId="3315"/>
    <cellStyle name="_Portfolio SPlan Base Case.xls Chart 1_Book2 3" xfId="3316"/>
    <cellStyle name="_Portfolio SPlan Base Case.xls Chart 1_Book2_Adj Bench DR 3 for Initial Briefs (Electric)" xfId="3317"/>
    <cellStyle name="_Portfolio SPlan Base Case.xls Chart 1_Book2_Adj Bench DR 3 for Initial Briefs (Electric) 2" xfId="3318"/>
    <cellStyle name="_Portfolio SPlan Base Case.xls Chart 1_Book2_Adj Bench DR 3 for Initial Briefs (Electric) 3" xfId="3319"/>
    <cellStyle name="_Portfolio SPlan Base Case.xls Chart 1_Book2_Electric Rev Req Model (2009 GRC) Rebuttal REmoval of New  WH Solar AdjustMI" xfId="3320"/>
    <cellStyle name="_Portfolio SPlan Base Case.xls Chart 1_Book2_Electric Rev Req Model (2009 GRC) Rebuttal REmoval of New  WH Solar AdjustMI 2" xfId="3321"/>
    <cellStyle name="_Portfolio SPlan Base Case.xls Chart 1_Book2_Electric Rev Req Model (2009 GRC) Rebuttal REmoval of New  WH Solar AdjustMI 3" xfId="3322"/>
    <cellStyle name="_Portfolio SPlan Base Case.xls Chart 1_Book2_Electric Rev Req Model (2009 GRC) Revised 01-18-2010" xfId="3323"/>
    <cellStyle name="_Portfolio SPlan Base Case.xls Chart 1_Book2_Electric Rev Req Model (2009 GRC) Revised 01-18-2010 2" xfId="3324"/>
    <cellStyle name="_Portfolio SPlan Base Case.xls Chart 1_Book2_Electric Rev Req Model (2009 GRC) Revised 01-18-2010 3" xfId="3325"/>
    <cellStyle name="_Portfolio SPlan Base Case.xls Chart 1_Colstrip 1&amp;2 Annual O&amp;M Budgets" xfId="3326"/>
    <cellStyle name="_Portfolio SPlan Base Case.xls Chart 1_Colstrip 1&amp;2 Annual O&amp;M Budgets 2" xfId="3327"/>
    <cellStyle name="_Portfolio SPlan Base Case.xls Chart 1_Colstrip 1&amp;2 Annual O&amp;M Budgets 3" xfId="3328"/>
    <cellStyle name="_Portfolio SPlan Base Case.xls Chart 1_DEM-WP(C) Production O&amp;M 2010GRC As-Filed" xfId="3329"/>
    <cellStyle name="_Portfolio SPlan Base Case.xls Chart 1_DEM-WP(C) Production O&amp;M 2010GRC As-Filed 2" xfId="3330"/>
    <cellStyle name="_Portfolio SPlan Base Case.xls Chart 1_DEM-WP(C) Production O&amp;M 2010GRC As-Filed 2 2" xfId="3331"/>
    <cellStyle name="_Portfolio SPlan Base Case.xls Chart 1_DEM-WP(C) Production O&amp;M 2010GRC As-Filed 2 3" xfId="3332"/>
    <cellStyle name="_Portfolio SPlan Base Case.xls Chart 1_DEM-WP(C) Production O&amp;M 2010GRC As-Filed 3" xfId="3333"/>
    <cellStyle name="_Portfolio SPlan Base Case.xls Chart 1_DEM-WP(C) Production O&amp;M 2010GRC As-Filed 3 2" xfId="3334"/>
    <cellStyle name="_Portfolio SPlan Base Case.xls Chart 1_Electric Rev Req Model (2009 GRC) " xfId="3335"/>
    <cellStyle name="_Portfolio SPlan Base Case.xls Chart 1_Electric Rev Req Model (2009 GRC)  2" xfId="3336"/>
    <cellStyle name="_Portfolio SPlan Base Case.xls Chart 1_Electric Rev Req Model (2009 GRC)  3" xfId="3337"/>
    <cellStyle name="_Portfolio SPlan Base Case.xls Chart 1_Electric Rev Req Model (2009 GRC) Rebuttal REmoval of New  WH Solar AdjustMI" xfId="3338"/>
    <cellStyle name="_Portfolio SPlan Base Case.xls Chart 1_Electric Rev Req Model (2009 GRC) Rebuttal REmoval of New  WH Solar AdjustMI 2" xfId="3339"/>
    <cellStyle name="_Portfolio SPlan Base Case.xls Chart 1_Electric Rev Req Model (2009 GRC) Rebuttal REmoval of New  WH Solar AdjustMI 3" xfId="3340"/>
    <cellStyle name="_Portfolio SPlan Base Case.xls Chart 1_Electric Rev Req Model (2009 GRC) Revised 01-18-2010" xfId="3341"/>
    <cellStyle name="_Portfolio SPlan Base Case.xls Chart 1_Electric Rev Req Model (2009 GRC) Revised 01-18-2010 2" xfId="3342"/>
    <cellStyle name="_Portfolio SPlan Base Case.xls Chart 1_Electric Rev Req Model (2009 GRC) Revised 01-18-2010 3" xfId="3343"/>
    <cellStyle name="_Portfolio SPlan Base Case.xls Chart 1_NIM Summary" xfId="3344"/>
    <cellStyle name="_Portfolio SPlan Base Case.xls Chart 1_NIM Summary 2" xfId="3345"/>
    <cellStyle name="_Portfolio SPlan Base Case.xls Chart 1_NIM Summary 3" xfId="3346"/>
    <cellStyle name="_Portfolio SPlan Base Case.xls Chart 1_Rebuttal Power Costs" xfId="3347"/>
    <cellStyle name="_Portfolio SPlan Base Case.xls Chart 1_Rebuttal Power Costs 2" xfId="3348"/>
    <cellStyle name="_Portfolio SPlan Base Case.xls Chart 1_Rebuttal Power Costs 3" xfId="3349"/>
    <cellStyle name="_Portfolio SPlan Base Case.xls Chart 1_Rebuttal Power Costs_Adj Bench DR 3 for Initial Briefs (Electric)" xfId="3350"/>
    <cellStyle name="_Portfolio SPlan Base Case.xls Chart 1_Rebuttal Power Costs_Adj Bench DR 3 for Initial Briefs (Electric) 2" xfId="3351"/>
    <cellStyle name="_Portfolio SPlan Base Case.xls Chart 1_Rebuttal Power Costs_Adj Bench DR 3 for Initial Briefs (Electric) 3" xfId="3352"/>
    <cellStyle name="_Portfolio SPlan Base Case.xls Chart 1_Rebuttal Power Costs_Electric Rev Req Model (2009 GRC) Rebuttal REmoval of New  WH Solar AdjustMI" xfId="3353"/>
    <cellStyle name="_Portfolio SPlan Base Case.xls Chart 1_Rebuttal Power Costs_Electric Rev Req Model (2009 GRC) Rebuttal REmoval of New  WH Solar AdjustMI 2" xfId="3354"/>
    <cellStyle name="_Portfolio SPlan Base Case.xls Chart 1_Rebuttal Power Costs_Electric Rev Req Model (2009 GRC) Rebuttal REmoval of New  WH Solar AdjustMI 3" xfId="3355"/>
    <cellStyle name="_Portfolio SPlan Base Case.xls Chart 1_Rebuttal Power Costs_Electric Rev Req Model (2009 GRC) Revised 01-18-2010" xfId="3356"/>
    <cellStyle name="_Portfolio SPlan Base Case.xls Chart 1_Rebuttal Power Costs_Electric Rev Req Model (2009 GRC) Revised 01-18-2010 2" xfId="3357"/>
    <cellStyle name="_Portfolio SPlan Base Case.xls Chart 1_Rebuttal Power Costs_Electric Rev Req Model (2009 GRC) Revised 01-18-2010 3" xfId="3358"/>
    <cellStyle name="_Portfolio SPlan Base Case.xls Chart 2" xfId="3359"/>
    <cellStyle name="_Portfolio SPlan Base Case.xls Chart 2 2" xfId="3360"/>
    <cellStyle name="_Portfolio SPlan Base Case.xls Chart 2 3" xfId="3361"/>
    <cellStyle name="_Portfolio SPlan Base Case.xls Chart 2_Adj Bench DR 3 for Initial Briefs (Electric)" xfId="3362"/>
    <cellStyle name="_Portfolio SPlan Base Case.xls Chart 2_Adj Bench DR 3 for Initial Briefs (Electric) 2" xfId="3363"/>
    <cellStyle name="_Portfolio SPlan Base Case.xls Chart 2_Adj Bench DR 3 for Initial Briefs (Electric) 3" xfId="3364"/>
    <cellStyle name="_Portfolio SPlan Base Case.xls Chart 2_Book2" xfId="3365"/>
    <cellStyle name="_Portfolio SPlan Base Case.xls Chart 2_Book2 2" xfId="3366"/>
    <cellStyle name="_Portfolio SPlan Base Case.xls Chart 2_Book2 3" xfId="3367"/>
    <cellStyle name="_Portfolio SPlan Base Case.xls Chart 2_Book2_Adj Bench DR 3 for Initial Briefs (Electric)" xfId="3368"/>
    <cellStyle name="_Portfolio SPlan Base Case.xls Chart 2_Book2_Adj Bench DR 3 for Initial Briefs (Electric) 2" xfId="3369"/>
    <cellStyle name="_Portfolio SPlan Base Case.xls Chart 2_Book2_Adj Bench DR 3 for Initial Briefs (Electric) 3" xfId="3370"/>
    <cellStyle name="_Portfolio SPlan Base Case.xls Chart 2_Book2_Electric Rev Req Model (2009 GRC) Rebuttal REmoval of New  WH Solar AdjustMI" xfId="3371"/>
    <cellStyle name="_Portfolio SPlan Base Case.xls Chart 2_Book2_Electric Rev Req Model (2009 GRC) Rebuttal REmoval of New  WH Solar AdjustMI 2" xfId="3372"/>
    <cellStyle name="_Portfolio SPlan Base Case.xls Chart 2_Book2_Electric Rev Req Model (2009 GRC) Rebuttal REmoval of New  WH Solar AdjustMI 3" xfId="3373"/>
    <cellStyle name="_Portfolio SPlan Base Case.xls Chart 2_Book2_Electric Rev Req Model (2009 GRC) Revised 01-18-2010" xfId="3374"/>
    <cellStyle name="_Portfolio SPlan Base Case.xls Chart 2_Book2_Electric Rev Req Model (2009 GRC) Revised 01-18-2010 2" xfId="3375"/>
    <cellStyle name="_Portfolio SPlan Base Case.xls Chart 2_Book2_Electric Rev Req Model (2009 GRC) Revised 01-18-2010 3" xfId="3376"/>
    <cellStyle name="_Portfolio SPlan Base Case.xls Chart 2_Colstrip 1&amp;2 Annual O&amp;M Budgets" xfId="3377"/>
    <cellStyle name="_Portfolio SPlan Base Case.xls Chart 2_Colstrip 1&amp;2 Annual O&amp;M Budgets 2" xfId="3378"/>
    <cellStyle name="_Portfolio SPlan Base Case.xls Chart 2_Colstrip 1&amp;2 Annual O&amp;M Budgets 3" xfId="3379"/>
    <cellStyle name="_Portfolio SPlan Base Case.xls Chart 2_DEM-WP(C) Production O&amp;M 2010GRC As-Filed" xfId="3380"/>
    <cellStyle name="_Portfolio SPlan Base Case.xls Chart 2_DEM-WP(C) Production O&amp;M 2010GRC As-Filed 2" xfId="3381"/>
    <cellStyle name="_Portfolio SPlan Base Case.xls Chart 2_DEM-WP(C) Production O&amp;M 2010GRC As-Filed 2 2" xfId="3382"/>
    <cellStyle name="_Portfolio SPlan Base Case.xls Chart 2_DEM-WP(C) Production O&amp;M 2010GRC As-Filed 2 3" xfId="3383"/>
    <cellStyle name="_Portfolio SPlan Base Case.xls Chart 2_DEM-WP(C) Production O&amp;M 2010GRC As-Filed 3" xfId="3384"/>
    <cellStyle name="_Portfolio SPlan Base Case.xls Chart 2_DEM-WP(C) Production O&amp;M 2010GRC As-Filed 3 2" xfId="3385"/>
    <cellStyle name="_Portfolio SPlan Base Case.xls Chart 2_Electric Rev Req Model (2009 GRC) " xfId="3386"/>
    <cellStyle name="_Portfolio SPlan Base Case.xls Chart 2_Electric Rev Req Model (2009 GRC)  2" xfId="3387"/>
    <cellStyle name="_Portfolio SPlan Base Case.xls Chart 2_Electric Rev Req Model (2009 GRC)  3" xfId="3388"/>
    <cellStyle name="_Portfolio SPlan Base Case.xls Chart 2_Electric Rev Req Model (2009 GRC) Rebuttal REmoval of New  WH Solar AdjustMI" xfId="3389"/>
    <cellStyle name="_Portfolio SPlan Base Case.xls Chart 2_Electric Rev Req Model (2009 GRC) Rebuttal REmoval of New  WH Solar AdjustMI 2" xfId="3390"/>
    <cellStyle name="_Portfolio SPlan Base Case.xls Chart 2_Electric Rev Req Model (2009 GRC) Rebuttal REmoval of New  WH Solar AdjustMI 3" xfId="3391"/>
    <cellStyle name="_Portfolio SPlan Base Case.xls Chart 2_Electric Rev Req Model (2009 GRC) Revised 01-18-2010" xfId="3392"/>
    <cellStyle name="_Portfolio SPlan Base Case.xls Chart 2_Electric Rev Req Model (2009 GRC) Revised 01-18-2010 2" xfId="3393"/>
    <cellStyle name="_Portfolio SPlan Base Case.xls Chart 2_Electric Rev Req Model (2009 GRC) Revised 01-18-2010 3" xfId="3394"/>
    <cellStyle name="_Portfolio SPlan Base Case.xls Chart 2_NIM Summary" xfId="3395"/>
    <cellStyle name="_Portfolio SPlan Base Case.xls Chart 2_NIM Summary 2" xfId="3396"/>
    <cellStyle name="_Portfolio SPlan Base Case.xls Chart 2_NIM Summary 3" xfId="3397"/>
    <cellStyle name="_Portfolio SPlan Base Case.xls Chart 2_Rebuttal Power Costs" xfId="3398"/>
    <cellStyle name="_Portfolio SPlan Base Case.xls Chart 2_Rebuttal Power Costs 2" xfId="3399"/>
    <cellStyle name="_Portfolio SPlan Base Case.xls Chart 2_Rebuttal Power Costs 3" xfId="3400"/>
    <cellStyle name="_Portfolio SPlan Base Case.xls Chart 2_Rebuttal Power Costs_Adj Bench DR 3 for Initial Briefs (Electric)" xfId="3401"/>
    <cellStyle name="_Portfolio SPlan Base Case.xls Chart 2_Rebuttal Power Costs_Adj Bench DR 3 for Initial Briefs (Electric) 2" xfId="3402"/>
    <cellStyle name="_Portfolio SPlan Base Case.xls Chart 2_Rebuttal Power Costs_Adj Bench DR 3 for Initial Briefs (Electric) 3" xfId="3403"/>
    <cellStyle name="_Portfolio SPlan Base Case.xls Chart 2_Rebuttal Power Costs_Electric Rev Req Model (2009 GRC) Rebuttal REmoval of New  WH Solar AdjustMI" xfId="3404"/>
    <cellStyle name="_Portfolio SPlan Base Case.xls Chart 2_Rebuttal Power Costs_Electric Rev Req Model (2009 GRC) Rebuttal REmoval of New  WH Solar AdjustMI 2" xfId="3405"/>
    <cellStyle name="_Portfolio SPlan Base Case.xls Chart 2_Rebuttal Power Costs_Electric Rev Req Model (2009 GRC) Rebuttal REmoval of New  WH Solar AdjustMI 3" xfId="3406"/>
    <cellStyle name="_Portfolio SPlan Base Case.xls Chart 2_Rebuttal Power Costs_Electric Rev Req Model (2009 GRC) Revised 01-18-2010" xfId="3407"/>
    <cellStyle name="_Portfolio SPlan Base Case.xls Chart 2_Rebuttal Power Costs_Electric Rev Req Model (2009 GRC) Revised 01-18-2010 2" xfId="3408"/>
    <cellStyle name="_Portfolio SPlan Base Case.xls Chart 2_Rebuttal Power Costs_Electric Rev Req Model (2009 GRC) Revised 01-18-2010 3" xfId="3409"/>
    <cellStyle name="_Portfolio SPlan Base Case.xls Chart 3" xfId="3410"/>
    <cellStyle name="_Portfolio SPlan Base Case.xls Chart 3 2" xfId="3411"/>
    <cellStyle name="_Portfolio SPlan Base Case.xls Chart 3 3" xfId="3412"/>
    <cellStyle name="_Portfolio SPlan Base Case.xls Chart 3_Adj Bench DR 3 for Initial Briefs (Electric)" xfId="3413"/>
    <cellStyle name="_Portfolio SPlan Base Case.xls Chart 3_Adj Bench DR 3 for Initial Briefs (Electric) 2" xfId="3414"/>
    <cellStyle name="_Portfolio SPlan Base Case.xls Chart 3_Adj Bench DR 3 for Initial Briefs (Electric) 3" xfId="3415"/>
    <cellStyle name="_Portfolio SPlan Base Case.xls Chart 3_Book2" xfId="3416"/>
    <cellStyle name="_Portfolio SPlan Base Case.xls Chart 3_Book2 2" xfId="3417"/>
    <cellStyle name="_Portfolio SPlan Base Case.xls Chart 3_Book2 3" xfId="3418"/>
    <cellStyle name="_Portfolio SPlan Base Case.xls Chart 3_Book2_Adj Bench DR 3 for Initial Briefs (Electric)" xfId="3419"/>
    <cellStyle name="_Portfolio SPlan Base Case.xls Chart 3_Book2_Adj Bench DR 3 for Initial Briefs (Electric) 2" xfId="3420"/>
    <cellStyle name="_Portfolio SPlan Base Case.xls Chart 3_Book2_Adj Bench DR 3 for Initial Briefs (Electric) 3" xfId="3421"/>
    <cellStyle name="_Portfolio SPlan Base Case.xls Chart 3_Book2_Electric Rev Req Model (2009 GRC) Rebuttal REmoval of New  WH Solar AdjustMI" xfId="3422"/>
    <cellStyle name="_Portfolio SPlan Base Case.xls Chart 3_Book2_Electric Rev Req Model (2009 GRC) Rebuttal REmoval of New  WH Solar AdjustMI 2" xfId="3423"/>
    <cellStyle name="_Portfolio SPlan Base Case.xls Chart 3_Book2_Electric Rev Req Model (2009 GRC) Rebuttal REmoval of New  WH Solar AdjustMI 3" xfId="3424"/>
    <cellStyle name="_Portfolio SPlan Base Case.xls Chart 3_Book2_Electric Rev Req Model (2009 GRC) Revised 01-18-2010" xfId="3425"/>
    <cellStyle name="_Portfolio SPlan Base Case.xls Chart 3_Book2_Electric Rev Req Model (2009 GRC) Revised 01-18-2010 2" xfId="3426"/>
    <cellStyle name="_Portfolio SPlan Base Case.xls Chart 3_Book2_Electric Rev Req Model (2009 GRC) Revised 01-18-2010 3" xfId="3427"/>
    <cellStyle name="_Portfolio SPlan Base Case.xls Chart 3_Colstrip 1&amp;2 Annual O&amp;M Budgets" xfId="3428"/>
    <cellStyle name="_Portfolio SPlan Base Case.xls Chart 3_Colstrip 1&amp;2 Annual O&amp;M Budgets 2" xfId="3429"/>
    <cellStyle name="_Portfolio SPlan Base Case.xls Chart 3_Colstrip 1&amp;2 Annual O&amp;M Budgets 3" xfId="3430"/>
    <cellStyle name="_Portfolio SPlan Base Case.xls Chart 3_DEM-WP(C) Production O&amp;M 2010GRC As-Filed" xfId="3431"/>
    <cellStyle name="_Portfolio SPlan Base Case.xls Chart 3_DEM-WP(C) Production O&amp;M 2010GRC As-Filed 2" xfId="3432"/>
    <cellStyle name="_Portfolio SPlan Base Case.xls Chart 3_DEM-WP(C) Production O&amp;M 2010GRC As-Filed 2 2" xfId="3433"/>
    <cellStyle name="_Portfolio SPlan Base Case.xls Chart 3_DEM-WP(C) Production O&amp;M 2010GRC As-Filed 2 3" xfId="3434"/>
    <cellStyle name="_Portfolio SPlan Base Case.xls Chart 3_DEM-WP(C) Production O&amp;M 2010GRC As-Filed 3" xfId="3435"/>
    <cellStyle name="_Portfolio SPlan Base Case.xls Chart 3_DEM-WP(C) Production O&amp;M 2010GRC As-Filed 3 2" xfId="3436"/>
    <cellStyle name="_Portfolio SPlan Base Case.xls Chart 3_Electric Rev Req Model (2009 GRC) " xfId="3437"/>
    <cellStyle name="_Portfolio SPlan Base Case.xls Chart 3_Electric Rev Req Model (2009 GRC)  2" xfId="3438"/>
    <cellStyle name="_Portfolio SPlan Base Case.xls Chart 3_Electric Rev Req Model (2009 GRC)  3" xfId="3439"/>
    <cellStyle name="_Portfolio SPlan Base Case.xls Chart 3_Electric Rev Req Model (2009 GRC) Rebuttal REmoval of New  WH Solar AdjustMI" xfId="3440"/>
    <cellStyle name="_Portfolio SPlan Base Case.xls Chart 3_Electric Rev Req Model (2009 GRC) Rebuttal REmoval of New  WH Solar AdjustMI 2" xfId="3441"/>
    <cellStyle name="_Portfolio SPlan Base Case.xls Chart 3_Electric Rev Req Model (2009 GRC) Rebuttal REmoval of New  WH Solar AdjustMI 3" xfId="3442"/>
    <cellStyle name="_Portfolio SPlan Base Case.xls Chart 3_Electric Rev Req Model (2009 GRC) Revised 01-18-2010" xfId="3443"/>
    <cellStyle name="_Portfolio SPlan Base Case.xls Chart 3_Electric Rev Req Model (2009 GRC) Revised 01-18-2010 2" xfId="3444"/>
    <cellStyle name="_Portfolio SPlan Base Case.xls Chart 3_Electric Rev Req Model (2009 GRC) Revised 01-18-2010 3" xfId="3445"/>
    <cellStyle name="_Portfolio SPlan Base Case.xls Chart 3_NIM Summary" xfId="3446"/>
    <cellStyle name="_Portfolio SPlan Base Case.xls Chart 3_NIM Summary 2" xfId="3447"/>
    <cellStyle name="_Portfolio SPlan Base Case.xls Chart 3_NIM Summary 3" xfId="3448"/>
    <cellStyle name="_Portfolio SPlan Base Case.xls Chart 3_Rebuttal Power Costs" xfId="3449"/>
    <cellStyle name="_Portfolio SPlan Base Case.xls Chart 3_Rebuttal Power Costs 2" xfId="3450"/>
    <cellStyle name="_Portfolio SPlan Base Case.xls Chart 3_Rebuttal Power Costs 3" xfId="3451"/>
    <cellStyle name="_Portfolio SPlan Base Case.xls Chart 3_Rebuttal Power Costs_Adj Bench DR 3 for Initial Briefs (Electric)" xfId="3452"/>
    <cellStyle name="_Portfolio SPlan Base Case.xls Chart 3_Rebuttal Power Costs_Adj Bench DR 3 for Initial Briefs (Electric) 2" xfId="3453"/>
    <cellStyle name="_Portfolio SPlan Base Case.xls Chart 3_Rebuttal Power Costs_Adj Bench DR 3 for Initial Briefs (Electric) 3" xfId="3454"/>
    <cellStyle name="_Portfolio SPlan Base Case.xls Chart 3_Rebuttal Power Costs_Electric Rev Req Model (2009 GRC) Rebuttal REmoval of New  WH Solar AdjustMI" xfId="3455"/>
    <cellStyle name="_Portfolio SPlan Base Case.xls Chart 3_Rebuttal Power Costs_Electric Rev Req Model (2009 GRC) Rebuttal REmoval of New  WH Solar AdjustMI 2" xfId="3456"/>
    <cellStyle name="_Portfolio SPlan Base Case.xls Chart 3_Rebuttal Power Costs_Electric Rev Req Model (2009 GRC) Rebuttal REmoval of New  WH Solar AdjustMI 3" xfId="3457"/>
    <cellStyle name="_Portfolio SPlan Base Case.xls Chart 3_Rebuttal Power Costs_Electric Rev Req Model (2009 GRC) Revised 01-18-2010" xfId="3458"/>
    <cellStyle name="_Portfolio SPlan Base Case.xls Chart 3_Rebuttal Power Costs_Electric Rev Req Model (2009 GRC) Revised 01-18-2010 2" xfId="3459"/>
    <cellStyle name="_Portfolio SPlan Base Case.xls Chart 3_Rebuttal Power Costs_Electric Rev Req Model (2009 GRC) Revised 01-18-2010 3" xfId="3460"/>
    <cellStyle name="_Power Cost Value Copy 11.30.05 gas 1.09.06 AURORA at 1.10.06" xfId="3461"/>
    <cellStyle name="_Power Cost Value Copy 11.30.05 gas 1.09.06 AURORA at 1.10.06 2" xfId="3462"/>
    <cellStyle name="_Power Cost Value Copy 11.30.05 gas 1.09.06 AURORA at 1.10.06 2 2" xfId="3463"/>
    <cellStyle name="_Power Cost Value Copy 11.30.05 gas 1.09.06 AURORA at 1.10.06 2 3" xfId="3464"/>
    <cellStyle name="_Power Cost Value Copy 11.30.05 gas 1.09.06 AURORA at 1.10.06 3" xfId="3465"/>
    <cellStyle name="_Power Cost Value Copy 11.30.05 gas 1.09.06 AURORA at 1.10.06 3 2" xfId="3466"/>
    <cellStyle name="_Power Cost Value Copy 11.30.05 gas 1.09.06 AURORA at 1.10.06_04 07E Wild Horse Wind Expansion (C) (2)" xfId="3467"/>
    <cellStyle name="_Power Cost Value Copy 11.30.05 gas 1.09.06 AURORA at 1.10.06_04 07E Wild Horse Wind Expansion (C) (2) 2" xfId="3468"/>
    <cellStyle name="_Power Cost Value Copy 11.30.05 gas 1.09.06 AURORA at 1.10.06_04 07E Wild Horse Wind Expansion (C) (2) 3" xfId="3469"/>
    <cellStyle name="_Power Cost Value Copy 11.30.05 gas 1.09.06 AURORA at 1.10.06_04 07E Wild Horse Wind Expansion (C) (2)_Adj Bench DR 3 for Initial Briefs (Electric)" xfId="3470"/>
    <cellStyle name="_Power Cost Value Copy 11.30.05 gas 1.09.06 AURORA at 1.10.06_04 07E Wild Horse Wind Expansion (C) (2)_Adj Bench DR 3 for Initial Briefs (Electric) 2" xfId="3471"/>
    <cellStyle name="_Power Cost Value Copy 11.30.05 gas 1.09.06 AURORA at 1.10.06_04 07E Wild Horse Wind Expansion (C) (2)_Adj Bench DR 3 for Initial Briefs (Electric) 3" xfId="3472"/>
    <cellStyle name="_Power Cost Value Copy 11.30.05 gas 1.09.06 AURORA at 1.10.06_04 07E Wild Horse Wind Expansion (C) (2)_Electric Rev Req Model (2009 GRC) " xfId="3473"/>
    <cellStyle name="_Power Cost Value Copy 11.30.05 gas 1.09.06 AURORA at 1.10.06_04 07E Wild Horse Wind Expansion (C) (2)_Electric Rev Req Model (2009 GRC)  2" xfId="3474"/>
    <cellStyle name="_Power Cost Value Copy 11.30.05 gas 1.09.06 AURORA at 1.10.06_04 07E Wild Horse Wind Expansion (C) (2)_Electric Rev Req Model (2009 GRC)  3" xfId="3475"/>
    <cellStyle name="_Power Cost Value Copy 11.30.05 gas 1.09.06 AURORA at 1.10.06_04 07E Wild Horse Wind Expansion (C) (2)_Electric Rev Req Model (2009 GRC) Rebuttal REmoval of New  WH Solar AdjustMI" xfId="3476"/>
    <cellStyle name="_Power Cost Value Copy 11.30.05 gas 1.09.06 AURORA at 1.10.06_04 07E Wild Horse Wind Expansion (C) (2)_Electric Rev Req Model (2009 GRC) Rebuttal REmoval of New  WH Solar AdjustMI 2" xfId="3477"/>
    <cellStyle name="_Power Cost Value Copy 11.30.05 gas 1.09.06 AURORA at 1.10.06_04 07E Wild Horse Wind Expansion (C) (2)_Electric Rev Req Model (2009 GRC) Rebuttal REmoval of New  WH Solar AdjustMI 3" xfId="3478"/>
    <cellStyle name="_Power Cost Value Copy 11.30.05 gas 1.09.06 AURORA at 1.10.06_04 07E Wild Horse Wind Expansion (C) (2)_Electric Rev Req Model (2009 GRC) Revised 01-18-2010" xfId="3479"/>
    <cellStyle name="_Power Cost Value Copy 11.30.05 gas 1.09.06 AURORA at 1.10.06_04 07E Wild Horse Wind Expansion (C) (2)_Electric Rev Req Model (2009 GRC) Revised 01-18-2010 2" xfId="3480"/>
    <cellStyle name="_Power Cost Value Copy 11.30.05 gas 1.09.06 AURORA at 1.10.06_04 07E Wild Horse Wind Expansion (C) (2)_Electric Rev Req Model (2009 GRC) Revised 01-18-2010 3" xfId="3481"/>
    <cellStyle name="_Power Cost Value Copy 11.30.05 gas 1.09.06 AURORA at 1.10.06_16.37E Wild Horse Expansion DeferralRevwrkingfile SF" xfId="3482"/>
    <cellStyle name="_Power Cost Value Copy 11.30.05 gas 1.09.06 AURORA at 1.10.06_16.37E Wild Horse Expansion DeferralRevwrkingfile SF 2" xfId="3483"/>
    <cellStyle name="_Power Cost Value Copy 11.30.05 gas 1.09.06 AURORA at 1.10.06_16.37E Wild Horse Expansion DeferralRevwrkingfile SF 3" xfId="3484"/>
    <cellStyle name="_Power Cost Value Copy 11.30.05 gas 1.09.06 AURORA at 1.10.06_2009 GRC Compl Filing - Exhibit D" xfId="3485"/>
    <cellStyle name="_Power Cost Value Copy 11.30.05 gas 1.09.06 AURORA at 1.10.06_2009 GRC Compl Filing - Exhibit D 2" xfId="3486"/>
    <cellStyle name="_Power Cost Value Copy 11.30.05 gas 1.09.06 AURORA at 1.10.06_2009 GRC Compl Filing - Exhibit D 3" xfId="3487"/>
    <cellStyle name="_Power Cost Value Copy 11.30.05 gas 1.09.06 AURORA at 1.10.06_4 31 Regulatory Assets and Liabilities  7 06- Exhibit D" xfId="3488"/>
    <cellStyle name="_Power Cost Value Copy 11.30.05 gas 1.09.06 AURORA at 1.10.06_4 31 Regulatory Assets and Liabilities  7 06- Exhibit D 2" xfId="3489"/>
    <cellStyle name="_Power Cost Value Copy 11.30.05 gas 1.09.06 AURORA at 1.10.06_4 31 Regulatory Assets and Liabilities  7 06- Exhibit D 3" xfId="3490"/>
    <cellStyle name="_Power Cost Value Copy 11.30.05 gas 1.09.06 AURORA at 1.10.06_4 31 Regulatory Assets and Liabilities  7 06- Exhibit D_NIM Summary" xfId="3491"/>
    <cellStyle name="_Power Cost Value Copy 11.30.05 gas 1.09.06 AURORA at 1.10.06_4 31 Regulatory Assets and Liabilities  7 06- Exhibit D_NIM Summary 2" xfId="3492"/>
    <cellStyle name="_Power Cost Value Copy 11.30.05 gas 1.09.06 AURORA at 1.10.06_4 31 Regulatory Assets and Liabilities  7 06- Exhibit D_NIM Summary 3" xfId="3493"/>
    <cellStyle name="_Power Cost Value Copy 11.30.05 gas 1.09.06 AURORA at 1.10.06_4 32 Regulatory Assets and Liabilities  7 06- Exhibit D" xfId="3494"/>
    <cellStyle name="_Power Cost Value Copy 11.30.05 gas 1.09.06 AURORA at 1.10.06_4 32 Regulatory Assets and Liabilities  7 06- Exhibit D 2" xfId="3495"/>
    <cellStyle name="_Power Cost Value Copy 11.30.05 gas 1.09.06 AURORA at 1.10.06_4 32 Regulatory Assets and Liabilities  7 06- Exhibit D 3" xfId="3496"/>
    <cellStyle name="_Power Cost Value Copy 11.30.05 gas 1.09.06 AURORA at 1.10.06_4 32 Regulatory Assets and Liabilities  7 06- Exhibit D_NIM Summary" xfId="3497"/>
    <cellStyle name="_Power Cost Value Copy 11.30.05 gas 1.09.06 AURORA at 1.10.06_4 32 Regulatory Assets and Liabilities  7 06- Exhibit D_NIM Summary 2" xfId="3498"/>
    <cellStyle name="_Power Cost Value Copy 11.30.05 gas 1.09.06 AURORA at 1.10.06_4 32 Regulatory Assets and Liabilities  7 06- Exhibit D_NIM Summary 3" xfId="3499"/>
    <cellStyle name="_Power Cost Value Copy 11.30.05 gas 1.09.06 AURORA at 1.10.06_Book2" xfId="3500"/>
    <cellStyle name="_Power Cost Value Copy 11.30.05 gas 1.09.06 AURORA at 1.10.06_Book2 2" xfId="3501"/>
    <cellStyle name="_Power Cost Value Copy 11.30.05 gas 1.09.06 AURORA at 1.10.06_Book2 3" xfId="3502"/>
    <cellStyle name="_Power Cost Value Copy 11.30.05 gas 1.09.06 AURORA at 1.10.06_Book2_Adj Bench DR 3 for Initial Briefs (Electric)" xfId="3503"/>
    <cellStyle name="_Power Cost Value Copy 11.30.05 gas 1.09.06 AURORA at 1.10.06_Book2_Adj Bench DR 3 for Initial Briefs (Electric) 2" xfId="3504"/>
    <cellStyle name="_Power Cost Value Copy 11.30.05 gas 1.09.06 AURORA at 1.10.06_Book2_Adj Bench DR 3 for Initial Briefs (Electric) 3" xfId="3505"/>
    <cellStyle name="_Power Cost Value Copy 11.30.05 gas 1.09.06 AURORA at 1.10.06_Book2_Electric Rev Req Model (2009 GRC) Rebuttal REmoval of New  WH Solar AdjustMI" xfId="3506"/>
    <cellStyle name="_Power Cost Value Copy 11.30.05 gas 1.09.06 AURORA at 1.10.06_Book2_Electric Rev Req Model (2009 GRC) Rebuttal REmoval of New  WH Solar AdjustMI 2" xfId="3507"/>
    <cellStyle name="_Power Cost Value Copy 11.30.05 gas 1.09.06 AURORA at 1.10.06_Book2_Electric Rev Req Model (2009 GRC) Rebuttal REmoval of New  WH Solar AdjustMI 3" xfId="3508"/>
    <cellStyle name="_Power Cost Value Copy 11.30.05 gas 1.09.06 AURORA at 1.10.06_Book2_Electric Rev Req Model (2009 GRC) Revised 01-18-2010" xfId="3509"/>
    <cellStyle name="_Power Cost Value Copy 11.30.05 gas 1.09.06 AURORA at 1.10.06_Book2_Electric Rev Req Model (2009 GRC) Revised 01-18-2010 2" xfId="3510"/>
    <cellStyle name="_Power Cost Value Copy 11.30.05 gas 1.09.06 AURORA at 1.10.06_Book2_Electric Rev Req Model (2009 GRC) Revised 01-18-2010 3" xfId="3511"/>
    <cellStyle name="_Power Cost Value Copy 11.30.05 gas 1.09.06 AURORA at 1.10.06_Book4" xfId="3512"/>
    <cellStyle name="_Power Cost Value Copy 11.30.05 gas 1.09.06 AURORA at 1.10.06_Book4 2" xfId="3513"/>
    <cellStyle name="_Power Cost Value Copy 11.30.05 gas 1.09.06 AURORA at 1.10.06_Book4 3" xfId="3514"/>
    <cellStyle name="_Power Cost Value Copy 11.30.05 gas 1.09.06 AURORA at 1.10.06_Book9" xfId="3515"/>
    <cellStyle name="_Power Cost Value Copy 11.30.05 gas 1.09.06 AURORA at 1.10.06_Book9 2" xfId="3516"/>
    <cellStyle name="_Power Cost Value Copy 11.30.05 gas 1.09.06 AURORA at 1.10.06_Book9 3" xfId="3517"/>
    <cellStyle name="_Power Cost Value Copy 11.30.05 gas 1.09.06 AURORA at 1.10.06_Exhibit D fr R Gho 12-31-08" xfId="3518"/>
    <cellStyle name="_Power Cost Value Copy 11.30.05 gas 1.09.06 AURORA at 1.10.06_Exhibit D fr R Gho 12-31-08 2" xfId="3519"/>
    <cellStyle name="_Power Cost Value Copy 11.30.05 gas 1.09.06 AURORA at 1.10.06_Exhibit D fr R Gho 12-31-08 3" xfId="3520"/>
    <cellStyle name="_Power Cost Value Copy 11.30.05 gas 1.09.06 AURORA at 1.10.06_Exhibit D fr R Gho 12-31-08 v2" xfId="3521"/>
    <cellStyle name="_Power Cost Value Copy 11.30.05 gas 1.09.06 AURORA at 1.10.06_Exhibit D fr R Gho 12-31-08 v2 2" xfId="3522"/>
    <cellStyle name="_Power Cost Value Copy 11.30.05 gas 1.09.06 AURORA at 1.10.06_Exhibit D fr R Gho 12-31-08 v2 3" xfId="3523"/>
    <cellStyle name="_Power Cost Value Copy 11.30.05 gas 1.09.06 AURORA at 1.10.06_Exhibit D fr R Gho 12-31-08 v2_NIM Summary" xfId="3524"/>
    <cellStyle name="_Power Cost Value Copy 11.30.05 gas 1.09.06 AURORA at 1.10.06_Exhibit D fr R Gho 12-31-08 v2_NIM Summary 2" xfId="3525"/>
    <cellStyle name="_Power Cost Value Copy 11.30.05 gas 1.09.06 AURORA at 1.10.06_Exhibit D fr R Gho 12-31-08 v2_NIM Summary 3" xfId="3526"/>
    <cellStyle name="_Power Cost Value Copy 11.30.05 gas 1.09.06 AURORA at 1.10.06_Exhibit D fr R Gho 12-31-08_NIM Summary" xfId="3527"/>
    <cellStyle name="_Power Cost Value Copy 11.30.05 gas 1.09.06 AURORA at 1.10.06_Exhibit D fr R Gho 12-31-08_NIM Summary 2" xfId="3528"/>
    <cellStyle name="_Power Cost Value Copy 11.30.05 gas 1.09.06 AURORA at 1.10.06_Exhibit D fr R Gho 12-31-08_NIM Summary 3" xfId="3529"/>
    <cellStyle name="_Power Cost Value Copy 11.30.05 gas 1.09.06 AURORA at 1.10.06_Hopkins Ridge Prepaid Tran - Interest Earned RY 12ME Feb  '11" xfId="3530"/>
    <cellStyle name="_Power Cost Value Copy 11.30.05 gas 1.09.06 AURORA at 1.10.06_Hopkins Ridge Prepaid Tran - Interest Earned RY 12ME Feb  '11 2" xfId="3531"/>
    <cellStyle name="_Power Cost Value Copy 11.30.05 gas 1.09.06 AURORA at 1.10.06_Hopkins Ridge Prepaid Tran - Interest Earned RY 12ME Feb  '11 3" xfId="3532"/>
    <cellStyle name="_Power Cost Value Copy 11.30.05 gas 1.09.06 AURORA at 1.10.06_Hopkins Ridge Prepaid Tran - Interest Earned RY 12ME Feb  '11_NIM Summary" xfId="3533"/>
    <cellStyle name="_Power Cost Value Copy 11.30.05 gas 1.09.06 AURORA at 1.10.06_Hopkins Ridge Prepaid Tran - Interest Earned RY 12ME Feb  '11_NIM Summary 2" xfId="3534"/>
    <cellStyle name="_Power Cost Value Copy 11.30.05 gas 1.09.06 AURORA at 1.10.06_Hopkins Ridge Prepaid Tran - Interest Earned RY 12ME Feb  '11_NIM Summary 3" xfId="3535"/>
    <cellStyle name="_Power Cost Value Copy 11.30.05 gas 1.09.06 AURORA at 1.10.06_Hopkins Ridge Prepaid Tran - Interest Earned RY 12ME Feb  '11_Transmission Workbook for May BOD" xfId="3536"/>
    <cellStyle name="_Power Cost Value Copy 11.30.05 gas 1.09.06 AURORA at 1.10.06_Hopkins Ridge Prepaid Tran - Interest Earned RY 12ME Feb  '11_Transmission Workbook for May BOD 2" xfId="3537"/>
    <cellStyle name="_Power Cost Value Copy 11.30.05 gas 1.09.06 AURORA at 1.10.06_Hopkins Ridge Prepaid Tran - Interest Earned RY 12ME Feb  '11_Transmission Workbook for May BOD 3" xfId="3538"/>
    <cellStyle name="_Power Cost Value Copy 11.30.05 gas 1.09.06 AURORA at 1.10.06_NIM Summary" xfId="3539"/>
    <cellStyle name="_Power Cost Value Copy 11.30.05 gas 1.09.06 AURORA at 1.10.06_NIM Summary 09GRC" xfId="3540"/>
    <cellStyle name="_Power Cost Value Copy 11.30.05 gas 1.09.06 AURORA at 1.10.06_NIM Summary 09GRC 2" xfId="3541"/>
    <cellStyle name="_Power Cost Value Copy 11.30.05 gas 1.09.06 AURORA at 1.10.06_NIM Summary 09GRC 3" xfId="3542"/>
    <cellStyle name="_Power Cost Value Copy 11.30.05 gas 1.09.06 AURORA at 1.10.06_NIM Summary 10" xfId="3543"/>
    <cellStyle name="_Power Cost Value Copy 11.30.05 gas 1.09.06 AURORA at 1.10.06_NIM Summary 11" xfId="3544"/>
    <cellStyle name="_Power Cost Value Copy 11.30.05 gas 1.09.06 AURORA at 1.10.06_NIM Summary 12" xfId="3545"/>
    <cellStyle name="_Power Cost Value Copy 11.30.05 gas 1.09.06 AURORA at 1.10.06_NIM Summary 13" xfId="3546"/>
    <cellStyle name="_Power Cost Value Copy 11.30.05 gas 1.09.06 AURORA at 1.10.06_NIM Summary 14" xfId="3547"/>
    <cellStyle name="_Power Cost Value Copy 11.30.05 gas 1.09.06 AURORA at 1.10.06_NIM Summary 15" xfId="3548"/>
    <cellStyle name="_Power Cost Value Copy 11.30.05 gas 1.09.06 AURORA at 1.10.06_NIM Summary 16" xfId="3549"/>
    <cellStyle name="_Power Cost Value Copy 11.30.05 gas 1.09.06 AURORA at 1.10.06_NIM Summary 17" xfId="3550"/>
    <cellStyle name="_Power Cost Value Copy 11.30.05 gas 1.09.06 AURORA at 1.10.06_NIM Summary 18" xfId="3551"/>
    <cellStyle name="_Power Cost Value Copy 11.30.05 gas 1.09.06 AURORA at 1.10.06_NIM Summary 19" xfId="3552"/>
    <cellStyle name="_Power Cost Value Copy 11.30.05 gas 1.09.06 AURORA at 1.10.06_NIM Summary 2" xfId="3553"/>
    <cellStyle name="_Power Cost Value Copy 11.30.05 gas 1.09.06 AURORA at 1.10.06_NIM Summary 20" xfId="3554"/>
    <cellStyle name="_Power Cost Value Copy 11.30.05 gas 1.09.06 AURORA at 1.10.06_NIM Summary 21" xfId="3555"/>
    <cellStyle name="_Power Cost Value Copy 11.30.05 gas 1.09.06 AURORA at 1.10.06_NIM Summary 22" xfId="3556"/>
    <cellStyle name="_Power Cost Value Copy 11.30.05 gas 1.09.06 AURORA at 1.10.06_NIM Summary 23" xfId="3557"/>
    <cellStyle name="_Power Cost Value Copy 11.30.05 gas 1.09.06 AURORA at 1.10.06_NIM Summary 24" xfId="3558"/>
    <cellStyle name="_Power Cost Value Copy 11.30.05 gas 1.09.06 AURORA at 1.10.06_NIM Summary 25" xfId="3559"/>
    <cellStyle name="_Power Cost Value Copy 11.30.05 gas 1.09.06 AURORA at 1.10.06_NIM Summary 26" xfId="3560"/>
    <cellStyle name="_Power Cost Value Copy 11.30.05 gas 1.09.06 AURORA at 1.10.06_NIM Summary 27" xfId="3561"/>
    <cellStyle name="_Power Cost Value Copy 11.30.05 gas 1.09.06 AURORA at 1.10.06_NIM Summary 28" xfId="3562"/>
    <cellStyle name="_Power Cost Value Copy 11.30.05 gas 1.09.06 AURORA at 1.10.06_NIM Summary 29" xfId="3563"/>
    <cellStyle name="_Power Cost Value Copy 11.30.05 gas 1.09.06 AURORA at 1.10.06_NIM Summary 3" xfId="3564"/>
    <cellStyle name="_Power Cost Value Copy 11.30.05 gas 1.09.06 AURORA at 1.10.06_NIM Summary 30" xfId="3565"/>
    <cellStyle name="_Power Cost Value Copy 11.30.05 gas 1.09.06 AURORA at 1.10.06_NIM Summary 31" xfId="3566"/>
    <cellStyle name="_Power Cost Value Copy 11.30.05 gas 1.09.06 AURORA at 1.10.06_NIM Summary 32" xfId="3567"/>
    <cellStyle name="_Power Cost Value Copy 11.30.05 gas 1.09.06 AURORA at 1.10.06_NIM Summary 33" xfId="3568"/>
    <cellStyle name="_Power Cost Value Copy 11.30.05 gas 1.09.06 AURORA at 1.10.06_NIM Summary 34" xfId="3569"/>
    <cellStyle name="_Power Cost Value Copy 11.30.05 gas 1.09.06 AURORA at 1.10.06_NIM Summary 35" xfId="3570"/>
    <cellStyle name="_Power Cost Value Copy 11.30.05 gas 1.09.06 AURORA at 1.10.06_NIM Summary 36" xfId="3571"/>
    <cellStyle name="_Power Cost Value Copy 11.30.05 gas 1.09.06 AURORA at 1.10.06_NIM Summary 37" xfId="3572"/>
    <cellStyle name="_Power Cost Value Copy 11.30.05 gas 1.09.06 AURORA at 1.10.06_NIM Summary 38" xfId="3573"/>
    <cellStyle name="_Power Cost Value Copy 11.30.05 gas 1.09.06 AURORA at 1.10.06_NIM Summary 39" xfId="3574"/>
    <cellStyle name="_Power Cost Value Copy 11.30.05 gas 1.09.06 AURORA at 1.10.06_NIM Summary 4" xfId="3575"/>
    <cellStyle name="_Power Cost Value Copy 11.30.05 gas 1.09.06 AURORA at 1.10.06_NIM Summary 40" xfId="3576"/>
    <cellStyle name="_Power Cost Value Copy 11.30.05 gas 1.09.06 AURORA at 1.10.06_NIM Summary 41" xfId="3577"/>
    <cellStyle name="_Power Cost Value Copy 11.30.05 gas 1.09.06 AURORA at 1.10.06_NIM Summary 42" xfId="3578"/>
    <cellStyle name="_Power Cost Value Copy 11.30.05 gas 1.09.06 AURORA at 1.10.06_NIM Summary 43" xfId="3579"/>
    <cellStyle name="_Power Cost Value Copy 11.30.05 gas 1.09.06 AURORA at 1.10.06_NIM Summary 44" xfId="3580"/>
    <cellStyle name="_Power Cost Value Copy 11.30.05 gas 1.09.06 AURORA at 1.10.06_NIM Summary 45" xfId="3581"/>
    <cellStyle name="_Power Cost Value Copy 11.30.05 gas 1.09.06 AURORA at 1.10.06_NIM Summary 46" xfId="3582"/>
    <cellStyle name="_Power Cost Value Copy 11.30.05 gas 1.09.06 AURORA at 1.10.06_NIM Summary 47" xfId="3583"/>
    <cellStyle name="_Power Cost Value Copy 11.30.05 gas 1.09.06 AURORA at 1.10.06_NIM Summary 48" xfId="3584"/>
    <cellStyle name="_Power Cost Value Copy 11.30.05 gas 1.09.06 AURORA at 1.10.06_NIM Summary 49" xfId="3585"/>
    <cellStyle name="_Power Cost Value Copy 11.30.05 gas 1.09.06 AURORA at 1.10.06_NIM Summary 5" xfId="3586"/>
    <cellStyle name="_Power Cost Value Copy 11.30.05 gas 1.09.06 AURORA at 1.10.06_NIM Summary 50" xfId="3587"/>
    <cellStyle name="_Power Cost Value Copy 11.30.05 gas 1.09.06 AURORA at 1.10.06_NIM Summary 51" xfId="3588"/>
    <cellStyle name="_Power Cost Value Copy 11.30.05 gas 1.09.06 AURORA at 1.10.06_NIM Summary 52" xfId="3589"/>
    <cellStyle name="_Power Cost Value Copy 11.30.05 gas 1.09.06 AURORA at 1.10.06_NIM Summary 53" xfId="3590"/>
    <cellStyle name="_Power Cost Value Copy 11.30.05 gas 1.09.06 AURORA at 1.10.06_NIM Summary 54" xfId="3591"/>
    <cellStyle name="_Power Cost Value Copy 11.30.05 gas 1.09.06 AURORA at 1.10.06_NIM Summary 55" xfId="3592"/>
    <cellStyle name="_Power Cost Value Copy 11.30.05 gas 1.09.06 AURORA at 1.10.06_NIM Summary 56" xfId="3593"/>
    <cellStyle name="_Power Cost Value Copy 11.30.05 gas 1.09.06 AURORA at 1.10.06_NIM Summary 57" xfId="3594"/>
    <cellStyle name="_Power Cost Value Copy 11.30.05 gas 1.09.06 AURORA at 1.10.06_NIM Summary 58" xfId="3595"/>
    <cellStyle name="_Power Cost Value Copy 11.30.05 gas 1.09.06 AURORA at 1.10.06_NIM Summary 59" xfId="3596"/>
    <cellStyle name="_Power Cost Value Copy 11.30.05 gas 1.09.06 AURORA at 1.10.06_NIM Summary 6" xfId="3597"/>
    <cellStyle name="_Power Cost Value Copy 11.30.05 gas 1.09.06 AURORA at 1.10.06_NIM Summary 60" xfId="3598"/>
    <cellStyle name="_Power Cost Value Copy 11.30.05 gas 1.09.06 AURORA at 1.10.06_NIM Summary 61" xfId="3599"/>
    <cellStyle name="_Power Cost Value Copy 11.30.05 gas 1.09.06 AURORA at 1.10.06_NIM Summary 62" xfId="3600"/>
    <cellStyle name="_Power Cost Value Copy 11.30.05 gas 1.09.06 AURORA at 1.10.06_NIM Summary 63" xfId="3601"/>
    <cellStyle name="_Power Cost Value Copy 11.30.05 gas 1.09.06 AURORA at 1.10.06_NIM Summary 64" xfId="3602"/>
    <cellStyle name="_Power Cost Value Copy 11.30.05 gas 1.09.06 AURORA at 1.10.06_NIM Summary 65" xfId="3603"/>
    <cellStyle name="_Power Cost Value Copy 11.30.05 gas 1.09.06 AURORA at 1.10.06_NIM Summary 66" xfId="3604"/>
    <cellStyle name="_Power Cost Value Copy 11.30.05 gas 1.09.06 AURORA at 1.10.06_NIM Summary 67" xfId="3605"/>
    <cellStyle name="_Power Cost Value Copy 11.30.05 gas 1.09.06 AURORA at 1.10.06_NIM Summary 68" xfId="3606"/>
    <cellStyle name="_Power Cost Value Copy 11.30.05 gas 1.09.06 AURORA at 1.10.06_NIM Summary 69" xfId="3607"/>
    <cellStyle name="_Power Cost Value Copy 11.30.05 gas 1.09.06 AURORA at 1.10.06_NIM Summary 7" xfId="3608"/>
    <cellStyle name="_Power Cost Value Copy 11.30.05 gas 1.09.06 AURORA at 1.10.06_NIM Summary 70" xfId="3609"/>
    <cellStyle name="_Power Cost Value Copy 11.30.05 gas 1.09.06 AURORA at 1.10.06_NIM Summary 71" xfId="3610"/>
    <cellStyle name="_Power Cost Value Copy 11.30.05 gas 1.09.06 AURORA at 1.10.06_NIM Summary 8" xfId="3611"/>
    <cellStyle name="_Power Cost Value Copy 11.30.05 gas 1.09.06 AURORA at 1.10.06_NIM Summary 9" xfId="3612"/>
    <cellStyle name="_Power Cost Value Copy 11.30.05 gas 1.09.06 AURORA at 1.10.06_PCA 7 - Exhibit D update 11_30_08 (2)" xfId="3613"/>
    <cellStyle name="_Power Cost Value Copy 11.30.05 gas 1.09.06 AURORA at 1.10.06_PCA 7 - Exhibit D update 11_30_08 (2) 2" xfId="3614"/>
    <cellStyle name="_Power Cost Value Copy 11.30.05 gas 1.09.06 AURORA at 1.10.06_PCA 7 - Exhibit D update 11_30_08 (2) 3" xfId="3615"/>
    <cellStyle name="_Power Cost Value Copy 11.30.05 gas 1.09.06 AURORA at 1.10.06_PCA 7 - Exhibit D update 11_30_08 (2)_NIM Summary" xfId="3616"/>
    <cellStyle name="_Power Cost Value Copy 11.30.05 gas 1.09.06 AURORA at 1.10.06_PCA 7 - Exhibit D update 11_30_08 (2)_NIM Summary 2" xfId="3617"/>
    <cellStyle name="_Power Cost Value Copy 11.30.05 gas 1.09.06 AURORA at 1.10.06_PCA 7 - Exhibit D update 11_30_08 (2)_NIM Summary 3" xfId="3618"/>
    <cellStyle name="_Power Cost Value Copy 11.30.05 gas 1.09.06 AURORA at 1.10.06_PCA 9 -  Exhibit D April 2010 (3)" xfId="3619"/>
    <cellStyle name="_Power Cost Value Copy 11.30.05 gas 1.09.06 AURORA at 1.10.06_PCA 9 -  Exhibit D April 2010 (3) 2" xfId="3620"/>
    <cellStyle name="_Power Cost Value Copy 11.30.05 gas 1.09.06 AURORA at 1.10.06_PCA 9 -  Exhibit D April 2010 (3) 3" xfId="3621"/>
    <cellStyle name="_Power Cost Value Copy 11.30.05 gas 1.09.06 AURORA at 1.10.06_Power Costs - Comparison bx Rbtl-Staff-Jt-PC" xfId="3622"/>
    <cellStyle name="_Power Cost Value Copy 11.30.05 gas 1.09.06 AURORA at 1.10.06_Power Costs - Comparison bx Rbtl-Staff-Jt-PC 2" xfId="3623"/>
    <cellStyle name="_Power Cost Value Copy 11.30.05 gas 1.09.06 AURORA at 1.10.06_Power Costs - Comparison bx Rbtl-Staff-Jt-PC 3" xfId="3624"/>
    <cellStyle name="_Power Cost Value Copy 11.30.05 gas 1.09.06 AURORA at 1.10.06_Power Costs - Comparison bx Rbtl-Staff-Jt-PC_Adj Bench DR 3 for Initial Briefs (Electric)" xfId="3625"/>
    <cellStyle name="_Power Cost Value Copy 11.30.05 gas 1.09.06 AURORA at 1.10.06_Power Costs - Comparison bx Rbtl-Staff-Jt-PC_Adj Bench DR 3 for Initial Briefs (Electric) 2" xfId="3626"/>
    <cellStyle name="_Power Cost Value Copy 11.30.05 gas 1.09.06 AURORA at 1.10.06_Power Costs - Comparison bx Rbtl-Staff-Jt-PC_Adj Bench DR 3 for Initial Briefs (Electric) 3" xfId="3627"/>
    <cellStyle name="_Power Cost Value Copy 11.30.05 gas 1.09.06 AURORA at 1.10.06_Power Costs - Comparison bx Rbtl-Staff-Jt-PC_Electric Rev Req Model (2009 GRC) Rebuttal REmoval of New  WH Solar AdjustMI" xfId="3628"/>
    <cellStyle name="_Power Cost Value Copy 11.30.05 gas 1.09.06 AURORA at 1.10.06_Power Costs - Comparison bx Rbtl-Staff-Jt-PC_Electric Rev Req Model (2009 GRC) Rebuttal REmoval of New  WH Solar AdjustMI 2" xfId="3629"/>
    <cellStyle name="_Power Cost Value Copy 11.30.05 gas 1.09.06 AURORA at 1.10.06_Power Costs - Comparison bx Rbtl-Staff-Jt-PC_Electric Rev Req Model (2009 GRC) Rebuttal REmoval of New  WH Solar AdjustMI 3" xfId="3630"/>
    <cellStyle name="_Power Cost Value Copy 11.30.05 gas 1.09.06 AURORA at 1.10.06_Power Costs - Comparison bx Rbtl-Staff-Jt-PC_Electric Rev Req Model (2009 GRC) Revised 01-18-2010" xfId="3631"/>
    <cellStyle name="_Power Cost Value Copy 11.30.05 gas 1.09.06 AURORA at 1.10.06_Power Costs - Comparison bx Rbtl-Staff-Jt-PC_Electric Rev Req Model (2009 GRC) Revised 01-18-2010 2" xfId="3632"/>
    <cellStyle name="_Power Cost Value Copy 11.30.05 gas 1.09.06 AURORA at 1.10.06_Power Costs - Comparison bx Rbtl-Staff-Jt-PC_Electric Rev Req Model (2009 GRC) Revised 01-18-2010 3" xfId="3633"/>
    <cellStyle name="_Power Cost Value Copy 11.30.05 gas 1.09.06 AURORA at 1.10.06_Rebuttal Power Costs" xfId="3634"/>
    <cellStyle name="_Power Cost Value Copy 11.30.05 gas 1.09.06 AURORA at 1.10.06_Rebuttal Power Costs 2" xfId="3635"/>
    <cellStyle name="_Power Cost Value Copy 11.30.05 gas 1.09.06 AURORA at 1.10.06_Rebuttal Power Costs 3" xfId="3636"/>
    <cellStyle name="_Power Cost Value Copy 11.30.05 gas 1.09.06 AURORA at 1.10.06_Rebuttal Power Costs_Adj Bench DR 3 for Initial Briefs (Electric)" xfId="3637"/>
    <cellStyle name="_Power Cost Value Copy 11.30.05 gas 1.09.06 AURORA at 1.10.06_Rebuttal Power Costs_Adj Bench DR 3 for Initial Briefs (Electric) 2" xfId="3638"/>
    <cellStyle name="_Power Cost Value Copy 11.30.05 gas 1.09.06 AURORA at 1.10.06_Rebuttal Power Costs_Adj Bench DR 3 for Initial Briefs (Electric) 3" xfId="3639"/>
    <cellStyle name="_Power Cost Value Copy 11.30.05 gas 1.09.06 AURORA at 1.10.06_Rebuttal Power Costs_Electric Rev Req Model (2009 GRC) Rebuttal REmoval of New  WH Solar AdjustMI" xfId="3640"/>
    <cellStyle name="_Power Cost Value Copy 11.30.05 gas 1.09.06 AURORA at 1.10.06_Rebuttal Power Costs_Electric Rev Req Model (2009 GRC) Rebuttal REmoval of New  WH Solar AdjustMI 2" xfId="3641"/>
    <cellStyle name="_Power Cost Value Copy 11.30.05 gas 1.09.06 AURORA at 1.10.06_Rebuttal Power Costs_Electric Rev Req Model (2009 GRC) Rebuttal REmoval of New  WH Solar AdjustMI 3" xfId="3642"/>
    <cellStyle name="_Power Cost Value Copy 11.30.05 gas 1.09.06 AURORA at 1.10.06_Rebuttal Power Costs_Electric Rev Req Model (2009 GRC) Revised 01-18-2010" xfId="3643"/>
    <cellStyle name="_Power Cost Value Copy 11.30.05 gas 1.09.06 AURORA at 1.10.06_Rebuttal Power Costs_Electric Rev Req Model (2009 GRC) Revised 01-18-2010 2" xfId="3644"/>
    <cellStyle name="_Power Cost Value Copy 11.30.05 gas 1.09.06 AURORA at 1.10.06_Rebuttal Power Costs_Electric Rev Req Model (2009 GRC) Revised 01-18-2010 3" xfId="3645"/>
    <cellStyle name="_Power Cost Value Copy 11.30.05 gas 1.09.06 AURORA at 1.10.06_Transmission Workbook for May BOD" xfId="3646"/>
    <cellStyle name="_Power Cost Value Copy 11.30.05 gas 1.09.06 AURORA at 1.10.06_Transmission Workbook for May BOD 2" xfId="3647"/>
    <cellStyle name="_Power Cost Value Copy 11.30.05 gas 1.09.06 AURORA at 1.10.06_Transmission Workbook for May BOD 3" xfId="3648"/>
    <cellStyle name="_Power Cost Value Copy 11.30.05 gas 1.09.06 AURORA at 1.10.06_Wind Integration 10GRC" xfId="3649"/>
    <cellStyle name="_Power Cost Value Copy 11.30.05 gas 1.09.06 AURORA at 1.10.06_Wind Integration 10GRC 2" xfId="3650"/>
    <cellStyle name="_Power Cost Value Copy 11.30.05 gas 1.09.06 AURORA at 1.10.06_Wind Integration 10GRC 3" xfId="3651"/>
    <cellStyle name="_Price Output" xfId="3652"/>
    <cellStyle name="_Price Output 2" xfId="3653"/>
    <cellStyle name="_Price Output 2 2" xfId="3654"/>
    <cellStyle name="_Price Output 2 3" xfId="3655"/>
    <cellStyle name="_Price Output 3" xfId="3656"/>
    <cellStyle name="_Price Output 3 2" xfId="3657"/>
    <cellStyle name="_Price Output_NIM Summary" xfId="3658"/>
    <cellStyle name="_Price Output_NIM Summary 2" xfId="3659"/>
    <cellStyle name="_Price Output_NIM Summary 3" xfId="3660"/>
    <cellStyle name="_Price Output_Wind Integration 10GRC" xfId="3661"/>
    <cellStyle name="_Price Output_Wind Integration 10GRC 2" xfId="3662"/>
    <cellStyle name="_Price Output_Wind Integration 10GRC 3" xfId="3663"/>
    <cellStyle name="_Prices" xfId="3664"/>
    <cellStyle name="_Prices 2" xfId="3665"/>
    <cellStyle name="_Prices 2 2" xfId="3666"/>
    <cellStyle name="_Prices 2 3" xfId="3667"/>
    <cellStyle name="_Prices 3" xfId="3668"/>
    <cellStyle name="_Prices 3 2" xfId="3669"/>
    <cellStyle name="_Prices_NIM Summary" xfId="3670"/>
    <cellStyle name="_Prices_NIM Summary 2" xfId="3671"/>
    <cellStyle name="_Prices_NIM Summary 3" xfId="3672"/>
    <cellStyle name="_Prices_Wind Integration 10GRC" xfId="3673"/>
    <cellStyle name="_Prices_Wind Integration 10GRC 2" xfId="3674"/>
    <cellStyle name="_Prices_Wind Integration 10GRC 3" xfId="3675"/>
    <cellStyle name="_x0013__Rebuttal Power Costs" xfId="3676"/>
    <cellStyle name="_x0013__Rebuttal Power Costs 2" xfId="3677"/>
    <cellStyle name="_x0013__Rebuttal Power Costs 3" xfId="3678"/>
    <cellStyle name="_x0013__Rebuttal Power Costs_Adj Bench DR 3 for Initial Briefs (Electric)" xfId="3679"/>
    <cellStyle name="_x0013__Rebuttal Power Costs_Adj Bench DR 3 for Initial Briefs (Electric) 2" xfId="3680"/>
    <cellStyle name="_x0013__Rebuttal Power Costs_Adj Bench DR 3 for Initial Briefs (Electric) 3" xfId="3681"/>
    <cellStyle name="_x0013__Rebuttal Power Costs_Electric Rev Req Model (2009 GRC) Rebuttal REmoval of New  WH Solar AdjustMI" xfId="3682"/>
    <cellStyle name="_x0013__Rebuttal Power Costs_Electric Rev Req Model (2009 GRC) Rebuttal REmoval of New  WH Solar AdjustMI 2" xfId="3683"/>
    <cellStyle name="_x0013__Rebuttal Power Costs_Electric Rev Req Model (2009 GRC) Rebuttal REmoval of New  WH Solar AdjustMI 3" xfId="3684"/>
    <cellStyle name="_x0013__Rebuttal Power Costs_Electric Rev Req Model (2009 GRC) Revised 01-18-2010" xfId="3685"/>
    <cellStyle name="_x0013__Rebuttal Power Costs_Electric Rev Req Model (2009 GRC) Revised 01-18-2010 2" xfId="3686"/>
    <cellStyle name="_x0013__Rebuttal Power Costs_Electric Rev Req Model (2009 GRC) Revised 01-18-2010 3" xfId="3687"/>
    <cellStyle name="_recommendation" xfId="3688"/>
    <cellStyle name="_recommendation 2" xfId="3689"/>
    <cellStyle name="_recommendation 2 2" xfId="3690"/>
    <cellStyle name="_recommendation 2 3" xfId="3691"/>
    <cellStyle name="_recommendation 3" xfId="3692"/>
    <cellStyle name="_recommendation 3 2" xfId="3693"/>
    <cellStyle name="_recommendation_DEM-WP(C) Wind Integration Summary 2010GRC" xfId="3694"/>
    <cellStyle name="_recommendation_DEM-WP(C) Wind Integration Summary 2010GRC 2" xfId="3695"/>
    <cellStyle name="_recommendation_DEM-WP(C) Wind Integration Summary 2010GRC 3" xfId="3696"/>
    <cellStyle name="_recommendation_NIM Summary" xfId="3697"/>
    <cellStyle name="_recommendation_NIM Summary 2" xfId="3698"/>
    <cellStyle name="_recommendation_NIM Summary 3" xfId="3699"/>
    <cellStyle name="_Recon to Darrin's 5.11.05 proforma" xfId="3700"/>
    <cellStyle name="_Recon to Darrin's 5.11.05 proforma 2" xfId="3701"/>
    <cellStyle name="_Recon to Darrin's 5.11.05 proforma 2 2" xfId="3702"/>
    <cellStyle name="_Recon to Darrin's 5.11.05 proforma 2 3" xfId="3703"/>
    <cellStyle name="_Recon to Darrin's 5.11.05 proforma 3" xfId="3704"/>
    <cellStyle name="_Recon to Darrin's 5.11.05 proforma 3 2" xfId="3705"/>
    <cellStyle name="_Recon to Darrin's 5.11.05 proforma_(C) WHE Proforma with ITC cash grant 10 Yr Amort_for deferral_102809" xfId="3706"/>
    <cellStyle name="_Recon to Darrin's 5.11.05 proforma_(C) WHE Proforma with ITC cash grant 10 Yr Amort_for deferral_102809 2" xfId="3707"/>
    <cellStyle name="_Recon to Darrin's 5.11.05 proforma_(C) WHE Proforma with ITC cash grant 10 Yr Amort_for deferral_102809 3" xfId="3708"/>
    <cellStyle name="_Recon to Darrin's 5.11.05 proforma_(C) WHE Proforma with ITC cash grant 10 Yr Amort_for deferral_102809_16.07E Wild Horse Wind Expansionwrkingfile" xfId="3709"/>
    <cellStyle name="_Recon to Darrin's 5.11.05 proforma_(C) WHE Proforma with ITC cash grant 10 Yr Amort_for deferral_102809_16.07E Wild Horse Wind Expansionwrkingfile 2" xfId="3710"/>
    <cellStyle name="_Recon to Darrin's 5.11.05 proforma_(C) WHE Proforma with ITC cash grant 10 Yr Amort_for deferral_102809_16.07E Wild Horse Wind Expansionwrkingfile 3" xfId="3711"/>
    <cellStyle name="_Recon to Darrin's 5.11.05 proforma_(C) WHE Proforma with ITC cash grant 10 Yr Amort_for deferral_102809_16.07E Wild Horse Wind Expansionwrkingfile SF" xfId="3712"/>
    <cellStyle name="_Recon to Darrin's 5.11.05 proforma_(C) WHE Proforma with ITC cash grant 10 Yr Amort_for deferral_102809_16.07E Wild Horse Wind Expansionwrkingfile SF 2" xfId="3713"/>
    <cellStyle name="_Recon to Darrin's 5.11.05 proforma_(C) WHE Proforma with ITC cash grant 10 Yr Amort_for deferral_102809_16.07E Wild Horse Wind Expansionwrkingfile SF 3" xfId="3714"/>
    <cellStyle name="_Recon to Darrin's 5.11.05 proforma_(C) WHE Proforma with ITC cash grant 10 Yr Amort_for deferral_102809_16.37E Wild Horse Expansion DeferralRevwrkingfile SF" xfId="3715"/>
    <cellStyle name="_Recon to Darrin's 5.11.05 proforma_(C) WHE Proforma with ITC cash grant 10 Yr Amort_for deferral_102809_16.37E Wild Horse Expansion DeferralRevwrkingfile SF 2" xfId="3716"/>
    <cellStyle name="_Recon to Darrin's 5.11.05 proforma_(C) WHE Proforma with ITC cash grant 10 Yr Amort_for deferral_102809_16.37E Wild Horse Expansion DeferralRevwrkingfile SF 3" xfId="3717"/>
    <cellStyle name="_Recon to Darrin's 5.11.05 proforma_(C) WHE Proforma with ITC cash grant 10 Yr Amort_for rebuttal_120709" xfId="3718"/>
    <cellStyle name="_Recon to Darrin's 5.11.05 proforma_(C) WHE Proforma with ITC cash grant 10 Yr Amort_for rebuttal_120709 2" xfId="3719"/>
    <cellStyle name="_Recon to Darrin's 5.11.05 proforma_(C) WHE Proforma with ITC cash grant 10 Yr Amort_for rebuttal_120709 3" xfId="3720"/>
    <cellStyle name="_Recon to Darrin's 5.11.05 proforma_04.07E Wild Horse Wind Expansion" xfId="3721"/>
    <cellStyle name="_Recon to Darrin's 5.11.05 proforma_04.07E Wild Horse Wind Expansion 2" xfId="3722"/>
    <cellStyle name="_Recon to Darrin's 5.11.05 proforma_04.07E Wild Horse Wind Expansion 3" xfId="3723"/>
    <cellStyle name="_Recon to Darrin's 5.11.05 proforma_04.07E Wild Horse Wind Expansion_16.07E Wild Horse Wind Expansionwrkingfile" xfId="3724"/>
    <cellStyle name="_Recon to Darrin's 5.11.05 proforma_04.07E Wild Horse Wind Expansion_16.07E Wild Horse Wind Expansionwrkingfile 2" xfId="3725"/>
    <cellStyle name="_Recon to Darrin's 5.11.05 proforma_04.07E Wild Horse Wind Expansion_16.07E Wild Horse Wind Expansionwrkingfile 3" xfId="3726"/>
    <cellStyle name="_Recon to Darrin's 5.11.05 proforma_04.07E Wild Horse Wind Expansion_16.07E Wild Horse Wind Expansionwrkingfile SF" xfId="3727"/>
    <cellStyle name="_Recon to Darrin's 5.11.05 proforma_04.07E Wild Horse Wind Expansion_16.07E Wild Horse Wind Expansionwrkingfile SF 2" xfId="3728"/>
    <cellStyle name="_Recon to Darrin's 5.11.05 proforma_04.07E Wild Horse Wind Expansion_16.07E Wild Horse Wind Expansionwrkingfile SF 3" xfId="3729"/>
    <cellStyle name="_Recon to Darrin's 5.11.05 proforma_04.07E Wild Horse Wind Expansion_16.37E Wild Horse Expansion DeferralRevwrkingfile SF" xfId="3730"/>
    <cellStyle name="_Recon to Darrin's 5.11.05 proforma_04.07E Wild Horse Wind Expansion_16.37E Wild Horse Expansion DeferralRevwrkingfile SF 2" xfId="3731"/>
    <cellStyle name="_Recon to Darrin's 5.11.05 proforma_04.07E Wild Horse Wind Expansion_16.37E Wild Horse Expansion DeferralRevwrkingfile SF 3" xfId="3732"/>
    <cellStyle name="_Recon to Darrin's 5.11.05 proforma_16.07E Wild Horse Wind Expansionwrkingfile" xfId="3733"/>
    <cellStyle name="_Recon to Darrin's 5.11.05 proforma_16.07E Wild Horse Wind Expansionwrkingfile 2" xfId="3734"/>
    <cellStyle name="_Recon to Darrin's 5.11.05 proforma_16.07E Wild Horse Wind Expansionwrkingfile 3" xfId="3735"/>
    <cellStyle name="_Recon to Darrin's 5.11.05 proforma_16.07E Wild Horse Wind Expansionwrkingfile SF" xfId="3736"/>
    <cellStyle name="_Recon to Darrin's 5.11.05 proforma_16.07E Wild Horse Wind Expansionwrkingfile SF 2" xfId="3737"/>
    <cellStyle name="_Recon to Darrin's 5.11.05 proforma_16.07E Wild Horse Wind Expansionwrkingfile SF 3" xfId="3738"/>
    <cellStyle name="_Recon to Darrin's 5.11.05 proforma_16.37E Wild Horse Expansion DeferralRevwrkingfile SF" xfId="3739"/>
    <cellStyle name="_Recon to Darrin's 5.11.05 proforma_16.37E Wild Horse Expansion DeferralRevwrkingfile SF 2" xfId="3740"/>
    <cellStyle name="_Recon to Darrin's 5.11.05 proforma_16.37E Wild Horse Expansion DeferralRevwrkingfile SF 3" xfId="3741"/>
    <cellStyle name="_Recon to Darrin's 5.11.05 proforma_2009 GRC Compl Filing - Exhibit D" xfId="3742"/>
    <cellStyle name="_Recon to Darrin's 5.11.05 proforma_2009 GRC Compl Filing - Exhibit D 2" xfId="3743"/>
    <cellStyle name="_Recon to Darrin's 5.11.05 proforma_2009 GRC Compl Filing - Exhibit D 3" xfId="3744"/>
    <cellStyle name="_Recon to Darrin's 5.11.05 proforma_4 31 Regulatory Assets and Liabilities  7 06- Exhibit D" xfId="3745"/>
    <cellStyle name="_Recon to Darrin's 5.11.05 proforma_4 31 Regulatory Assets and Liabilities  7 06- Exhibit D 2" xfId="3746"/>
    <cellStyle name="_Recon to Darrin's 5.11.05 proforma_4 31 Regulatory Assets and Liabilities  7 06- Exhibit D 3" xfId="3747"/>
    <cellStyle name="_Recon to Darrin's 5.11.05 proforma_4 31 Regulatory Assets and Liabilities  7 06- Exhibit D_NIM Summary" xfId="3748"/>
    <cellStyle name="_Recon to Darrin's 5.11.05 proforma_4 31 Regulatory Assets and Liabilities  7 06- Exhibit D_NIM Summary 2" xfId="3749"/>
    <cellStyle name="_Recon to Darrin's 5.11.05 proforma_4 31 Regulatory Assets and Liabilities  7 06- Exhibit D_NIM Summary 3" xfId="3750"/>
    <cellStyle name="_Recon to Darrin's 5.11.05 proforma_4 32 Regulatory Assets and Liabilities  7 06- Exhibit D" xfId="3751"/>
    <cellStyle name="_Recon to Darrin's 5.11.05 proforma_4 32 Regulatory Assets and Liabilities  7 06- Exhibit D 2" xfId="3752"/>
    <cellStyle name="_Recon to Darrin's 5.11.05 proforma_4 32 Regulatory Assets and Liabilities  7 06- Exhibit D 3" xfId="3753"/>
    <cellStyle name="_Recon to Darrin's 5.11.05 proforma_4 32 Regulatory Assets and Liabilities  7 06- Exhibit D_NIM Summary" xfId="3754"/>
    <cellStyle name="_Recon to Darrin's 5.11.05 proforma_4 32 Regulatory Assets and Liabilities  7 06- Exhibit D_NIM Summary 2" xfId="3755"/>
    <cellStyle name="_Recon to Darrin's 5.11.05 proforma_4 32 Regulatory Assets and Liabilities  7 06- Exhibit D_NIM Summary 3" xfId="3756"/>
    <cellStyle name="_Recon to Darrin's 5.11.05 proforma_Book2" xfId="3757"/>
    <cellStyle name="_Recon to Darrin's 5.11.05 proforma_Book2 2" xfId="3758"/>
    <cellStyle name="_Recon to Darrin's 5.11.05 proforma_Book2 3" xfId="3759"/>
    <cellStyle name="_Recon to Darrin's 5.11.05 proforma_Book2_Adj Bench DR 3 for Initial Briefs (Electric)" xfId="3760"/>
    <cellStyle name="_Recon to Darrin's 5.11.05 proforma_Book2_Adj Bench DR 3 for Initial Briefs (Electric) 2" xfId="3761"/>
    <cellStyle name="_Recon to Darrin's 5.11.05 proforma_Book2_Adj Bench DR 3 for Initial Briefs (Electric) 3" xfId="3762"/>
    <cellStyle name="_Recon to Darrin's 5.11.05 proforma_Book2_Electric Rev Req Model (2009 GRC) Rebuttal REmoval of New  WH Solar AdjustMI" xfId="3763"/>
    <cellStyle name="_Recon to Darrin's 5.11.05 proforma_Book2_Electric Rev Req Model (2009 GRC) Rebuttal REmoval of New  WH Solar AdjustMI 2" xfId="3764"/>
    <cellStyle name="_Recon to Darrin's 5.11.05 proforma_Book2_Electric Rev Req Model (2009 GRC) Rebuttal REmoval of New  WH Solar AdjustMI 3" xfId="3765"/>
    <cellStyle name="_Recon to Darrin's 5.11.05 proforma_Book2_Electric Rev Req Model (2009 GRC) Revised 01-18-2010" xfId="3766"/>
    <cellStyle name="_Recon to Darrin's 5.11.05 proforma_Book2_Electric Rev Req Model (2009 GRC) Revised 01-18-2010 2" xfId="3767"/>
    <cellStyle name="_Recon to Darrin's 5.11.05 proforma_Book2_Electric Rev Req Model (2009 GRC) Revised 01-18-2010 3" xfId="3768"/>
    <cellStyle name="_Recon to Darrin's 5.11.05 proforma_Book4" xfId="3769"/>
    <cellStyle name="_Recon to Darrin's 5.11.05 proforma_Book4 2" xfId="3770"/>
    <cellStyle name="_Recon to Darrin's 5.11.05 proforma_Book4 3" xfId="3771"/>
    <cellStyle name="_Recon to Darrin's 5.11.05 proforma_Book9" xfId="3772"/>
    <cellStyle name="_Recon to Darrin's 5.11.05 proforma_Book9 2" xfId="3773"/>
    <cellStyle name="_Recon to Darrin's 5.11.05 proforma_Book9 3" xfId="3774"/>
    <cellStyle name="_Recon to Darrin's 5.11.05 proforma_Exhibit D fr R Gho 12-31-08" xfId="3775"/>
    <cellStyle name="_Recon to Darrin's 5.11.05 proforma_Exhibit D fr R Gho 12-31-08 2" xfId="3776"/>
    <cellStyle name="_Recon to Darrin's 5.11.05 proforma_Exhibit D fr R Gho 12-31-08 3" xfId="3777"/>
    <cellStyle name="_Recon to Darrin's 5.11.05 proforma_Exhibit D fr R Gho 12-31-08 v2" xfId="3778"/>
    <cellStyle name="_Recon to Darrin's 5.11.05 proforma_Exhibit D fr R Gho 12-31-08 v2 2" xfId="3779"/>
    <cellStyle name="_Recon to Darrin's 5.11.05 proforma_Exhibit D fr R Gho 12-31-08 v2 3" xfId="3780"/>
    <cellStyle name="_Recon to Darrin's 5.11.05 proforma_Exhibit D fr R Gho 12-31-08 v2_NIM Summary" xfId="3781"/>
    <cellStyle name="_Recon to Darrin's 5.11.05 proforma_Exhibit D fr R Gho 12-31-08 v2_NIM Summary 2" xfId="3782"/>
    <cellStyle name="_Recon to Darrin's 5.11.05 proforma_Exhibit D fr R Gho 12-31-08 v2_NIM Summary 3" xfId="3783"/>
    <cellStyle name="_Recon to Darrin's 5.11.05 proforma_Exhibit D fr R Gho 12-31-08_NIM Summary" xfId="3784"/>
    <cellStyle name="_Recon to Darrin's 5.11.05 proforma_Exhibit D fr R Gho 12-31-08_NIM Summary 2" xfId="3785"/>
    <cellStyle name="_Recon to Darrin's 5.11.05 proforma_Exhibit D fr R Gho 12-31-08_NIM Summary 3" xfId="3786"/>
    <cellStyle name="_Recon to Darrin's 5.11.05 proforma_Hopkins Ridge Prepaid Tran - Interest Earned RY 12ME Feb  '11" xfId="3787"/>
    <cellStyle name="_Recon to Darrin's 5.11.05 proforma_Hopkins Ridge Prepaid Tran - Interest Earned RY 12ME Feb  '11 2" xfId="3788"/>
    <cellStyle name="_Recon to Darrin's 5.11.05 proforma_Hopkins Ridge Prepaid Tran - Interest Earned RY 12ME Feb  '11 3" xfId="3789"/>
    <cellStyle name="_Recon to Darrin's 5.11.05 proforma_Hopkins Ridge Prepaid Tran - Interest Earned RY 12ME Feb  '11_NIM Summary" xfId="3790"/>
    <cellStyle name="_Recon to Darrin's 5.11.05 proforma_Hopkins Ridge Prepaid Tran - Interest Earned RY 12ME Feb  '11_NIM Summary 2" xfId="3791"/>
    <cellStyle name="_Recon to Darrin's 5.11.05 proforma_Hopkins Ridge Prepaid Tran - Interest Earned RY 12ME Feb  '11_NIM Summary 3" xfId="3792"/>
    <cellStyle name="_Recon to Darrin's 5.11.05 proforma_Hopkins Ridge Prepaid Tran - Interest Earned RY 12ME Feb  '11_Transmission Workbook for May BOD" xfId="3793"/>
    <cellStyle name="_Recon to Darrin's 5.11.05 proforma_Hopkins Ridge Prepaid Tran - Interest Earned RY 12ME Feb  '11_Transmission Workbook for May BOD 2" xfId="3794"/>
    <cellStyle name="_Recon to Darrin's 5.11.05 proforma_Hopkins Ridge Prepaid Tran - Interest Earned RY 12ME Feb  '11_Transmission Workbook for May BOD 3" xfId="3795"/>
    <cellStyle name="_Recon to Darrin's 5.11.05 proforma_NIM Summary" xfId="3796"/>
    <cellStyle name="_Recon to Darrin's 5.11.05 proforma_NIM Summary 09GRC" xfId="3797"/>
    <cellStyle name="_Recon to Darrin's 5.11.05 proforma_NIM Summary 09GRC 2" xfId="3798"/>
    <cellStyle name="_Recon to Darrin's 5.11.05 proforma_NIM Summary 09GRC 3" xfId="3799"/>
    <cellStyle name="_Recon to Darrin's 5.11.05 proforma_NIM Summary 10" xfId="3800"/>
    <cellStyle name="_Recon to Darrin's 5.11.05 proforma_NIM Summary 11" xfId="3801"/>
    <cellStyle name="_Recon to Darrin's 5.11.05 proforma_NIM Summary 12" xfId="3802"/>
    <cellStyle name="_Recon to Darrin's 5.11.05 proforma_NIM Summary 13" xfId="3803"/>
    <cellStyle name="_Recon to Darrin's 5.11.05 proforma_NIM Summary 14" xfId="3804"/>
    <cellStyle name="_Recon to Darrin's 5.11.05 proforma_NIM Summary 15" xfId="3805"/>
    <cellStyle name="_Recon to Darrin's 5.11.05 proforma_NIM Summary 16" xfId="3806"/>
    <cellStyle name="_Recon to Darrin's 5.11.05 proforma_NIM Summary 17" xfId="3807"/>
    <cellStyle name="_Recon to Darrin's 5.11.05 proforma_NIM Summary 18" xfId="3808"/>
    <cellStyle name="_Recon to Darrin's 5.11.05 proforma_NIM Summary 19" xfId="3809"/>
    <cellStyle name="_Recon to Darrin's 5.11.05 proforma_NIM Summary 2" xfId="3810"/>
    <cellStyle name="_Recon to Darrin's 5.11.05 proforma_NIM Summary 20" xfId="3811"/>
    <cellStyle name="_Recon to Darrin's 5.11.05 proforma_NIM Summary 21" xfId="3812"/>
    <cellStyle name="_Recon to Darrin's 5.11.05 proforma_NIM Summary 22" xfId="3813"/>
    <cellStyle name="_Recon to Darrin's 5.11.05 proforma_NIM Summary 23" xfId="3814"/>
    <cellStyle name="_Recon to Darrin's 5.11.05 proforma_NIM Summary 24" xfId="3815"/>
    <cellStyle name="_Recon to Darrin's 5.11.05 proforma_NIM Summary 25" xfId="3816"/>
    <cellStyle name="_Recon to Darrin's 5.11.05 proforma_NIM Summary 26" xfId="3817"/>
    <cellStyle name="_Recon to Darrin's 5.11.05 proforma_NIM Summary 27" xfId="3818"/>
    <cellStyle name="_Recon to Darrin's 5.11.05 proforma_NIM Summary 28" xfId="3819"/>
    <cellStyle name="_Recon to Darrin's 5.11.05 proforma_NIM Summary 29" xfId="3820"/>
    <cellStyle name="_Recon to Darrin's 5.11.05 proforma_NIM Summary 3" xfId="3821"/>
    <cellStyle name="_Recon to Darrin's 5.11.05 proforma_NIM Summary 30" xfId="3822"/>
    <cellStyle name="_Recon to Darrin's 5.11.05 proforma_NIM Summary 31" xfId="3823"/>
    <cellStyle name="_Recon to Darrin's 5.11.05 proforma_NIM Summary 32" xfId="3824"/>
    <cellStyle name="_Recon to Darrin's 5.11.05 proforma_NIM Summary 33" xfId="3825"/>
    <cellStyle name="_Recon to Darrin's 5.11.05 proforma_NIM Summary 34" xfId="3826"/>
    <cellStyle name="_Recon to Darrin's 5.11.05 proforma_NIM Summary 35" xfId="3827"/>
    <cellStyle name="_Recon to Darrin's 5.11.05 proforma_NIM Summary 36" xfId="3828"/>
    <cellStyle name="_Recon to Darrin's 5.11.05 proforma_NIM Summary 37" xfId="3829"/>
    <cellStyle name="_Recon to Darrin's 5.11.05 proforma_NIM Summary 38" xfId="3830"/>
    <cellStyle name="_Recon to Darrin's 5.11.05 proforma_NIM Summary 39" xfId="3831"/>
    <cellStyle name="_Recon to Darrin's 5.11.05 proforma_NIM Summary 4" xfId="3832"/>
    <cellStyle name="_Recon to Darrin's 5.11.05 proforma_NIM Summary 40" xfId="3833"/>
    <cellStyle name="_Recon to Darrin's 5.11.05 proforma_NIM Summary 41" xfId="3834"/>
    <cellStyle name="_Recon to Darrin's 5.11.05 proforma_NIM Summary 42" xfId="3835"/>
    <cellStyle name="_Recon to Darrin's 5.11.05 proforma_NIM Summary 43" xfId="3836"/>
    <cellStyle name="_Recon to Darrin's 5.11.05 proforma_NIM Summary 44" xfId="3837"/>
    <cellStyle name="_Recon to Darrin's 5.11.05 proforma_NIM Summary 45" xfId="3838"/>
    <cellStyle name="_Recon to Darrin's 5.11.05 proforma_NIM Summary 46" xfId="3839"/>
    <cellStyle name="_Recon to Darrin's 5.11.05 proforma_NIM Summary 47" xfId="3840"/>
    <cellStyle name="_Recon to Darrin's 5.11.05 proforma_NIM Summary 48" xfId="3841"/>
    <cellStyle name="_Recon to Darrin's 5.11.05 proforma_NIM Summary 49" xfId="3842"/>
    <cellStyle name="_Recon to Darrin's 5.11.05 proforma_NIM Summary 5" xfId="3843"/>
    <cellStyle name="_Recon to Darrin's 5.11.05 proforma_NIM Summary 50" xfId="3844"/>
    <cellStyle name="_Recon to Darrin's 5.11.05 proforma_NIM Summary 51" xfId="3845"/>
    <cellStyle name="_Recon to Darrin's 5.11.05 proforma_NIM Summary 52" xfId="3846"/>
    <cellStyle name="_Recon to Darrin's 5.11.05 proforma_NIM Summary 53" xfId="3847"/>
    <cellStyle name="_Recon to Darrin's 5.11.05 proforma_NIM Summary 54" xfId="3848"/>
    <cellStyle name="_Recon to Darrin's 5.11.05 proforma_NIM Summary 55" xfId="3849"/>
    <cellStyle name="_Recon to Darrin's 5.11.05 proforma_NIM Summary 56" xfId="3850"/>
    <cellStyle name="_Recon to Darrin's 5.11.05 proforma_NIM Summary 57" xfId="3851"/>
    <cellStyle name="_Recon to Darrin's 5.11.05 proforma_NIM Summary 58" xfId="3852"/>
    <cellStyle name="_Recon to Darrin's 5.11.05 proforma_NIM Summary 59" xfId="3853"/>
    <cellStyle name="_Recon to Darrin's 5.11.05 proforma_NIM Summary 6" xfId="3854"/>
    <cellStyle name="_Recon to Darrin's 5.11.05 proforma_NIM Summary 60" xfId="3855"/>
    <cellStyle name="_Recon to Darrin's 5.11.05 proforma_NIM Summary 61" xfId="3856"/>
    <cellStyle name="_Recon to Darrin's 5.11.05 proforma_NIM Summary 62" xfId="3857"/>
    <cellStyle name="_Recon to Darrin's 5.11.05 proforma_NIM Summary 63" xfId="3858"/>
    <cellStyle name="_Recon to Darrin's 5.11.05 proforma_NIM Summary 64" xfId="3859"/>
    <cellStyle name="_Recon to Darrin's 5.11.05 proforma_NIM Summary 65" xfId="3860"/>
    <cellStyle name="_Recon to Darrin's 5.11.05 proforma_NIM Summary 66" xfId="3861"/>
    <cellStyle name="_Recon to Darrin's 5.11.05 proforma_NIM Summary 67" xfId="3862"/>
    <cellStyle name="_Recon to Darrin's 5.11.05 proforma_NIM Summary 68" xfId="3863"/>
    <cellStyle name="_Recon to Darrin's 5.11.05 proforma_NIM Summary 69" xfId="3864"/>
    <cellStyle name="_Recon to Darrin's 5.11.05 proforma_NIM Summary 7" xfId="3865"/>
    <cellStyle name="_Recon to Darrin's 5.11.05 proforma_NIM Summary 70" xfId="3866"/>
    <cellStyle name="_Recon to Darrin's 5.11.05 proforma_NIM Summary 71" xfId="3867"/>
    <cellStyle name="_Recon to Darrin's 5.11.05 proforma_NIM Summary 8" xfId="3868"/>
    <cellStyle name="_Recon to Darrin's 5.11.05 proforma_NIM Summary 9" xfId="3869"/>
    <cellStyle name="_Recon to Darrin's 5.11.05 proforma_PCA 7 - Exhibit D update 11_30_08 (2)" xfId="3870"/>
    <cellStyle name="_Recon to Darrin's 5.11.05 proforma_PCA 7 - Exhibit D update 11_30_08 (2) 2" xfId="3871"/>
    <cellStyle name="_Recon to Darrin's 5.11.05 proforma_PCA 7 - Exhibit D update 11_30_08 (2) 3" xfId="3872"/>
    <cellStyle name="_Recon to Darrin's 5.11.05 proforma_PCA 7 - Exhibit D update 11_30_08 (2)_NIM Summary" xfId="3873"/>
    <cellStyle name="_Recon to Darrin's 5.11.05 proforma_PCA 7 - Exhibit D update 11_30_08 (2)_NIM Summary 2" xfId="3874"/>
    <cellStyle name="_Recon to Darrin's 5.11.05 proforma_PCA 7 - Exhibit D update 11_30_08 (2)_NIM Summary 3" xfId="3875"/>
    <cellStyle name="_Recon to Darrin's 5.11.05 proforma_PCA 9 -  Exhibit D April 2010 (3)" xfId="3876"/>
    <cellStyle name="_Recon to Darrin's 5.11.05 proforma_PCA 9 -  Exhibit D April 2010 (3) 2" xfId="3877"/>
    <cellStyle name="_Recon to Darrin's 5.11.05 proforma_PCA 9 -  Exhibit D April 2010 (3) 3" xfId="3878"/>
    <cellStyle name="_Recon to Darrin's 5.11.05 proforma_Power Costs - Comparison bx Rbtl-Staff-Jt-PC" xfId="3879"/>
    <cellStyle name="_Recon to Darrin's 5.11.05 proforma_Power Costs - Comparison bx Rbtl-Staff-Jt-PC 2" xfId="3880"/>
    <cellStyle name="_Recon to Darrin's 5.11.05 proforma_Power Costs - Comparison bx Rbtl-Staff-Jt-PC 3" xfId="3881"/>
    <cellStyle name="_Recon to Darrin's 5.11.05 proforma_Power Costs - Comparison bx Rbtl-Staff-Jt-PC_Adj Bench DR 3 for Initial Briefs (Electric)" xfId="3882"/>
    <cellStyle name="_Recon to Darrin's 5.11.05 proforma_Power Costs - Comparison bx Rbtl-Staff-Jt-PC_Adj Bench DR 3 for Initial Briefs (Electric) 2" xfId="3883"/>
    <cellStyle name="_Recon to Darrin's 5.11.05 proforma_Power Costs - Comparison bx Rbtl-Staff-Jt-PC_Adj Bench DR 3 for Initial Briefs (Electric) 3" xfId="3884"/>
    <cellStyle name="_Recon to Darrin's 5.11.05 proforma_Power Costs - Comparison bx Rbtl-Staff-Jt-PC_Electric Rev Req Model (2009 GRC) Rebuttal REmoval of New  WH Solar AdjustMI" xfId="3885"/>
    <cellStyle name="_Recon to Darrin's 5.11.05 proforma_Power Costs - Comparison bx Rbtl-Staff-Jt-PC_Electric Rev Req Model (2009 GRC) Rebuttal REmoval of New  WH Solar AdjustMI 2" xfId="3886"/>
    <cellStyle name="_Recon to Darrin's 5.11.05 proforma_Power Costs - Comparison bx Rbtl-Staff-Jt-PC_Electric Rev Req Model (2009 GRC) Rebuttal REmoval of New  WH Solar AdjustMI 3" xfId="3887"/>
    <cellStyle name="_Recon to Darrin's 5.11.05 proforma_Power Costs - Comparison bx Rbtl-Staff-Jt-PC_Electric Rev Req Model (2009 GRC) Revised 01-18-2010" xfId="3888"/>
    <cellStyle name="_Recon to Darrin's 5.11.05 proforma_Power Costs - Comparison bx Rbtl-Staff-Jt-PC_Electric Rev Req Model (2009 GRC) Revised 01-18-2010 2" xfId="3889"/>
    <cellStyle name="_Recon to Darrin's 5.11.05 proforma_Power Costs - Comparison bx Rbtl-Staff-Jt-PC_Electric Rev Req Model (2009 GRC) Revised 01-18-2010 3" xfId="3890"/>
    <cellStyle name="_Recon to Darrin's 5.11.05 proforma_Rebuttal Power Costs" xfId="3891"/>
    <cellStyle name="_Recon to Darrin's 5.11.05 proforma_Rebuttal Power Costs 2" xfId="3892"/>
    <cellStyle name="_Recon to Darrin's 5.11.05 proforma_Rebuttal Power Costs 3" xfId="3893"/>
    <cellStyle name="_Recon to Darrin's 5.11.05 proforma_Rebuttal Power Costs_Adj Bench DR 3 for Initial Briefs (Electric)" xfId="3894"/>
    <cellStyle name="_Recon to Darrin's 5.11.05 proforma_Rebuttal Power Costs_Adj Bench DR 3 for Initial Briefs (Electric) 2" xfId="3895"/>
    <cellStyle name="_Recon to Darrin's 5.11.05 proforma_Rebuttal Power Costs_Adj Bench DR 3 for Initial Briefs (Electric) 3" xfId="3896"/>
    <cellStyle name="_Recon to Darrin's 5.11.05 proforma_Rebuttal Power Costs_Electric Rev Req Model (2009 GRC) Rebuttal REmoval of New  WH Solar AdjustMI" xfId="3897"/>
    <cellStyle name="_Recon to Darrin's 5.11.05 proforma_Rebuttal Power Costs_Electric Rev Req Model (2009 GRC) Rebuttal REmoval of New  WH Solar AdjustMI 2" xfId="3898"/>
    <cellStyle name="_Recon to Darrin's 5.11.05 proforma_Rebuttal Power Costs_Electric Rev Req Model (2009 GRC) Rebuttal REmoval of New  WH Solar AdjustMI 3" xfId="3899"/>
    <cellStyle name="_Recon to Darrin's 5.11.05 proforma_Rebuttal Power Costs_Electric Rev Req Model (2009 GRC) Revised 01-18-2010" xfId="3900"/>
    <cellStyle name="_Recon to Darrin's 5.11.05 proforma_Rebuttal Power Costs_Electric Rev Req Model (2009 GRC) Revised 01-18-2010 2" xfId="3901"/>
    <cellStyle name="_Recon to Darrin's 5.11.05 proforma_Rebuttal Power Costs_Electric Rev Req Model (2009 GRC) Revised 01-18-2010 3" xfId="3902"/>
    <cellStyle name="_Recon to Darrin's 5.11.05 proforma_Transmission Workbook for May BOD" xfId="3903"/>
    <cellStyle name="_Recon to Darrin's 5.11.05 proforma_Transmission Workbook for May BOD 2" xfId="3904"/>
    <cellStyle name="_Recon to Darrin's 5.11.05 proforma_Transmission Workbook for May BOD 3" xfId="3905"/>
    <cellStyle name="_Recon to Darrin's 5.11.05 proforma_Wind Integration 10GRC" xfId="3906"/>
    <cellStyle name="_Recon to Darrin's 5.11.05 proforma_Wind Integration 10GRC 2" xfId="3907"/>
    <cellStyle name="_Recon to Darrin's 5.11.05 proforma_Wind Integration 10GRC 3" xfId="3908"/>
    <cellStyle name="_Sumas Proforma - 11-09-07" xfId="3909"/>
    <cellStyle name="_Sumas Property Taxes v1" xfId="3910"/>
    <cellStyle name="_Tenaska Comparison" xfId="3911"/>
    <cellStyle name="_Tenaska Comparison 2" xfId="3912"/>
    <cellStyle name="_Tenaska Comparison 2 2" xfId="3913"/>
    <cellStyle name="_Tenaska Comparison 2 3" xfId="3914"/>
    <cellStyle name="_Tenaska Comparison 3" xfId="3915"/>
    <cellStyle name="_Tenaska Comparison 3 2" xfId="3916"/>
    <cellStyle name="_Tenaska Comparison_(C) WHE Proforma with ITC cash grant 10 Yr Amort_for deferral_102809" xfId="3917"/>
    <cellStyle name="_Tenaska Comparison_(C) WHE Proforma with ITC cash grant 10 Yr Amort_for deferral_102809 2" xfId="3918"/>
    <cellStyle name="_Tenaska Comparison_(C) WHE Proforma with ITC cash grant 10 Yr Amort_for deferral_102809 3" xfId="3919"/>
    <cellStyle name="_Tenaska Comparison_(C) WHE Proforma with ITC cash grant 10 Yr Amort_for deferral_102809_16.07E Wild Horse Wind Expansionwrkingfile" xfId="3920"/>
    <cellStyle name="_Tenaska Comparison_(C) WHE Proforma with ITC cash grant 10 Yr Amort_for deferral_102809_16.07E Wild Horse Wind Expansionwrkingfile 2" xfId="3921"/>
    <cellStyle name="_Tenaska Comparison_(C) WHE Proforma with ITC cash grant 10 Yr Amort_for deferral_102809_16.07E Wild Horse Wind Expansionwrkingfile 3" xfId="3922"/>
    <cellStyle name="_Tenaska Comparison_(C) WHE Proforma with ITC cash grant 10 Yr Amort_for deferral_102809_16.07E Wild Horse Wind Expansionwrkingfile SF" xfId="3923"/>
    <cellStyle name="_Tenaska Comparison_(C) WHE Proforma with ITC cash grant 10 Yr Amort_for deferral_102809_16.07E Wild Horse Wind Expansionwrkingfile SF 2" xfId="3924"/>
    <cellStyle name="_Tenaska Comparison_(C) WHE Proforma with ITC cash grant 10 Yr Amort_for deferral_102809_16.07E Wild Horse Wind Expansionwrkingfile SF 3" xfId="3925"/>
    <cellStyle name="_Tenaska Comparison_(C) WHE Proforma with ITC cash grant 10 Yr Amort_for deferral_102809_16.37E Wild Horse Expansion DeferralRevwrkingfile SF" xfId="3926"/>
    <cellStyle name="_Tenaska Comparison_(C) WHE Proforma with ITC cash grant 10 Yr Amort_for deferral_102809_16.37E Wild Horse Expansion DeferralRevwrkingfile SF 2" xfId="3927"/>
    <cellStyle name="_Tenaska Comparison_(C) WHE Proforma with ITC cash grant 10 Yr Amort_for deferral_102809_16.37E Wild Horse Expansion DeferralRevwrkingfile SF 3" xfId="3928"/>
    <cellStyle name="_Tenaska Comparison_(C) WHE Proforma with ITC cash grant 10 Yr Amort_for rebuttal_120709" xfId="3929"/>
    <cellStyle name="_Tenaska Comparison_(C) WHE Proforma with ITC cash grant 10 Yr Amort_for rebuttal_120709 2" xfId="3930"/>
    <cellStyle name="_Tenaska Comparison_(C) WHE Proforma with ITC cash grant 10 Yr Amort_for rebuttal_120709 3" xfId="3931"/>
    <cellStyle name="_Tenaska Comparison_04.07E Wild Horse Wind Expansion" xfId="3932"/>
    <cellStyle name="_Tenaska Comparison_04.07E Wild Horse Wind Expansion 2" xfId="3933"/>
    <cellStyle name="_Tenaska Comparison_04.07E Wild Horse Wind Expansion 3" xfId="3934"/>
    <cellStyle name="_Tenaska Comparison_04.07E Wild Horse Wind Expansion_16.07E Wild Horse Wind Expansionwrkingfile" xfId="3935"/>
    <cellStyle name="_Tenaska Comparison_04.07E Wild Horse Wind Expansion_16.07E Wild Horse Wind Expansionwrkingfile 2" xfId="3936"/>
    <cellStyle name="_Tenaska Comparison_04.07E Wild Horse Wind Expansion_16.07E Wild Horse Wind Expansionwrkingfile 3" xfId="3937"/>
    <cellStyle name="_Tenaska Comparison_04.07E Wild Horse Wind Expansion_16.07E Wild Horse Wind Expansionwrkingfile SF" xfId="3938"/>
    <cellStyle name="_Tenaska Comparison_04.07E Wild Horse Wind Expansion_16.07E Wild Horse Wind Expansionwrkingfile SF 2" xfId="3939"/>
    <cellStyle name="_Tenaska Comparison_04.07E Wild Horse Wind Expansion_16.07E Wild Horse Wind Expansionwrkingfile SF 3" xfId="3940"/>
    <cellStyle name="_Tenaska Comparison_04.07E Wild Horse Wind Expansion_16.37E Wild Horse Expansion DeferralRevwrkingfile SF" xfId="3941"/>
    <cellStyle name="_Tenaska Comparison_04.07E Wild Horse Wind Expansion_16.37E Wild Horse Expansion DeferralRevwrkingfile SF 2" xfId="3942"/>
    <cellStyle name="_Tenaska Comparison_04.07E Wild Horse Wind Expansion_16.37E Wild Horse Expansion DeferralRevwrkingfile SF 3" xfId="3943"/>
    <cellStyle name="_Tenaska Comparison_16.07E Wild Horse Wind Expansionwrkingfile" xfId="3944"/>
    <cellStyle name="_Tenaska Comparison_16.07E Wild Horse Wind Expansionwrkingfile 2" xfId="3945"/>
    <cellStyle name="_Tenaska Comparison_16.07E Wild Horse Wind Expansionwrkingfile 3" xfId="3946"/>
    <cellStyle name="_Tenaska Comparison_16.07E Wild Horse Wind Expansionwrkingfile SF" xfId="3947"/>
    <cellStyle name="_Tenaska Comparison_16.07E Wild Horse Wind Expansionwrkingfile SF 2" xfId="3948"/>
    <cellStyle name="_Tenaska Comparison_16.07E Wild Horse Wind Expansionwrkingfile SF 3" xfId="3949"/>
    <cellStyle name="_Tenaska Comparison_16.37E Wild Horse Expansion DeferralRevwrkingfile SF" xfId="3950"/>
    <cellStyle name="_Tenaska Comparison_16.37E Wild Horse Expansion DeferralRevwrkingfile SF 2" xfId="3951"/>
    <cellStyle name="_Tenaska Comparison_16.37E Wild Horse Expansion DeferralRevwrkingfile SF 3" xfId="3952"/>
    <cellStyle name="_Tenaska Comparison_2009 GRC Compl Filing - Exhibit D" xfId="3953"/>
    <cellStyle name="_Tenaska Comparison_2009 GRC Compl Filing - Exhibit D 2" xfId="3954"/>
    <cellStyle name="_Tenaska Comparison_2009 GRC Compl Filing - Exhibit D 3" xfId="3955"/>
    <cellStyle name="_Tenaska Comparison_4 31 Regulatory Assets and Liabilities  7 06- Exhibit D" xfId="3956"/>
    <cellStyle name="_Tenaska Comparison_4 31 Regulatory Assets and Liabilities  7 06- Exhibit D 2" xfId="3957"/>
    <cellStyle name="_Tenaska Comparison_4 31 Regulatory Assets and Liabilities  7 06- Exhibit D 3" xfId="3958"/>
    <cellStyle name="_Tenaska Comparison_4 31 Regulatory Assets and Liabilities  7 06- Exhibit D_NIM Summary" xfId="3959"/>
    <cellStyle name="_Tenaska Comparison_4 31 Regulatory Assets and Liabilities  7 06- Exhibit D_NIM Summary 2" xfId="3960"/>
    <cellStyle name="_Tenaska Comparison_4 31 Regulatory Assets and Liabilities  7 06- Exhibit D_NIM Summary 3" xfId="3961"/>
    <cellStyle name="_Tenaska Comparison_4 32 Regulatory Assets and Liabilities  7 06- Exhibit D" xfId="3962"/>
    <cellStyle name="_Tenaska Comparison_4 32 Regulatory Assets and Liabilities  7 06- Exhibit D 2" xfId="3963"/>
    <cellStyle name="_Tenaska Comparison_4 32 Regulatory Assets and Liabilities  7 06- Exhibit D 3" xfId="3964"/>
    <cellStyle name="_Tenaska Comparison_4 32 Regulatory Assets and Liabilities  7 06- Exhibit D_NIM Summary" xfId="3965"/>
    <cellStyle name="_Tenaska Comparison_4 32 Regulatory Assets and Liabilities  7 06- Exhibit D_NIM Summary 2" xfId="3966"/>
    <cellStyle name="_Tenaska Comparison_4 32 Regulatory Assets and Liabilities  7 06- Exhibit D_NIM Summary 3" xfId="3967"/>
    <cellStyle name="_Tenaska Comparison_Book2" xfId="3968"/>
    <cellStyle name="_Tenaska Comparison_Book2 2" xfId="3969"/>
    <cellStyle name="_Tenaska Comparison_Book2 3" xfId="3970"/>
    <cellStyle name="_Tenaska Comparison_Book2_Adj Bench DR 3 for Initial Briefs (Electric)" xfId="3971"/>
    <cellStyle name="_Tenaska Comparison_Book2_Adj Bench DR 3 for Initial Briefs (Electric) 2" xfId="3972"/>
    <cellStyle name="_Tenaska Comparison_Book2_Adj Bench DR 3 for Initial Briefs (Electric) 3" xfId="3973"/>
    <cellStyle name="_Tenaska Comparison_Book2_Electric Rev Req Model (2009 GRC) Rebuttal REmoval of New  WH Solar AdjustMI" xfId="3974"/>
    <cellStyle name="_Tenaska Comparison_Book2_Electric Rev Req Model (2009 GRC) Rebuttal REmoval of New  WH Solar AdjustMI 2" xfId="3975"/>
    <cellStyle name="_Tenaska Comparison_Book2_Electric Rev Req Model (2009 GRC) Rebuttal REmoval of New  WH Solar AdjustMI 3" xfId="3976"/>
    <cellStyle name="_Tenaska Comparison_Book2_Electric Rev Req Model (2009 GRC) Revised 01-18-2010" xfId="3977"/>
    <cellStyle name="_Tenaska Comparison_Book2_Electric Rev Req Model (2009 GRC) Revised 01-18-2010 2" xfId="3978"/>
    <cellStyle name="_Tenaska Comparison_Book2_Electric Rev Req Model (2009 GRC) Revised 01-18-2010 3" xfId="3979"/>
    <cellStyle name="_Tenaska Comparison_Book4" xfId="3980"/>
    <cellStyle name="_Tenaska Comparison_Book4 2" xfId="3981"/>
    <cellStyle name="_Tenaska Comparison_Book4 3" xfId="3982"/>
    <cellStyle name="_Tenaska Comparison_Book9" xfId="3983"/>
    <cellStyle name="_Tenaska Comparison_Book9 2" xfId="3984"/>
    <cellStyle name="_Tenaska Comparison_Book9 3" xfId="3985"/>
    <cellStyle name="_Tenaska Comparison_NIM Summary" xfId="3986"/>
    <cellStyle name="_Tenaska Comparison_NIM Summary 09GRC" xfId="3987"/>
    <cellStyle name="_Tenaska Comparison_NIM Summary 09GRC 2" xfId="3988"/>
    <cellStyle name="_Tenaska Comparison_NIM Summary 09GRC 3" xfId="3989"/>
    <cellStyle name="_Tenaska Comparison_NIM Summary 10" xfId="3990"/>
    <cellStyle name="_Tenaska Comparison_NIM Summary 11" xfId="3991"/>
    <cellStyle name="_Tenaska Comparison_NIM Summary 12" xfId="3992"/>
    <cellStyle name="_Tenaska Comparison_NIM Summary 13" xfId="3993"/>
    <cellStyle name="_Tenaska Comparison_NIM Summary 14" xfId="3994"/>
    <cellStyle name="_Tenaska Comparison_NIM Summary 15" xfId="3995"/>
    <cellStyle name="_Tenaska Comparison_NIM Summary 16" xfId="3996"/>
    <cellStyle name="_Tenaska Comparison_NIM Summary 17" xfId="3997"/>
    <cellStyle name="_Tenaska Comparison_NIM Summary 18" xfId="3998"/>
    <cellStyle name="_Tenaska Comparison_NIM Summary 19" xfId="3999"/>
    <cellStyle name="_Tenaska Comparison_NIM Summary 2" xfId="4000"/>
    <cellStyle name="_Tenaska Comparison_NIM Summary 20" xfId="4001"/>
    <cellStyle name="_Tenaska Comparison_NIM Summary 21" xfId="4002"/>
    <cellStyle name="_Tenaska Comparison_NIM Summary 22" xfId="4003"/>
    <cellStyle name="_Tenaska Comparison_NIM Summary 23" xfId="4004"/>
    <cellStyle name="_Tenaska Comparison_NIM Summary 24" xfId="4005"/>
    <cellStyle name="_Tenaska Comparison_NIM Summary 25" xfId="4006"/>
    <cellStyle name="_Tenaska Comparison_NIM Summary 26" xfId="4007"/>
    <cellStyle name="_Tenaska Comparison_NIM Summary 27" xfId="4008"/>
    <cellStyle name="_Tenaska Comparison_NIM Summary 28" xfId="4009"/>
    <cellStyle name="_Tenaska Comparison_NIM Summary 29" xfId="4010"/>
    <cellStyle name="_Tenaska Comparison_NIM Summary 3" xfId="4011"/>
    <cellStyle name="_Tenaska Comparison_NIM Summary 30" xfId="4012"/>
    <cellStyle name="_Tenaska Comparison_NIM Summary 31" xfId="4013"/>
    <cellStyle name="_Tenaska Comparison_NIM Summary 32" xfId="4014"/>
    <cellStyle name="_Tenaska Comparison_NIM Summary 33" xfId="4015"/>
    <cellStyle name="_Tenaska Comparison_NIM Summary 34" xfId="4016"/>
    <cellStyle name="_Tenaska Comparison_NIM Summary 35" xfId="4017"/>
    <cellStyle name="_Tenaska Comparison_NIM Summary 36" xfId="4018"/>
    <cellStyle name="_Tenaska Comparison_NIM Summary 37" xfId="4019"/>
    <cellStyle name="_Tenaska Comparison_NIM Summary 38" xfId="4020"/>
    <cellStyle name="_Tenaska Comparison_NIM Summary 39" xfId="4021"/>
    <cellStyle name="_Tenaska Comparison_NIM Summary 4" xfId="4022"/>
    <cellStyle name="_Tenaska Comparison_NIM Summary 40" xfId="4023"/>
    <cellStyle name="_Tenaska Comparison_NIM Summary 41" xfId="4024"/>
    <cellStyle name="_Tenaska Comparison_NIM Summary 42" xfId="4025"/>
    <cellStyle name="_Tenaska Comparison_NIM Summary 43" xfId="4026"/>
    <cellStyle name="_Tenaska Comparison_NIM Summary 44" xfId="4027"/>
    <cellStyle name="_Tenaska Comparison_NIM Summary 45" xfId="4028"/>
    <cellStyle name="_Tenaska Comparison_NIM Summary 46" xfId="4029"/>
    <cellStyle name="_Tenaska Comparison_NIM Summary 47" xfId="4030"/>
    <cellStyle name="_Tenaska Comparison_NIM Summary 48" xfId="4031"/>
    <cellStyle name="_Tenaska Comparison_NIM Summary 49" xfId="4032"/>
    <cellStyle name="_Tenaska Comparison_NIM Summary 5" xfId="4033"/>
    <cellStyle name="_Tenaska Comparison_NIM Summary 50" xfId="4034"/>
    <cellStyle name="_Tenaska Comparison_NIM Summary 51" xfId="4035"/>
    <cellStyle name="_Tenaska Comparison_NIM Summary 52" xfId="4036"/>
    <cellStyle name="_Tenaska Comparison_NIM Summary 53" xfId="4037"/>
    <cellStyle name="_Tenaska Comparison_NIM Summary 54" xfId="4038"/>
    <cellStyle name="_Tenaska Comparison_NIM Summary 55" xfId="4039"/>
    <cellStyle name="_Tenaska Comparison_NIM Summary 56" xfId="4040"/>
    <cellStyle name="_Tenaska Comparison_NIM Summary 57" xfId="4041"/>
    <cellStyle name="_Tenaska Comparison_NIM Summary 58" xfId="4042"/>
    <cellStyle name="_Tenaska Comparison_NIM Summary 59" xfId="4043"/>
    <cellStyle name="_Tenaska Comparison_NIM Summary 6" xfId="4044"/>
    <cellStyle name="_Tenaska Comparison_NIM Summary 60" xfId="4045"/>
    <cellStyle name="_Tenaska Comparison_NIM Summary 61" xfId="4046"/>
    <cellStyle name="_Tenaska Comparison_NIM Summary 62" xfId="4047"/>
    <cellStyle name="_Tenaska Comparison_NIM Summary 63" xfId="4048"/>
    <cellStyle name="_Tenaska Comparison_NIM Summary 64" xfId="4049"/>
    <cellStyle name="_Tenaska Comparison_NIM Summary 65" xfId="4050"/>
    <cellStyle name="_Tenaska Comparison_NIM Summary 66" xfId="4051"/>
    <cellStyle name="_Tenaska Comparison_NIM Summary 67" xfId="4052"/>
    <cellStyle name="_Tenaska Comparison_NIM Summary 68" xfId="4053"/>
    <cellStyle name="_Tenaska Comparison_NIM Summary 69" xfId="4054"/>
    <cellStyle name="_Tenaska Comparison_NIM Summary 7" xfId="4055"/>
    <cellStyle name="_Tenaska Comparison_NIM Summary 70" xfId="4056"/>
    <cellStyle name="_Tenaska Comparison_NIM Summary 71" xfId="4057"/>
    <cellStyle name="_Tenaska Comparison_NIM Summary 8" xfId="4058"/>
    <cellStyle name="_Tenaska Comparison_NIM Summary 9" xfId="4059"/>
    <cellStyle name="_Tenaska Comparison_PCA 9 -  Exhibit D April 2010 (3)" xfId="4060"/>
    <cellStyle name="_Tenaska Comparison_PCA 9 -  Exhibit D April 2010 (3) 2" xfId="4061"/>
    <cellStyle name="_Tenaska Comparison_PCA 9 -  Exhibit D April 2010 (3) 3" xfId="4062"/>
    <cellStyle name="_Tenaska Comparison_Power Costs - Comparison bx Rbtl-Staff-Jt-PC" xfId="4063"/>
    <cellStyle name="_Tenaska Comparison_Power Costs - Comparison bx Rbtl-Staff-Jt-PC 2" xfId="4064"/>
    <cellStyle name="_Tenaska Comparison_Power Costs - Comparison bx Rbtl-Staff-Jt-PC 3" xfId="4065"/>
    <cellStyle name="_Tenaska Comparison_Power Costs - Comparison bx Rbtl-Staff-Jt-PC_Adj Bench DR 3 for Initial Briefs (Electric)" xfId="4066"/>
    <cellStyle name="_Tenaska Comparison_Power Costs - Comparison bx Rbtl-Staff-Jt-PC_Adj Bench DR 3 for Initial Briefs (Electric) 2" xfId="4067"/>
    <cellStyle name="_Tenaska Comparison_Power Costs - Comparison bx Rbtl-Staff-Jt-PC_Adj Bench DR 3 for Initial Briefs (Electric) 3" xfId="4068"/>
    <cellStyle name="_Tenaska Comparison_Power Costs - Comparison bx Rbtl-Staff-Jt-PC_Electric Rev Req Model (2009 GRC) Rebuttal REmoval of New  WH Solar AdjustMI" xfId="4069"/>
    <cellStyle name="_Tenaska Comparison_Power Costs - Comparison bx Rbtl-Staff-Jt-PC_Electric Rev Req Model (2009 GRC) Rebuttal REmoval of New  WH Solar AdjustMI 2" xfId="4070"/>
    <cellStyle name="_Tenaska Comparison_Power Costs - Comparison bx Rbtl-Staff-Jt-PC_Electric Rev Req Model (2009 GRC) Rebuttal REmoval of New  WH Solar AdjustMI 3" xfId="4071"/>
    <cellStyle name="_Tenaska Comparison_Power Costs - Comparison bx Rbtl-Staff-Jt-PC_Electric Rev Req Model (2009 GRC) Revised 01-18-2010" xfId="4072"/>
    <cellStyle name="_Tenaska Comparison_Power Costs - Comparison bx Rbtl-Staff-Jt-PC_Electric Rev Req Model (2009 GRC) Revised 01-18-2010 2" xfId="4073"/>
    <cellStyle name="_Tenaska Comparison_Power Costs - Comparison bx Rbtl-Staff-Jt-PC_Electric Rev Req Model (2009 GRC) Revised 01-18-2010 3" xfId="4074"/>
    <cellStyle name="_Tenaska Comparison_Rebuttal Power Costs" xfId="4075"/>
    <cellStyle name="_Tenaska Comparison_Rebuttal Power Costs 2" xfId="4076"/>
    <cellStyle name="_Tenaska Comparison_Rebuttal Power Costs 3" xfId="4077"/>
    <cellStyle name="_Tenaska Comparison_Rebuttal Power Costs_Adj Bench DR 3 for Initial Briefs (Electric)" xfId="4078"/>
    <cellStyle name="_Tenaska Comparison_Rebuttal Power Costs_Adj Bench DR 3 for Initial Briefs (Electric) 2" xfId="4079"/>
    <cellStyle name="_Tenaska Comparison_Rebuttal Power Costs_Adj Bench DR 3 for Initial Briefs (Electric) 3" xfId="4080"/>
    <cellStyle name="_Tenaska Comparison_Rebuttal Power Costs_Electric Rev Req Model (2009 GRC) Rebuttal REmoval of New  WH Solar AdjustMI" xfId="4081"/>
    <cellStyle name="_Tenaska Comparison_Rebuttal Power Costs_Electric Rev Req Model (2009 GRC) Rebuttal REmoval of New  WH Solar AdjustMI 2" xfId="4082"/>
    <cellStyle name="_Tenaska Comparison_Rebuttal Power Costs_Electric Rev Req Model (2009 GRC) Rebuttal REmoval of New  WH Solar AdjustMI 3" xfId="4083"/>
    <cellStyle name="_Tenaska Comparison_Rebuttal Power Costs_Electric Rev Req Model (2009 GRC) Revised 01-18-2010" xfId="4084"/>
    <cellStyle name="_Tenaska Comparison_Rebuttal Power Costs_Electric Rev Req Model (2009 GRC) Revised 01-18-2010 2" xfId="4085"/>
    <cellStyle name="_Tenaska Comparison_Rebuttal Power Costs_Electric Rev Req Model (2009 GRC) Revised 01-18-2010 3" xfId="4086"/>
    <cellStyle name="_Tenaska Comparison_Transmission Workbook for May BOD" xfId="4087"/>
    <cellStyle name="_Tenaska Comparison_Transmission Workbook for May BOD 2" xfId="4088"/>
    <cellStyle name="_Tenaska Comparison_Transmission Workbook for May BOD 3" xfId="4089"/>
    <cellStyle name="_Tenaska Comparison_Wind Integration 10GRC" xfId="4090"/>
    <cellStyle name="_Tenaska Comparison_Wind Integration 10GRC 2" xfId="4091"/>
    <cellStyle name="_Tenaska Comparison_Wind Integration 10GRC 3" xfId="4092"/>
    <cellStyle name="_Value Copy 11 30 05 gas 12 09 05 AURORA at 12 14 05" xfId="4093"/>
    <cellStyle name="_Value Copy 11 30 05 gas 12 09 05 AURORA at 12 14 05 2" xfId="4094"/>
    <cellStyle name="_Value Copy 11 30 05 gas 12 09 05 AURORA at 12 14 05 2 2" xfId="4095"/>
    <cellStyle name="_Value Copy 11 30 05 gas 12 09 05 AURORA at 12 14 05 2 3" xfId="4096"/>
    <cellStyle name="_Value Copy 11 30 05 gas 12 09 05 AURORA at 12 14 05 3" xfId="4097"/>
    <cellStyle name="_Value Copy 11 30 05 gas 12 09 05 AURORA at 12 14 05 3 2" xfId="4098"/>
    <cellStyle name="_Value Copy 11 30 05 gas 12 09 05 AURORA at 12 14 05_04 07E Wild Horse Wind Expansion (C) (2)" xfId="4099"/>
    <cellStyle name="_Value Copy 11 30 05 gas 12 09 05 AURORA at 12 14 05_04 07E Wild Horse Wind Expansion (C) (2) 2" xfId="4100"/>
    <cellStyle name="_Value Copy 11 30 05 gas 12 09 05 AURORA at 12 14 05_04 07E Wild Horse Wind Expansion (C) (2) 3" xfId="4101"/>
    <cellStyle name="_Value Copy 11 30 05 gas 12 09 05 AURORA at 12 14 05_04 07E Wild Horse Wind Expansion (C) (2)_Adj Bench DR 3 for Initial Briefs (Electric)" xfId="4102"/>
    <cellStyle name="_Value Copy 11 30 05 gas 12 09 05 AURORA at 12 14 05_04 07E Wild Horse Wind Expansion (C) (2)_Adj Bench DR 3 for Initial Briefs (Electric) 2" xfId="4103"/>
    <cellStyle name="_Value Copy 11 30 05 gas 12 09 05 AURORA at 12 14 05_04 07E Wild Horse Wind Expansion (C) (2)_Adj Bench DR 3 for Initial Briefs (Electric) 3" xfId="4104"/>
    <cellStyle name="_Value Copy 11 30 05 gas 12 09 05 AURORA at 12 14 05_04 07E Wild Horse Wind Expansion (C) (2)_Electric Rev Req Model (2009 GRC) " xfId="4105"/>
    <cellStyle name="_Value Copy 11 30 05 gas 12 09 05 AURORA at 12 14 05_04 07E Wild Horse Wind Expansion (C) (2)_Electric Rev Req Model (2009 GRC)  2" xfId="4106"/>
    <cellStyle name="_Value Copy 11 30 05 gas 12 09 05 AURORA at 12 14 05_04 07E Wild Horse Wind Expansion (C) (2)_Electric Rev Req Model (2009 GRC)  3" xfId="4107"/>
    <cellStyle name="_Value Copy 11 30 05 gas 12 09 05 AURORA at 12 14 05_04 07E Wild Horse Wind Expansion (C) (2)_Electric Rev Req Model (2009 GRC) Rebuttal REmoval of New  WH Solar AdjustMI" xfId="4108"/>
    <cellStyle name="_Value Copy 11 30 05 gas 12 09 05 AURORA at 12 14 05_04 07E Wild Horse Wind Expansion (C) (2)_Electric Rev Req Model (2009 GRC) Rebuttal REmoval of New  WH Solar AdjustMI 2" xfId="4109"/>
    <cellStyle name="_Value Copy 11 30 05 gas 12 09 05 AURORA at 12 14 05_04 07E Wild Horse Wind Expansion (C) (2)_Electric Rev Req Model (2009 GRC) Rebuttal REmoval of New  WH Solar AdjustMI 3" xfId="4110"/>
    <cellStyle name="_Value Copy 11 30 05 gas 12 09 05 AURORA at 12 14 05_04 07E Wild Horse Wind Expansion (C) (2)_Electric Rev Req Model (2009 GRC) Revised 01-18-2010" xfId="4111"/>
    <cellStyle name="_Value Copy 11 30 05 gas 12 09 05 AURORA at 12 14 05_04 07E Wild Horse Wind Expansion (C) (2)_Electric Rev Req Model (2009 GRC) Revised 01-18-2010 2" xfId="4112"/>
    <cellStyle name="_Value Copy 11 30 05 gas 12 09 05 AURORA at 12 14 05_04 07E Wild Horse Wind Expansion (C) (2)_Electric Rev Req Model (2009 GRC) Revised 01-18-2010 3" xfId="4113"/>
    <cellStyle name="_Value Copy 11 30 05 gas 12 09 05 AURORA at 12 14 05_16.37E Wild Horse Expansion DeferralRevwrkingfile SF" xfId="4114"/>
    <cellStyle name="_Value Copy 11 30 05 gas 12 09 05 AURORA at 12 14 05_16.37E Wild Horse Expansion DeferralRevwrkingfile SF 2" xfId="4115"/>
    <cellStyle name="_Value Copy 11 30 05 gas 12 09 05 AURORA at 12 14 05_16.37E Wild Horse Expansion DeferralRevwrkingfile SF 3" xfId="4116"/>
    <cellStyle name="_Value Copy 11 30 05 gas 12 09 05 AURORA at 12 14 05_2009 GRC Compl Filing - Exhibit D" xfId="4117"/>
    <cellStyle name="_Value Copy 11 30 05 gas 12 09 05 AURORA at 12 14 05_2009 GRC Compl Filing - Exhibit D 2" xfId="4118"/>
    <cellStyle name="_Value Copy 11 30 05 gas 12 09 05 AURORA at 12 14 05_2009 GRC Compl Filing - Exhibit D 3" xfId="4119"/>
    <cellStyle name="_Value Copy 11 30 05 gas 12 09 05 AURORA at 12 14 05_4 31 Regulatory Assets and Liabilities  7 06- Exhibit D" xfId="4120"/>
    <cellStyle name="_Value Copy 11 30 05 gas 12 09 05 AURORA at 12 14 05_4 31 Regulatory Assets and Liabilities  7 06- Exhibit D 2" xfId="4121"/>
    <cellStyle name="_Value Copy 11 30 05 gas 12 09 05 AURORA at 12 14 05_4 31 Regulatory Assets and Liabilities  7 06- Exhibit D 3" xfId="4122"/>
    <cellStyle name="_Value Copy 11 30 05 gas 12 09 05 AURORA at 12 14 05_4 31 Regulatory Assets and Liabilities  7 06- Exhibit D_NIM Summary" xfId="4123"/>
    <cellStyle name="_Value Copy 11 30 05 gas 12 09 05 AURORA at 12 14 05_4 31 Regulatory Assets and Liabilities  7 06- Exhibit D_NIM Summary 2" xfId="4124"/>
    <cellStyle name="_Value Copy 11 30 05 gas 12 09 05 AURORA at 12 14 05_4 31 Regulatory Assets and Liabilities  7 06- Exhibit D_NIM Summary 3" xfId="4125"/>
    <cellStyle name="_Value Copy 11 30 05 gas 12 09 05 AURORA at 12 14 05_4 32 Regulatory Assets and Liabilities  7 06- Exhibit D" xfId="4126"/>
    <cellStyle name="_Value Copy 11 30 05 gas 12 09 05 AURORA at 12 14 05_4 32 Regulatory Assets and Liabilities  7 06- Exhibit D 2" xfId="4127"/>
    <cellStyle name="_Value Copy 11 30 05 gas 12 09 05 AURORA at 12 14 05_4 32 Regulatory Assets and Liabilities  7 06- Exhibit D 3" xfId="4128"/>
    <cellStyle name="_Value Copy 11 30 05 gas 12 09 05 AURORA at 12 14 05_4 32 Regulatory Assets and Liabilities  7 06- Exhibit D_NIM Summary" xfId="4129"/>
    <cellStyle name="_Value Copy 11 30 05 gas 12 09 05 AURORA at 12 14 05_4 32 Regulatory Assets and Liabilities  7 06- Exhibit D_NIM Summary 2" xfId="4130"/>
    <cellStyle name="_Value Copy 11 30 05 gas 12 09 05 AURORA at 12 14 05_4 32 Regulatory Assets and Liabilities  7 06- Exhibit D_NIM Summary 3" xfId="4131"/>
    <cellStyle name="_Value Copy 11 30 05 gas 12 09 05 AURORA at 12 14 05_Book2" xfId="4132"/>
    <cellStyle name="_Value Copy 11 30 05 gas 12 09 05 AURORA at 12 14 05_Book2 2" xfId="4133"/>
    <cellStyle name="_Value Copy 11 30 05 gas 12 09 05 AURORA at 12 14 05_Book2 3" xfId="4134"/>
    <cellStyle name="_Value Copy 11 30 05 gas 12 09 05 AURORA at 12 14 05_Book2_Adj Bench DR 3 for Initial Briefs (Electric)" xfId="4135"/>
    <cellStyle name="_Value Copy 11 30 05 gas 12 09 05 AURORA at 12 14 05_Book2_Adj Bench DR 3 for Initial Briefs (Electric) 2" xfId="4136"/>
    <cellStyle name="_Value Copy 11 30 05 gas 12 09 05 AURORA at 12 14 05_Book2_Adj Bench DR 3 for Initial Briefs (Electric) 3" xfId="4137"/>
    <cellStyle name="_Value Copy 11 30 05 gas 12 09 05 AURORA at 12 14 05_Book2_Electric Rev Req Model (2009 GRC) Rebuttal REmoval of New  WH Solar AdjustMI" xfId="4138"/>
    <cellStyle name="_Value Copy 11 30 05 gas 12 09 05 AURORA at 12 14 05_Book2_Electric Rev Req Model (2009 GRC) Rebuttal REmoval of New  WH Solar AdjustMI 2" xfId="4139"/>
    <cellStyle name="_Value Copy 11 30 05 gas 12 09 05 AURORA at 12 14 05_Book2_Electric Rev Req Model (2009 GRC) Rebuttal REmoval of New  WH Solar AdjustMI 3" xfId="4140"/>
    <cellStyle name="_Value Copy 11 30 05 gas 12 09 05 AURORA at 12 14 05_Book2_Electric Rev Req Model (2009 GRC) Revised 01-18-2010" xfId="4141"/>
    <cellStyle name="_Value Copy 11 30 05 gas 12 09 05 AURORA at 12 14 05_Book2_Electric Rev Req Model (2009 GRC) Revised 01-18-2010 2" xfId="4142"/>
    <cellStyle name="_Value Copy 11 30 05 gas 12 09 05 AURORA at 12 14 05_Book2_Electric Rev Req Model (2009 GRC) Revised 01-18-2010 3" xfId="4143"/>
    <cellStyle name="_Value Copy 11 30 05 gas 12 09 05 AURORA at 12 14 05_Book4" xfId="4144"/>
    <cellStyle name="_Value Copy 11 30 05 gas 12 09 05 AURORA at 12 14 05_Book4 2" xfId="4145"/>
    <cellStyle name="_Value Copy 11 30 05 gas 12 09 05 AURORA at 12 14 05_Book4 3" xfId="4146"/>
    <cellStyle name="_Value Copy 11 30 05 gas 12 09 05 AURORA at 12 14 05_Book9" xfId="4147"/>
    <cellStyle name="_Value Copy 11 30 05 gas 12 09 05 AURORA at 12 14 05_Book9 2" xfId="4148"/>
    <cellStyle name="_Value Copy 11 30 05 gas 12 09 05 AURORA at 12 14 05_Book9 3" xfId="4149"/>
    <cellStyle name="_Value Copy 11 30 05 gas 12 09 05 AURORA at 12 14 05_Exhibit D fr R Gho 12-31-08" xfId="4150"/>
    <cellStyle name="_Value Copy 11 30 05 gas 12 09 05 AURORA at 12 14 05_Exhibit D fr R Gho 12-31-08 2" xfId="4151"/>
    <cellStyle name="_Value Copy 11 30 05 gas 12 09 05 AURORA at 12 14 05_Exhibit D fr R Gho 12-31-08 3" xfId="4152"/>
    <cellStyle name="_Value Copy 11 30 05 gas 12 09 05 AURORA at 12 14 05_Exhibit D fr R Gho 12-31-08 v2" xfId="4153"/>
    <cellStyle name="_Value Copy 11 30 05 gas 12 09 05 AURORA at 12 14 05_Exhibit D fr R Gho 12-31-08 v2 2" xfId="4154"/>
    <cellStyle name="_Value Copy 11 30 05 gas 12 09 05 AURORA at 12 14 05_Exhibit D fr R Gho 12-31-08 v2 3" xfId="4155"/>
    <cellStyle name="_Value Copy 11 30 05 gas 12 09 05 AURORA at 12 14 05_Exhibit D fr R Gho 12-31-08 v2_NIM Summary" xfId="4156"/>
    <cellStyle name="_Value Copy 11 30 05 gas 12 09 05 AURORA at 12 14 05_Exhibit D fr R Gho 12-31-08 v2_NIM Summary 2" xfId="4157"/>
    <cellStyle name="_Value Copy 11 30 05 gas 12 09 05 AURORA at 12 14 05_Exhibit D fr R Gho 12-31-08 v2_NIM Summary 3" xfId="4158"/>
    <cellStyle name="_Value Copy 11 30 05 gas 12 09 05 AURORA at 12 14 05_Exhibit D fr R Gho 12-31-08_NIM Summary" xfId="4159"/>
    <cellStyle name="_Value Copy 11 30 05 gas 12 09 05 AURORA at 12 14 05_Exhibit D fr R Gho 12-31-08_NIM Summary 2" xfId="4160"/>
    <cellStyle name="_Value Copy 11 30 05 gas 12 09 05 AURORA at 12 14 05_Exhibit D fr R Gho 12-31-08_NIM Summary 3" xfId="4161"/>
    <cellStyle name="_Value Copy 11 30 05 gas 12 09 05 AURORA at 12 14 05_Hopkins Ridge Prepaid Tran - Interest Earned RY 12ME Feb  '11" xfId="4162"/>
    <cellStyle name="_Value Copy 11 30 05 gas 12 09 05 AURORA at 12 14 05_Hopkins Ridge Prepaid Tran - Interest Earned RY 12ME Feb  '11 2" xfId="4163"/>
    <cellStyle name="_Value Copy 11 30 05 gas 12 09 05 AURORA at 12 14 05_Hopkins Ridge Prepaid Tran - Interest Earned RY 12ME Feb  '11 3" xfId="4164"/>
    <cellStyle name="_Value Copy 11 30 05 gas 12 09 05 AURORA at 12 14 05_Hopkins Ridge Prepaid Tran - Interest Earned RY 12ME Feb  '11_NIM Summary" xfId="4165"/>
    <cellStyle name="_Value Copy 11 30 05 gas 12 09 05 AURORA at 12 14 05_Hopkins Ridge Prepaid Tran - Interest Earned RY 12ME Feb  '11_NIM Summary 2" xfId="4166"/>
    <cellStyle name="_Value Copy 11 30 05 gas 12 09 05 AURORA at 12 14 05_Hopkins Ridge Prepaid Tran - Interest Earned RY 12ME Feb  '11_NIM Summary 3" xfId="4167"/>
    <cellStyle name="_Value Copy 11 30 05 gas 12 09 05 AURORA at 12 14 05_Hopkins Ridge Prepaid Tran - Interest Earned RY 12ME Feb  '11_Transmission Workbook for May BOD" xfId="4168"/>
    <cellStyle name="_Value Copy 11 30 05 gas 12 09 05 AURORA at 12 14 05_Hopkins Ridge Prepaid Tran - Interest Earned RY 12ME Feb  '11_Transmission Workbook for May BOD 2" xfId="4169"/>
    <cellStyle name="_Value Copy 11 30 05 gas 12 09 05 AURORA at 12 14 05_Hopkins Ridge Prepaid Tran - Interest Earned RY 12ME Feb  '11_Transmission Workbook for May BOD 3" xfId="4170"/>
    <cellStyle name="_Value Copy 11 30 05 gas 12 09 05 AURORA at 12 14 05_NIM Summary" xfId="4171"/>
    <cellStyle name="_Value Copy 11 30 05 gas 12 09 05 AURORA at 12 14 05_NIM Summary 09GRC" xfId="4172"/>
    <cellStyle name="_Value Copy 11 30 05 gas 12 09 05 AURORA at 12 14 05_NIM Summary 09GRC 2" xfId="4173"/>
    <cellStyle name="_Value Copy 11 30 05 gas 12 09 05 AURORA at 12 14 05_NIM Summary 09GRC 3" xfId="4174"/>
    <cellStyle name="_Value Copy 11 30 05 gas 12 09 05 AURORA at 12 14 05_NIM Summary 10" xfId="4175"/>
    <cellStyle name="_Value Copy 11 30 05 gas 12 09 05 AURORA at 12 14 05_NIM Summary 11" xfId="4176"/>
    <cellStyle name="_Value Copy 11 30 05 gas 12 09 05 AURORA at 12 14 05_NIM Summary 12" xfId="4177"/>
    <cellStyle name="_Value Copy 11 30 05 gas 12 09 05 AURORA at 12 14 05_NIM Summary 13" xfId="4178"/>
    <cellStyle name="_Value Copy 11 30 05 gas 12 09 05 AURORA at 12 14 05_NIM Summary 14" xfId="4179"/>
    <cellStyle name="_Value Copy 11 30 05 gas 12 09 05 AURORA at 12 14 05_NIM Summary 15" xfId="4180"/>
    <cellStyle name="_Value Copy 11 30 05 gas 12 09 05 AURORA at 12 14 05_NIM Summary 16" xfId="4181"/>
    <cellStyle name="_Value Copy 11 30 05 gas 12 09 05 AURORA at 12 14 05_NIM Summary 17" xfId="4182"/>
    <cellStyle name="_Value Copy 11 30 05 gas 12 09 05 AURORA at 12 14 05_NIM Summary 18" xfId="4183"/>
    <cellStyle name="_Value Copy 11 30 05 gas 12 09 05 AURORA at 12 14 05_NIM Summary 19" xfId="4184"/>
    <cellStyle name="_Value Copy 11 30 05 gas 12 09 05 AURORA at 12 14 05_NIM Summary 2" xfId="4185"/>
    <cellStyle name="_Value Copy 11 30 05 gas 12 09 05 AURORA at 12 14 05_NIM Summary 20" xfId="4186"/>
    <cellStyle name="_Value Copy 11 30 05 gas 12 09 05 AURORA at 12 14 05_NIM Summary 21" xfId="4187"/>
    <cellStyle name="_Value Copy 11 30 05 gas 12 09 05 AURORA at 12 14 05_NIM Summary 22" xfId="4188"/>
    <cellStyle name="_Value Copy 11 30 05 gas 12 09 05 AURORA at 12 14 05_NIM Summary 23" xfId="4189"/>
    <cellStyle name="_Value Copy 11 30 05 gas 12 09 05 AURORA at 12 14 05_NIM Summary 24" xfId="4190"/>
    <cellStyle name="_Value Copy 11 30 05 gas 12 09 05 AURORA at 12 14 05_NIM Summary 25" xfId="4191"/>
    <cellStyle name="_Value Copy 11 30 05 gas 12 09 05 AURORA at 12 14 05_NIM Summary 26" xfId="4192"/>
    <cellStyle name="_Value Copy 11 30 05 gas 12 09 05 AURORA at 12 14 05_NIM Summary 27" xfId="4193"/>
    <cellStyle name="_Value Copy 11 30 05 gas 12 09 05 AURORA at 12 14 05_NIM Summary 28" xfId="4194"/>
    <cellStyle name="_Value Copy 11 30 05 gas 12 09 05 AURORA at 12 14 05_NIM Summary 29" xfId="4195"/>
    <cellStyle name="_Value Copy 11 30 05 gas 12 09 05 AURORA at 12 14 05_NIM Summary 3" xfId="4196"/>
    <cellStyle name="_Value Copy 11 30 05 gas 12 09 05 AURORA at 12 14 05_NIM Summary 30" xfId="4197"/>
    <cellStyle name="_Value Copy 11 30 05 gas 12 09 05 AURORA at 12 14 05_NIM Summary 31" xfId="4198"/>
    <cellStyle name="_Value Copy 11 30 05 gas 12 09 05 AURORA at 12 14 05_NIM Summary 32" xfId="4199"/>
    <cellStyle name="_Value Copy 11 30 05 gas 12 09 05 AURORA at 12 14 05_NIM Summary 33" xfId="4200"/>
    <cellStyle name="_Value Copy 11 30 05 gas 12 09 05 AURORA at 12 14 05_NIM Summary 34" xfId="4201"/>
    <cellStyle name="_Value Copy 11 30 05 gas 12 09 05 AURORA at 12 14 05_NIM Summary 35" xfId="4202"/>
    <cellStyle name="_Value Copy 11 30 05 gas 12 09 05 AURORA at 12 14 05_NIM Summary 36" xfId="4203"/>
    <cellStyle name="_Value Copy 11 30 05 gas 12 09 05 AURORA at 12 14 05_NIM Summary 37" xfId="4204"/>
    <cellStyle name="_Value Copy 11 30 05 gas 12 09 05 AURORA at 12 14 05_NIM Summary 38" xfId="4205"/>
    <cellStyle name="_Value Copy 11 30 05 gas 12 09 05 AURORA at 12 14 05_NIM Summary 39" xfId="4206"/>
    <cellStyle name="_Value Copy 11 30 05 gas 12 09 05 AURORA at 12 14 05_NIM Summary 4" xfId="4207"/>
    <cellStyle name="_Value Copy 11 30 05 gas 12 09 05 AURORA at 12 14 05_NIM Summary 40" xfId="4208"/>
    <cellStyle name="_Value Copy 11 30 05 gas 12 09 05 AURORA at 12 14 05_NIM Summary 41" xfId="4209"/>
    <cellStyle name="_Value Copy 11 30 05 gas 12 09 05 AURORA at 12 14 05_NIM Summary 42" xfId="4210"/>
    <cellStyle name="_Value Copy 11 30 05 gas 12 09 05 AURORA at 12 14 05_NIM Summary 43" xfId="4211"/>
    <cellStyle name="_Value Copy 11 30 05 gas 12 09 05 AURORA at 12 14 05_NIM Summary 44" xfId="4212"/>
    <cellStyle name="_Value Copy 11 30 05 gas 12 09 05 AURORA at 12 14 05_NIM Summary 45" xfId="4213"/>
    <cellStyle name="_Value Copy 11 30 05 gas 12 09 05 AURORA at 12 14 05_NIM Summary 46" xfId="4214"/>
    <cellStyle name="_Value Copy 11 30 05 gas 12 09 05 AURORA at 12 14 05_NIM Summary 47" xfId="4215"/>
    <cellStyle name="_Value Copy 11 30 05 gas 12 09 05 AURORA at 12 14 05_NIM Summary 48" xfId="4216"/>
    <cellStyle name="_Value Copy 11 30 05 gas 12 09 05 AURORA at 12 14 05_NIM Summary 49" xfId="4217"/>
    <cellStyle name="_Value Copy 11 30 05 gas 12 09 05 AURORA at 12 14 05_NIM Summary 5" xfId="4218"/>
    <cellStyle name="_Value Copy 11 30 05 gas 12 09 05 AURORA at 12 14 05_NIM Summary 50" xfId="4219"/>
    <cellStyle name="_Value Copy 11 30 05 gas 12 09 05 AURORA at 12 14 05_NIM Summary 51" xfId="4220"/>
    <cellStyle name="_Value Copy 11 30 05 gas 12 09 05 AURORA at 12 14 05_NIM Summary 52" xfId="4221"/>
    <cellStyle name="_Value Copy 11 30 05 gas 12 09 05 AURORA at 12 14 05_NIM Summary 53" xfId="4222"/>
    <cellStyle name="_Value Copy 11 30 05 gas 12 09 05 AURORA at 12 14 05_NIM Summary 54" xfId="4223"/>
    <cellStyle name="_Value Copy 11 30 05 gas 12 09 05 AURORA at 12 14 05_NIM Summary 55" xfId="4224"/>
    <cellStyle name="_Value Copy 11 30 05 gas 12 09 05 AURORA at 12 14 05_NIM Summary 56" xfId="4225"/>
    <cellStyle name="_Value Copy 11 30 05 gas 12 09 05 AURORA at 12 14 05_NIM Summary 57" xfId="4226"/>
    <cellStyle name="_Value Copy 11 30 05 gas 12 09 05 AURORA at 12 14 05_NIM Summary 58" xfId="4227"/>
    <cellStyle name="_Value Copy 11 30 05 gas 12 09 05 AURORA at 12 14 05_NIM Summary 59" xfId="4228"/>
    <cellStyle name="_Value Copy 11 30 05 gas 12 09 05 AURORA at 12 14 05_NIM Summary 6" xfId="4229"/>
    <cellStyle name="_Value Copy 11 30 05 gas 12 09 05 AURORA at 12 14 05_NIM Summary 60" xfId="4230"/>
    <cellStyle name="_Value Copy 11 30 05 gas 12 09 05 AURORA at 12 14 05_NIM Summary 61" xfId="4231"/>
    <cellStyle name="_Value Copy 11 30 05 gas 12 09 05 AURORA at 12 14 05_NIM Summary 62" xfId="4232"/>
    <cellStyle name="_Value Copy 11 30 05 gas 12 09 05 AURORA at 12 14 05_NIM Summary 63" xfId="4233"/>
    <cellStyle name="_Value Copy 11 30 05 gas 12 09 05 AURORA at 12 14 05_NIM Summary 64" xfId="4234"/>
    <cellStyle name="_Value Copy 11 30 05 gas 12 09 05 AURORA at 12 14 05_NIM Summary 65" xfId="4235"/>
    <cellStyle name="_Value Copy 11 30 05 gas 12 09 05 AURORA at 12 14 05_NIM Summary 66" xfId="4236"/>
    <cellStyle name="_Value Copy 11 30 05 gas 12 09 05 AURORA at 12 14 05_NIM Summary 67" xfId="4237"/>
    <cellStyle name="_Value Copy 11 30 05 gas 12 09 05 AURORA at 12 14 05_NIM Summary 68" xfId="4238"/>
    <cellStyle name="_Value Copy 11 30 05 gas 12 09 05 AURORA at 12 14 05_NIM Summary 69" xfId="4239"/>
    <cellStyle name="_Value Copy 11 30 05 gas 12 09 05 AURORA at 12 14 05_NIM Summary 7" xfId="4240"/>
    <cellStyle name="_Value Copy 11 30 05 gas 12 09 05 AURORA at 12 14 05_NIM Summary 70" xfId="4241"/>
    <cellStyle name="_Value Copy 11 30 05 gas 12 09 05 AURORA at 12 14 05_NIM Summary 71" xfId="4242"/>
    <cellStyle name="_Value Copy 11 30 05 gas 12 09 05 AURORA at 12 14 05_NIM Summary 8" xfId="4243"/>
    <cellStyle name="_Value Copy 11 30 05 gas 12 09 05 AURORA at 12 14 05_NIM Summary 9" xfId="4244"/>
    <cellStyle name="_Value Copy 11 30 05 gas 12 09 05 AURORA at 12 14 05_PCA 7 - Exhibit D update 11_30_08 (2)" xfId="4245"/>
    <cellStyle name="_Value Copy 11 30 05 gas 12 09 05 AURORA at 12 14 05_PCA 7 - Exhibit D update 11_30_08 (2) 2" xfId="4246"/>
    <cellStyle name="_Value Copy 11 30 05 gas 12 09 05 AURORA at 12 14 05_PCA 7 - Exhibit D update 11_30_08 (2) 3" xfId="4247"/>
    <cellStyle name="_Value Copy 11 30 05 gas 12 09 05 AURORA at 12 14 05_PCA 7 - Exhibit D update 11_30_08 (2)_NIM Summary" xfId="4248"/>
    <cellStyle name="_Value Copy 11 30 05 gas 12 09 05 AURORA at 12 14 05_PCA 7 - Exhibit D update 11_30_08 (2)_NIM Summary 2" xfId="4249"/>
    <cellStyle name="_Value Copy 11 30 05 gas 12 09 05 AURORA at 12 14 05_PCA 7 - Exhibit D update 11_30_08 (2)_NIM Summary 3" xfId="4250"/>
    <cellStyle name="_Value Copy 11 30 05 gas 12 09 05 AURORA at 12 14 05_PCA 9 -  Exhibit D April 2010 (3)" xfId="4251"/>
    <cellStyle name="_Value Copy 11 30 05 gas 12 09 05 AURORA at 12 14 05_PCA 9 -  Exhibit D April 2010 (3) 2" xfId="4252"/>
    <cellStyle name="_Value Copy 11 30 05 gas 12 09 05 AURORA at 12 14 05_PCA 9 -  Exhibit D April 2010 (3) 3" xfId="4253"/>
    <cellStyle name="_Value Copy 11 30 05 gas 12 09 05 AURORA at 12 14 05_Power Costs - Comparison bx Rbtl-Staff-Jt-PC" xfId="4254"/>
    <cellStyle name="_Value Copy 11 30 05 gas 12 09 05 AURORA at 12 14 05_Power Costs - Comparison bx Rbtl-Staff-Jt-PC 2" xfId="4255"/>
    <cellStyle name="_Value Copy 11 30 05 gas 12 09 05 AURORA at 12 14 05_Power Costs - Comparison bx Rbtl-Staff-Jt-PC 3" xfId="4256"/>
    <cellStyle name="_Value Copy 11 30 05 gas 12 09 05 AURORA at 12 14 05_Power Costs - Comparison bx Rbtl-Staff-Jt-PC_Adj Bench DR 3 for Initial Briefs (Electric)" xfId="4257"/>
    <cellStyle name="_Value Copy 11 30 05 gas 12 09 05 AURORA at 12 14 05_Power Costs - Comparison bx Rbtl-Staff-Jt-PC_Adj Bench DR 3 for Initial Briefs (Electric) 2" xfId="4258"/>
    <cellStyle name="_Value Copy 11 30 05 gas 12 09 05 AURORA at 12 14 05_Power Costs - Comparison bx Rbtl-Staff-Jt-PC_Adj Bench DR 3 for Initial Briefs (Electric) 3" xfId="4259"/>
    <cellStyle name="_Value Copy 11 30 05 gas 12 09 05 AURORA at 12 14 05_Power Costs - Comparison bx Rbtl-Staff-Jt-PC_Electric Rev Req Model (2009 GRC) Rebuttal REmoval of New  WH Solar AdjustMI" xfId="4260"/>
    <cellStyle name="_Value Copy 11 30 05 gas 12 09 05 AURORA at 12 14 05_Power Costs - Comparison bx Rbtl-Staff-Jt-PC_Electric Rev Req Model (2009 GRC) Rebuttal REmoval of New  WH Solar AdjustMI 2" xfId="4261"/>
    <cellStyle name="_Value Copy 11 30 05 gas 12 09 05 AURORA at 12 14 05_Power Costs - Comparison bx Rbtl-Staff-Jt-PC_Electric Rev Req Model (2009 GRC) Rebuttal REmoval of New  WH Solar AdjustMI 3" xfId="4262"/>
    <cellStyle name="_Value Copy 11 30 05 gas 12 09 05 AURORA at 12 14 05_Power Costs - Comparison bx Rbtl-Staff-Jt-PC_Electric Rev Req Model (2009 GRC) Revised 01-18-2010" xfId="4263"/>
    <cellStyle name="_Value Copy 11 30 05 gas 12 09 05 AURORA at 12 14 05_Power Costs - Comparison bx Rbtl-Staff-Jt-PC_Electric Rev Req Model (2009 GRC) Revised 01-18-2010 2" xfId="4264"/>
    <cellStyle name="_Value Copy 11 30 05 gas 12 09 05 AURORA at 12 14 05_Power Costs - Comparison bx Rbtl-Staff-Jt-PC_Electric Rev Req Model (2009 GRC) Revised 01-18-2010 3" xfId="4265"/>
    <cellStyle name="_Value Copy 11 30 05 gas 12 09 05 AURORA at 12 14 05_Rebuttal Power Costs" xfId="4266"/>
    <cellStyle name="_Value Copy 11 30 05 gas 12 09 05 AURORA at 12 14 05_Rebuttal Power Costs 2" xfId="4267"/>
    <cellStyle name="_Value Copy 11 30 05 gas 12 09 05 AURORA at 12 14 05_Rebuttal Power Costs 3" xfId="4268"/>
    <cellStyle name="_Value Copy 11 30 05 gas 12 09 05 AURORA at 12 14 05_Rebuttal Power Costs_Adj Bench DR 3 for Initial Briefs (Electric)" xfId="4269"/>
    <cellStyle name="_Value Copy 11 30 05 gas 12 09 05 AURORA at 12 14 05_Rebuttal Power Costs_Adj Bench DR 3 for Initial Briefs (Electric) 2" xfId="4270"/>
    <cellStyle name="_Value Copy 11 30 05 gas 12 09 05 AURORA at 12 14 05_Rebuttal Power Costs_Adj Bench DR 3 for Initial Briefs (Electric) 3" xfId="4271"/>
    <cellStyle name="_Value Copy 11 30 05 gas 12 09 05 AURORA at 12 14 05_Rebuttal Power Costs_Electric Rev Req Model (2009 GRC) Rebuttal REmoval of New  WH Solar AdjustMI" xfId="4272"/>
    <cellStyle name="_Value Copy 11 30 05 gas 12 09 05 AURORA at 12 14 05_Rebuttal Power Costs_Electric Rev Req Model (2009 GRC) Rebuttal REmoval of New  WH Solar AdjustMI 2" xfId="4273"/>
    <cellStyle name="_Value Copy 11 30 05 gas 12 09 05 AURORA at 12 14 05_Rebuttal Power Costs_Electric Rev Req Model (2009 GRC) Rebuttal REmoval of New  WH Solar AdjustMI 3" xfId="4274"/>
    <cellStyle name="_Value Copy 11 30 05 gas 12 09 05 AURORA at 12 14 05_Rebuttal Power Costs_Electric Rev Req Model (2009 GRC) Revised 01-18-2010" xfId="4275"/>
    <cellStyle name="_Value Copy 11 30 05 gas 12 09 05 AURORA at 12 14 05_Rebuttal Power Costs_Electric Rev Req Model (2009 GRC) Revised 01-18-2010 2" xfId="4276"/>
    <cellStyle name="_Value Copy 11 30 05 gas 12 09 05 AURORA at 12 14 05_Rebuttal Power Costs_Electric Rev Req Model (2009 GRC) Revised 01-18-2010 3" xfId="4277"/>
    <cellStyle name="_Value Copy 11 30 05 gas 12 09 05 AURORA at 12 14 05_Transmission Workbook for May BOD" xfId="4278"/>
    <cellStyle name="_Value Copy 11 30 05 gas 12 09 05 AURORA at 12 14 05_Transmission Workbook for May BOD 2" xfId="4279"/>
    <cellStyle name="_Value Copy 11 30 05 gas 12 09 05 AURORA at 12 14 05_Transmission Workbook for May BOD 3" xfId="4280"/>
    <cellStyle name="_Value Copy 11 30 05 gas 12 09 05 AURORA at 12 14 05_Wind Integration 10GRC" xfId="4281"/>
    <cellStyle name="_Value Copy 11 30 05 gas 12 09 05 AURORA at 12 14 05_Wind Integration 10GRC 2" xfId="4282"/>
    <cellStyle name="_Value Copy 11 30 05 gas 12 09 05 AURORA at 12 14 05_Wind Integration 10GRC 3" xfId="4283"/>
    <cellStyle name="_VC 6.15.06 update on 06GRC power costs.xls Chart 1" xfId="4284"/>
    <cellStyle name="_VC 6.15.06 update on 06GRC power costs.xls Chart 1 2" xfId="4285"/>
    <cellStyle name="_VC 6.15.06 update on 06GRC power costs.xls Chart 1 2 2" xfId="4286"/>
    <cellStyle name="_VC 6.15.06 update on 06GRC power costs.xls Chart 1 2 3" xfId="4287"/>
    <cellStyle name="_VC 6.15.06 update on 06GRC power costs.xls Chart 1 3" xfId="4288"/>
    <cellStyle name="_VC 6.15.06 update on 06GRC power costs.xls Chart 1 3 2" xfId="4289"/>
    <cellStyle name="_VC 6.15.06 update on 06GRC power costs.xls Chart 1_04 07E Wild Horse Wind Expansion (C) (2)" xfId="4290"/>
    <cellStyle name="_VC 6.15.06 update on 06GRC power costs.xls Chart 1_04 07E Wild Horse Wind Expansion (C) (2) 2" xfId="4291"/>
    <cellStyle name="_VC 6.15.06 update on 06GRC power costs.xls Chart 1_04 07E Wild Horse Wind Expansion (C) (2) 3" xfId="4292"/>
    <cellStyle name="_VC 6.15.06 update on 06GRC power costs.xls Chart 1_04 07E Wild Horse Wind Expansion (C) (2)_Adj Bench DR 3 for Initial Briefs (Electric)" xfId="4293"/>
    <cellStyle name="_VC 6.15.06 update on 06GRC power costs.xls Chart 1_04 07E Wild Horse Wind Expansion (C) (2)_Adj Bench DR 3 for Initial Briefs (Electric) 2" xfId="4294"/>
    <cellStyle name="_VC 6.15.06 update on 06GRC power costs.xls Chart 1_04 07E Wild Horse Wind Expansion (C) (2)_Adj Bench DR 3 for Initial Briefs (Electric) 3" xfId="4295"/>
    <cellStyle name="_VC 6.15.06 update on 06GRC power costs.xls Chart 1_04 07E Wild Horse Wind Expansion (C) (2)_Electric Rev Req Model (2009 GRC) " xfId="4296"/>
    <cellStyle name="_VC 6.15.06 update on 06GRC power costs.xls Chart 1_04 07E Wild Horse Wind Expansion (C) (2)_Electric Rev Req Model (2009 GRC)  2" xfId="4297"/>
    <cellStyle name="_VC 6.15.06 update on 06GRC power costs.xls Chart 1_04 07E Wild Horse Wind Expansion (C) (2)_Electric Rev Req Model (2009 GRC)  3" xfId="4298"/>
    <cellStyle name="_VC 6.15.06 update on 06GRC power costs.xls Chart 1_04 07E Wild Horse Wind Expansion (C) (2)_Electric Rev Req Model (2009 GRC) Rebuttal REmoval of New  WH Solar AdjustMI" xfId="4299"/>
    <cellStyle name="_VC 6.15.06 update on 06GRC power costs.xls Chart 1_04 07E Wild Horse Wind Expansion (C) (2)_Electric Rev Req Model (2009 GRC) Rebuttal REmoval of New  WH Solar AdjustMI 2" xfId="4300"/>
    <cellStyle name="_VC 6.15.06 update on 06GRC power costs.xls Chart 1_04 07E Wild Horse Wind Expansion (C) (2)_Electric Rev Req Model (2009 GRC) Rebuttal REmoval of New  WH Solar AdjustMI 3" xfId="4301"/>
    <cellStyle name="_VC 6.15.06 update on 06GRC power costs.xls Chart 1_04 07E Wild Horse Wind Expansion (C) (2)_Electric Rev Req Model (2009 GRC) Revised 01-18-2010" xfId="4302"/>
    <cellStyle name="_VC 6.15.06 update on 06GRC power costs.xls Chart 1_04 07E Wild Horse Wind Expansion (C) (2)_Electric Rev Req Model (2009 GRC) Revised 01-18-2010 2" xfId="4303"/>
    <cellStyle name="_VC 6.15.06 update on 06GRC power costs.xls Chart 1_04 07E Wild Horse Wind Expansion (C) (2)_Electric Rev Req Model (2009 GRC) Revised 01-18-2010 3" xfId="4304"/>
    <cellStyle name="_VC 6.15.06 update on 06GRC power costs.xls Chart 1_16.37E Wild Horse Expansion DeferralRevwrkingfile SF" xfId="4305"/>
    <cellStyle name="_VC 6.15.06 update on 06GRC power costs.xls Chart 1_16.37E Wild Horse Expansion DeferralRevwrkingfile SF 2" xfId="4306"/>
    <cellStyle name="_VC 6.15.06 update on 06GRC power costs.xls Chart 1_16.37E Wild Horse Expansion DeferralRevwrkingfile SF 3" xfId="4307"/>
    <cellStyle name="_VC 6.15.06 update on 06GRC power costs.xls Chart 1_2009 GRC Compl Filing - Exhibit D" xfId="4308"/>
    <cellStyle name="_VC 6.15.06 update on 06GRC power costs.xls Chart 1_2009 GRC Compl Filing - Exhibit D 2" xfId="4309"/>
    <cellStyle name="_VC 6.15.06 update on 06GRC power costs.xls Chart 1_2009 GRC Compl Filing - Exhibit D 3" xfId="4310"/>
    <cellStyle name="_VC 6.15.06 update on 06GRC power costs.xls Chart 1_4 31 Regulatory Assets and Liabilities  7 06- Exhibit D" xfId="4311"/>
    <cellStyle name="_VC 6.15.06 update on 06GRC power costs.xls Chart 1_4 31 Regulatory Assets and Liabilities  7 06- Exhibit D 2" xfId="4312"/>
    <cellStyle name="_VC 6.15.06 update on 06GRC power costs.xls Chart 1_4 31 Regulatory Assets and Liabilities  7 06- Exhibit D 3" xfId="4313"/>
    <cellStyle name="_VC 6.15.06 update on 06GRC power costs.xls Chart 1_4 31 Regulatory Assets and Liabilities  7 06- Exhibit D_NIM Summary" xfId="4314"/>
    <cellStyle name="_VC 6.15.06 update on 06GRC power costs.xls Chart 1_4 31 Regulatory Assets and Liabilities  7 06- Exhibit D_NIM Summary 2" xfId="4315"/>
    <cellStyle name="_VC 6.15.06 update on 06GRC power costs.xls Chart 1_4 31 Regulatory Assets and Liabilities  7 06- Exhibit D_NIM Summary 3" xfId="4316"/>
    <cellStyle name="_VC 6.15.06 update on 06GRC power costs.xls Chart 1_4 32 Regulatory Assets and Liabilities  7 06- Exhibit D" xfId="4317"/>
    <cellStyle name="_VC 6.15.06 update on 06GRC power costs.xls Chart 1_4 32 Regulatory Assets and Liabilities  7 06- Exhibit D 2" xfId="4318"/>
    <cellStyle name="_VC 6.15.06 update on 06GRC power costs.xls Chart 1_4 32 Regulatory Assets and Liabilities  7 06- Exhibit D 3" xfId="4319"/>
    <cellStyle name="_VC 6.15.06 update on 06GRC power costs.xls Chart 1_4 32 Regulatory Assets and Liabilities  7 06- Exhibit D_NIM Summary" xfId="4320"/>
    <cellStyle name="_VC 6.15.06 update on 06GRC power costs.xls Chart 1_4 32 Regulatory Assets and Liabilities  7 06- Exhibit D_NIM Summary 2" xfId="4321"/>
    <cellStyle name="_VC 6.15.06 update on 06GRC power costs.xls Chart 1_4 32 Regulatory Assets and Liabilities  7 06- Exhibit D_NIM Summary 3" xfId="4322"/>
    <cellStyle name="_VC 6.15.06 update on 06GRC power costs.xls Chart 1_Book2" xfId="4323"/>
    <cellStyle name="_VC 6.15.06 update on 06GRC power costs.xls Chart 1_Book2 2" xfId="4324"/>
    <cellStyle name="_VC 6.15.06 update on 06GRC power costs.xls Chart 1_Book2 3" xfId="4325"/>
    <cellStyle name="_VC 6.15.06 update on 06GRC power costs.xls Chart 1_Book2_Adj Bench DR 3 for Initial Briefs (Electric)" xfId="4326"/>
    <cellStyle name="_VC 6.15.06 update on 06GRC power costs.xls Chart 1_Book2_Adj Bench DR 3 for Initial Briefs (Electric) 2" xfId="4327"/>
    <cellStyle name="_VC 6.15.06 update on 06GRC power costs.xls Chart 1_Book2_Adj Bench DR 3 for Initial Briefs (Electric) 3" xfId="4328"/>
    <cellStyle name="_VC 6.15.06 update on 06GRC power costs.xls Chart 1_Book2_Electric Rev Req Model (2009 GRC) Rebuttal REmoval of New  WH Solar AdjustMI" xfId="4329"/>
    <cellStyle name="_VC 6.15.06 update on 06GRC power costs.xls Chart 1_Book2_Electric Rev Req Model (2009 GRC) Rebuttal REmoval of New  WH Solar AdjustMI 2" xfId="4330"/>
    <cellStyle name="_VC 6.15.06 update on 06GRC power costs.xls Chart 1_Book2_Electric Rev Req Model (2009 GRC) Rebuttal REmoval of New  WH Solar AdjustMI 3" xfId="4331"/>
    <cellStyle name="_VC 6.15.06 update on 06GRC power costs.xls Chart 1_Book2_Electric Rev Req Model (2009 GRC) Revised 01-18-2010" xfId="4332"/>
    <cellStyle name="_VC 6.15.06 update on 06GRC power costs.xls Chart 1_Book2_Electric Rev Req Model (2009 GRC) Revised 01-18-2010 2" xfId="4333"/>
    <cellStyle name="_VC 6.15.06 update on 06GRC power costs.xls Chart 1_Book2_Electric Rev Req Model (2009 GRC) Revised 01-18-2010 3" xfId="4334"/>
    <cellStyle name="_VC 6.15.06 update on 06GRC power costs.xls Chart 1_Book4" xfId="4335"/>
    <cellStyle name="_VC 6.15.06 update on 06GRC power costs.xls Chart 1_Book4 2" xfId="4336"/>
    <cellStyle name="_VC 6.15.06 update on 06GRC power costs.xls Chart 1_Book4 3" xfId="4337"/>
    <cellStyle name="_VC 6.15.06 update on 06GRC power costs.xls Chart 1_Book9" xfId="4338"/>
    <cellStyle name="_VC 6.15.06 update on 06GRC power costs.xls Chart 1_Book9 2" xfId="4339"/>
    <cellStyle name="_VC 6.15.06 update on 06GRC power costs.xls Chart 1_Book9 3" xfId="4340"/>
    <cellStyle name="_VC 6.15.06 update on 06GRC power costs.xls Chart 1_NIM Summary" xfId="4341"/>
    <cellStyle name="_VC 6.15.06 update on 06GRC power costs.xls Chart 1_NIM Summary 09GRC" xfId="4342"/>
    <cellStyle name="_VC 6.15.06 update on 06GRC power costs.xls Chart 1_NIM Summary 09GRC 2" xfId="4343"/>
    <cellStyle name="_VC 6.15.06 update on 06GRC power costs.xls Chart 1_NIM Summary 09GRC 3" xfId="4344"/>
    <cellStyle name="_VC 6.15.06 update on 06GRC power costs.xls Chart 1_NIM Summary 10" xfId="4345"/>
    <cellStyle name="_VC 6.15.06 update on 06GRC power costs.xls Chart 1_NIM Summary 11" xfId="4346"/>
    <cellStyle name="_VC 6.15.06 update on 06GRC power costs.xls Chart 1_NIM Summary 12" xfId="4347"/>
    <cellStyle name="_VC 6.15.06 update on 06GRC power costs.xls Chart 1_NIM Summary 13" xfId="4348"/>
    <cellStyle name="_VC 6.15.06 update on 06GRC power costs.xls Chart 1_NIM Summary 14" xfId="4349"/>
    <cellStyle name="_VC 6.15.06 update on 06GRC power costs.xls Chart 1_NIM Summary 15" xfId="4350"/>
    <cellStyle name="_VC 6.15.06 update on 06GRC power costs.xls Chart 1_NIM Summary 16" xfId="4351"/>
    <cellStyle name="_VC 6.15.06 update on 06GRC power costs.xls Chart 1_NIM Summary 17" xfId="4352"/>
    <cellStyle name="_VC 6.15.06 update on 06GRC power costs.xls Chart 1_NIM Summary 18" xfId="4353"/>
    <cellStyle name="_VC 6.15.06 update on 06GRC power costs.xls Chart 1_NIM Summary 19" xfId="4354"/>
    <cellStyle name="_VC 6.15.06 update on 06GRC power costs.xls Chart 1_NIM Summary 2" xfId="4355"/>
    <cellStyle name="_VC 6.15.06 update on 06GRC power costs.xls Chart 1_NIM Summary 20" xfId="4356"/>
    <cellStyle name="_VC 6.15.06 update on 06GRC power costs.xls Chart 1_NIM Summary 21" xfId="4357"/>
    <cellStyle name="_VC 6.15.06 update on 06GRC power costs.xls Chart 1_NIM Summary 22" xfId="4358"/>
    <cellStyle name="_VC 6.15.06 update on 06GRC power costs.xls Chart 1_NIM Summary 23" xfId="4359"/>
    <cellStyle name="_VC 6.15.06 update on 06GRC power costs.xls Chart 1_NIM Summary 24" xfId="4360"/>
    <cellStyle name="_VC 6.15.06 update on 06GRC power costs.xls Chart 1_NIM Summary 25" xfId="4361"/>
    <cellStyle name="_VC 6.15.06 update on 06GRC power costs.xls Chart 1_NIM Summary 26" xfId="4362"/>
    <cellStyle name="_VC 6.15.06 update on 06GRC power costs.xls Chart 1_NIM Summary 27" xfId="4363"/>
    <cellStyle name="_VC 6.15.06 update on 06GRC power costs.xls Chart 1_NIM Summary 28" xfId="4364"/>
    <cellStyle name="_VC 6.15.06 update on 06GRC power costs.xls Chart 1_NIM Summary 29" xfId="4365"/>
    <cellStyle name="_VC 6.15.06 update on 06GRC power costs.xls Chart 1_NIM Summary 3" xfId="4366"/>
    <cellStyle name="_VC 6.15.06 update on 06GRC power costs.xls Chart 1_NIM Summary 30" xfId="4367"/>
    <cellStyle name="_VC 6.15.06 update on 06GRC power costs.xls Chart 1_NIM Summary 31" xfId="4368"/>
    <cellStyle name="_VC 6.15.06 update on 06GRC power costs.xls Chart 1_NIM Summary 32" xfId="4369"/>
    <cellStyle name="_VC 6.15.06 update on 06GRC power costs.xls Chart 1_NIM Summary 33" xfId="4370"/>
    <cellStyle name="_VC 6.15.06 update on 06GRC power costs.xls Chart 1_NIM Summary 34" xfId="4371"/>
    <cellStyle name="_VC 6.15.06 update on 06GRC power costs.xls Chart 1_NIM Summary 35" xfId="4372"/>
    <cellStyle name="_VC 6.15.06 update on 06GRC power costs.xls Chart 1_NIM Summary 36" xfId="4373"/>
    <cellStyle name="_VC 6.15.06 update on 06GRC power costs.xls Chart 1_NIM Summary 37" xfId="4374"/>
    <cellStyle name="_VC 6.15.06 update on 06GRC power costs.xls Chart 1_NIM Summary 38" xfId="4375"/>
    <cellStyle name="_VC 6.15.06 update on 06GRC power costs.xls Chart 1_NIM Summary 39" xfId="4376"/>
    <cellStyle name="_VC 6.15.06 update on 06GRC power costs.xls Chart 1_NIM Summary 4" xfId="4377"/>
    <cellStyle name="_VC 6.15.06 update on 06GRC power costs.xls Chart 1_NIM Summary 40" xfId="4378"/>
    <cellStyle name="_VC 6.15.06 update on 06GRC power costs.xls Chart 1_NIM Summary 41" xfId="4379"/>
    <cellStyle name="_VC 6.15.06 update on 06GRC power costs.xls Chart 1_NIM Summary 42" xfId="4380"/>
    <cellStyle name="_VC 6.15.06 update on 06GRC power costs.xls Chart 1_NIM Summary 43" xfId="4381"/>
    <cellStyle name="_VC 6.15.06 update on 06GRC power costs.xls Chart 1_NIM Summary 44" xfId="4382"/>
    <cellStyle name="_VC 6.15.06 update on 06GRC power costs.xls Chart 1_NIM Summary 45" xfId="4383"/>
    <cellStyle name="_VC 6.15.06 update on 06GRC power costs.xls Chart 1_NIM Summary 46" xfId="4384"/>
    <cellStyle name="_VC 6.15.06 update on 06GRC power costs.xls Chart 1_NIM Summary 47" xfId="4385"/>
    <cellStyle name="_VC 6.15.06 update on 06GRC power costs.xls Chart 1_NIM Summary 48" xfId="4386"/>
    <cellStyle name="_VC 6.15.06 update on 06GRC power costs.xls Chart 1_NIM Summary 49" xfId="4387"/>
    <cellStyle name="_VC 6.15.06 update on 06GRC power costs.xls Chart 1_NIM Summary 5" xfId="4388"/>
    <cellStyle name="_VC 6.15.06 update on 06GRC power costs.xls Chart 1_NIM Summary 50" xfId="4389"/>
    <cellStyle name="_VC 6.15.06 update on 06GRC power costs.xls Chart 1_NIM Summary 51" xfId="4390"/>
    <cellStyle name="_VC 6.15.06 update on 06GRC power costs.xls Chart 1_NIM Summary 52" xfId="4391"/>
    <cellStyle name="_VC 6.15.06 update on 06GRC power costs.xls Chart 1_NIM Summary 53" xfId="4392"/>
    <cellStyle name="_VC 6.15.06 update on 06GRC power costs.xls Chart 1_NIM Summary 54" xfId="4393"/>
    <cellStyle name="_VC 6.15.06 update on 06GRC power costs.xls Chart 1_NIM Summary 55" xfId="4394"/>
    <cellStyle name="_VC 6.15.06 update on 06GRC power costs.xls Chart 1_NIM Summary 56" xfId="4395"/>
    <cellStyle name="_VC 6.15.06 update on 06GRC power costs.xls Chart 1_NIM Summary 57" xfId="4396"/>
    <cellStyle name="_VC 6.15.06 update on 06GRC power costs.xls Chart 1_NIM Summary 58" xfId="4397"/>
    <cellStyle name="_VC 6.15.06 update on 06GRC power costs.xls Chart 1_NIM Summary 59" xfId="4398"/>
    <cellStyle name="_VC 6.15.06 update on 06GRC power costs.xls Chart 1_NIM Summary 6" xfId="4399"/>
    <cellStyle name="_VC 6.15.06 update on 06GRC power costs.xls Chart 1_NIM Summary 60" xfId="4400"/>
    <cellStyle name="_VC 6.15.06 update on 06GRC power costs.xls Chart 1_NIM Summary 61" xfId="4401"/>
    <cellStyle name="_VC 6.15.06 update on 06GRC power costs.xls Chart 1_NIM Summary 62" xfId="4402"/>
    <cellStyle name="_VC 6.15.06 update on 06GRC power costs.xls Chart 1_NIM Summary 63" xfId="4403"/>
    <cellStyle name="_VC 6.15.06 update on 06GRC power costs.xls Chart 1_NIM Summary 64" xfId="4404"/>
    <cellStyle name="_VC 6.15.06 update on 06GRC power costs.xls Chart 1_NIM Summary 65" xfId="4405"/>
    <cellStyle name="_VC 6.15.06 update on 06GRC power costs.xls Chart 1_NIM Summary 66" xfId="4406"/>
    <cellStyle name="_VC 6.15.06 update on 06GRC power costs.xls Chart 1_NIM Summary 67" xfId="4407"/>
    <cellStyle name="_VC 6.15.06 update on 06GRC power costs.xls Chart 1_NIM Summary 68" xfId="4408"/>
    <cellStyle name="_VC 6.15.06 update on 06GRC power costs.xls Chart 1_NIM Summary 69" xfId="4409"/>
    <cellStyle name="_VC 6.15.06 update on 06GRC power costs.xls Chart 1_NIM Summary 7" xfId="4410"/>
    <cellStyle name="_VC 6.15.06 update on 06GRC power costs.xls Chart 1_NIM Summary 70" xfId="4411"/>
    <cellStyle name="_VC 6.15.06 update on 06GRC power costs.xls Chart 1_NIM Summary 71" xfId="4412"/>
    <cellStyle name="_VC 6.15.06 update on 06GRC power costs.xls Chart 1_NIM Summary 8" xfId="4413"/>
    <cellStyle name="_VC 6.15.06 update on 06GRC power costs.xls Chart 1_NIM Summary 9" xfId="4414"/>
    <cellStyle name="_VC 6.15.06 update on 06GRC power costs.xls Chart 1_PCA 9 -  Exhibit D April 2010 (3)" xfId="4415"/>
    <cellStyle name="_VC 6.15.06 update on 06GRC power costs.xls Chart 1_PCA 9 -  Exhibit D April 2010 (3) 2" xfId="4416"/>
    <cellStyle name="_VC 6.15.06 update on 06GRC power costs.xls Chart 1_PCA 9 -  Exhibit D April 2010 (3) 3" xfId="4417"/>
    <cellStyle name="_VC 6.15.06 update on 06GRC power costs.xls Chart 1_Power Costs - Comparison bx Rbtl-Staff-Jt-PC" xfId="4418"/>
    <cellStyle name="_VC 6.15.06 update on 06GRC power costs.xls Chart 1_Power Costs - Comparison bx Rbtl-Staff-Jt-PC 2" xfId="4419"/>
    <cellStyle name="_VC 6.15.06 update on 06GRC power costs.xls Chart 1_Power Costs - Comparison bx Rbtl-Staff-Jt-PC 3" xfId="4420"/>
    <cellStyle name="_VC 6.15.06 update on 06GRC power costs.xls Chart 1_Power Costs - Comparison bx Rbtl-Staff-Jt-PC_Adj Bench DR 3 for Initial Briefs (Electric)" xfId="4421"/>
    <cellStyle name="_VC 6.15.06 update on 06GRC power costs.xls Chart 1_Power Costs - Comparison bx Rbtl-Staff-Jt-PC_Adj Bench DR 3 for Initial Briefs (Electric) 2" xfId="4422"/>
    <cellStyle name="_VC 6.15.06 update on 06GRC power costs.xls Chart 1_Power Costs - Comparison bx Rbtl-Staff-Jt-PC_Adj Bench DR 3 for Initial Briefs (Electric) 3" xfId="4423"/>
    <cellStyle name="_VC 6.15.06 update on 06GRC power costs.xls Chart 1_Power Costs - Comparison bx Rbtl-Staff-Jt-PC_Electric Rev Req Model (2009 GRC) Rebuttal REmoval of New  WH Solar AdjustMI" xfId="4424"/>
    <cellStyle name="_VC 6.15.06 update on 06GRC power costs.xls Chart 1_Power Costs - Comparison bx Rbtl-Staff-Jt-PC_Electric Rev Req Model (2009 GRC) Rebuttal REmoval of New  WH Solar AdjustMI 2" xfId="4425"/>
    <cellStyle name="_VC 6.15.06 update on 06GRC power costs.xls Chart 1_Power Costs - Comparison bx Rbtl-Staff-Jt-PC_Electric Rev Req Model (2009 GRC) Rebuttal REmoval of New  WH Solar AdjustMI 3" xfId="4426"/>
    <cellStyle name="_VC 6.15.06 update on 06GRC power costs.xls Chart 1_Power Costs - Comparison bx Rbtl-Staff-Jt-PC_Electric Rev Req Model (2009 GRC) Revised 01-18-2010" xfId="4427"/>
    <cellStyle name="_VC 6.15.06 update on 06GRC power costs.xls Chart 1_Power Costs - Comparison bx Rbtl-Staff-Jt-PC_Electric Rev Req Model (2009 GRC) Revised 01-18-2010 2" xfId="4428"/>
    <cellStyle name="_VC 6.15.06 update on 06GRC power costs.xls Chart 1_Power Costs - Comparison bx Rbtl-Staff-Jt-PC_Electric Rev Req Model (2009 GRC) Revised 01-18-2010 3" xfId="4429"/>
    <cellStyle name="_VC 6.15.06 update on 06GRC power costs.xls Chart 1_Rebuttal Power Costs" xfId="4430"/>
    <cellStyle name="_VC 6.15.06 update on 06GRC power costs.xls Chart 1_Rebuttal Power Costs 2" xfId="4431"/>
    <cellStyle name="_VC 6.15.06 update on 06GRC power costs.xls Chart 1_Rebuttal Power Costs 3" xfId="4432"/>
    <cellStyle name="_VC 6.15.06 update on 06GRC power costs.xls Chart 1_Rebuttal Power Costs_Adj Bench DR 3 for Initial Briefs (Electric)" xfId="4433"/>
    <cellStyle name="_VC 6.15.06 update on 06GRC power costs.xls Chart 1_Rebuttal Power Costs_Adj Bench DR 3 for Initial Briefs (Electric) 2" xfId="4434"/>
    <cellStyle name="_VC 6.15.06 update on 06GRC power costs.xls Chart 1_Rebuttal Power Costs_Adj Bench DR 3 for Initial Briefs (Electric) 3" xfId="4435"/>
    <cellStyle name="_VC 6.15.06 update on 06GRC power costs.xls Chart 1_Rebuttal Power Costs_Electric Rev Req Model (2009 GRC) Rebuttal REmoval of New  WH Solar AdjustMI" xfId="4436"/>
    <cellStyle name="_VC 6.15.06 update on 06GRC power costs.xls Chart 1_Rebuttal Power Costs_Electric Rev Req Model (2009 GRC) Rebuttal REmoval of New  WH Solar AdjustMI 2" xfId="4437"/>
    <cellStyle name="_VC 6.15.06 update on 06GRC power costs.xls Chart 1_Rebuttal Power Costs_Electric Rev Req Model (2009 GRC) Rebuttal REmoval of New  WH Solar AdjustMI 3" xfId="4438"/>
    <cellStyle name="_VC 6.15.06 update on 06GRC power costs.xls Chart 1_Rebuttal Power Costs_Electric Rev Req Model (2009 GRC) Revised 01-18-2010" xfId="4439"/>
    <cellStyle name="_VC 6.15.06 update on 06GRC power costs.xls Chart 1_Rebuttal Power Costs_Electric Rev Req Model (2009 GRC) Revised 01-18-2010 2" xfId="4440"/>
    <cellStyle name="_VC 6.15.06 update on 06GRC power costs.xls Chart 1_Rebuttal Power Costs_Electric Rev Req Model (2009 GRC) Revised 01-18-2010 3" xfId="4441"/>
    <cellStyle name="_VC 6.15.06 update on 06GRC power costs.xls Chart 1_Wind Integration 10GRC" xfId="4442"/>
    <cellStyle name="_VC 6.15.06 update on 06GRC power costs.xls Chart 1_Wind Integration 10GRC 2" xfId="4443"/>
    <cellStyle name="_VC 6.15.06 update on 06GRC power costs.xls Chart 1_Wind Integration 10GRC 3" xfId="4444"/>
    <cellStyle name="_VC 6.15.06 update on 06GRC power costs.xls Chart 2" xfId="4445"/>
    <cellStyle name="_VC 6.15.06 update on 06GRC power costs.xls Chart 2 2" xfId="4446"/>
    <cellStyle name="_VC 6.15.06 update on 06GRC power costs.xls Chart 2 2 2" xfId="4447"/>
    <cellStyle name="_VC 6.15.06 update on 06GRC power costs.xls Chart 2 2 3" xfId="4448"/>
    <cellStyle name="_VC 6.15.06 update on 06GRC power costs.xls Chart 2 3" xfId="4449"/>
    <cellStyle name="_VC 6.15.06 update on 06GRC power costs.xls Chart 2 3 2" xfId="4450"/>
    <cellStyle name="_VC 6.15.06 update on 06GRC power costs.xls Chart 2_04 07E Wild Horse Wind Expansion (C) (2)" xfId="4451"/>
    <cellStyle name="_VC 6.15.06 update on 06GRC power costs.xls Chart 2_04 07E Wild Horse Wind Expansion (C) (2) 2" xfId="4452"/>
    <cellStyle name="_VC 6.15.06 update on 06GRC power costs.xls Chart 2_04 07E Wild Horse Wind Expansion (C) (2) 3" xfId="4453"/>
    <cellStyle name="_VC 6.15.06 update on 06GRC power costs.xls Chart 2_04 07E Wild Horse Wind Expansion (C) (2)_Adj Bench DR 3 for Initial Briefs (Electric)" xfId="4454"/>
    <cellStyle name="_VC 6.15.06 update on 06GRC power costs.xls Chart 2_04 07E Wild Horse Wind Expansion (C) (2)_Adj Bench DR 3 for Initial Briefs (Electric) 2" xfId="4455"/>
    <cellStyle name="_VC 6.15.06 update on 06GRC power costs.xls Chart 2_04 07E Wild Horse Wind Expansion (C) (2)_Adj Bench DR 3 for Initial Briefs (Electric) 3" xfId="4456"/>
    <cellStyle name="_VC 6.15.06 update on 06GRC power costs.xls Chart 2_04 07E Wild Horse Wind Expansion (C) (2)_Electric Rev Req Model (2009 GRC) " xfId="4457"/>
    <cellStyle name="_VC 6.15.06 update on 06GRC power costs.xls Chart 2_04 07E Wild Horse Wind Expansion (C) (2)_Electric Rev Req Model (2009 GRC)  2" xfId="4458"/>
    <cellStyle name="_VC 6.15.06 update on 06GRC power costs.xls Chart 2_04 07E Wild Horse Wind Expansion (C) (2)_Electric Rev Req Model (2009 GRC)  3" xfId="4459"/>
    <cellStyle name="_VC 6.15.06 update on 06GRC power costs.xls Chart 2_04 07E Wild Horse Wind Expansion (C) (2)_Electric Rev Req Model (2009 GRC) Rebuttal REmoval of New  WH Solar AdjustMI" xfId="4460"/>
    <cellStyle name="_VC 6.15.06 update on 06GRC power costs.xls Chart 2_04 07E Wild Horse Wind Expansion (C) (2)_Electric Rev Req Model (2009 GRC) Rebuttal REmoval of New  WH Solar AdjustMI 2" xfId="4461"/>
    <cellStyle name="_VC 6.15.06 update on 06GRC power costs.xls Chart 2_04 07E Wild Horse Wind Expansion (C) (2)_Electric Rev Req Model (2009 GRC) Rebuttal REmoval of New  WH Solar AdjustMI 3" xfId="4462"/>
    <cellStyle name="_VC 6.15.06 update on 06GRC power costs.xls Chart 2_04 07E Wild Horse Wind Expansion (C) (2)_Electric Rev Req Model (2009 GRC) Revised 01-18-2010" xfId="4463"/>
    <cellStyle name="_VC 6.15.06 update on 06GRC power costs.xls Chart 2_04 07E Wild Horse Wind Expansion (C) (2)_Electric Rev Req Model (2009 GRC) Revised 01-18-2010 2" xfId="4464"/>
    <cellStyle name="_VC 6.15.06 update on 06GRC power costs.xls Chart 2_04 07E Wild Horse Wind Expansion (C) (2)_Electric Rev Req Model (2009 GRC) Revised 01-18-2010 3" xfId="4465"/>
    <cellStyle name="_VC 6.15.06 update on 06GRC power costs.xls Chart 2_16.37E Wild Horse Expansion DeferralRevwrkingfile SF" xfId="4466"/>
    <cellStyle name="_VC 6.15.06 update on 06GRC power costs.xls Chart 2_16.37E Wild Horse Expansion DeferralRevwrkingfile SF 2" xfId="4467"/>
    <cellStyle name="_VC 6.15.06 update on 06GRC power costs.xls Chart 2_16.37E Wild Horse Expansion DeferralRevwrkingfile SF 3" xfId="4468"/>
    <cellStyle name="_VC 6.15.06 update on 06GRC power costs.xls Chart 2_2009 GRC Compl Filing - Exhibit D" xfId="4469"/>
    <cellStyle name="_VC 6.15.06 update on 06GRC power costs.xls Chart 2_2009 GRC Compl Filing - Exhibit D 2" xfId="4470"/>
    <cellStyle name="_VC 6.15.06 update on 06GRC power costs.xls Chart 2_2009 GRC Compl Filing - Exhibit D 3" xfId="4471"/>
    <cellStyle name="_VC 6.15.06 update on 06GRC power costs.xls Chart 2_4 31 Regulatory Assets and Liabilities  7 06- Exhibit D" xfId="4472"/>
    <cellStyle name="_VC 6.15.06 update on 06GRC power costs.xls Chart 2_4 31 Regulatory Assets and Liabilities  7 06- Exhibit D 2" xfId="4473"/>
    <cellStyle name="_VC 6.15.06 update on 06GRC power costs.xls Chart 2_4 31 Regulatory Assets and Liabilities  7 06- Exhibit D 3" xfId="4474"/>
    <cellStyle name="_VC 6.15.06 update on 06GRC power costs.xls Chart 2_4 31 Regulatory Assets and Liabilities  7 06- Exhibit D_NIM Summary" xfId="4475"/>
    <cellStyle name="_VC 6.15.06 update on 06GRC power costs.xls Chart 2_4 31 Regulatory Assets and Liabilities  7 06- Exhibit D_NIM Summary 2" xfId="4476"/>
    <cellStyle name="_VC 6.15.06 update on 06GRC power costs.xls Chart 2_4 31 Regulatory Assets and Liabilities  7 06- Exhibit D_NIM Summary 3" xfId="4477"/>
    <cellStyle name="_VC 6.15.06 update on 06GRC power costs.xls Chart 2_4 32 Regulatory Assets and Liabilities  7 06- Exhibit D" xfId="4478"/>
    <cellStyle name="_VC 6.15.06 update on 06GRC power costs.xls Chart 2_4 32 Regulatory Assets and Liabilities  7 06- Exhibit D 2" xfId="4479"/>
    <cellStyle name="_VC 6.15.06 update on 06GRC power costs.xls Chart 2_4 32 Regulatory Assets and Liabilities  7 06- Exhibit D 3" xfId="4480"/>
    <cellStyle name="_VC 6.15.06 update on 06GRC power costs.xls Chart 2_4 32 Regulatory Assets and Liabilities  7 06- Exhibit D_NIM Summary" xfId="4481"/>
    <cellStyle name="_VC 6.15.06 update on 06GRC power costs.xls Chart 2_4 32 Regulatory Assets and Liabilities  7 06- Exhibit D_NIM Summary 2" xfId="4482"/>
    <cellStyle name="_VC 6.15.06 update on 06GRC power costs.xls Chart 2_4 32 Regulatory Assets and Liabilities  7 06- Exhibit D_NIM Summary 3" xfId="4483"/>
    <cellStyle name="_VC 6.15.06 update on 06GRC power costs.xls Chart 2_Book2" xfId="4484"/>
    <cellStyle name="_VC 6.15.06 update on 06GRC power costs.xls Chart 2_Book2 2" xfId="4485"/>
    <cellStyle name="_VC 6.15.06 update on 06GRC power costs.xls Chart 2_Book2 3" xfId="4486"/>
    <cellStyle name="_VC 6.15.06 update on 06GRC power costs.xls Chart 2_Book2_Adj Bench DR 3 for Initial Briefs (Electric)" xfId="4487"/>
    <cellStyle name="_VC 6.15.06 update on 06GRC power costs.xls Chart 2_Book2_Adj Bench DR 3 for Initial Briefs (Electric) 2" xfId="4488"/>
    <cellStyle name="_VC 6.15.06 update on 06GRC power costs.xls Chart 2_Book2_Adj Bench DR 3 for Initial Briefs (Electric) 3" xfId="4489"/>
    <cellStyle name="_VC 6.15.06 update on 06GRC power costs.xls Chart 2_Book2_Electric Rev Req Model (2009 GRC) Rebuttal REmoval of New  WH Solar AdjustMI" xfId="4490"/>
    <cellStyle name="_VC 6.15.06 update on 06GRC power costs.xls Chart 2_Book2_Electric Rev Req Model (2009 GRC) Rebuttal REmoval of New  WH Solar AdjustMI 2" xfId="4491"/>
    <cellStyle name="_VC 6.15.06 update on 06GRC power costs.xls Chart 2_Book2_Electric Rev Req Model (2009 GRC) Rebuttal REmoval of New  WH Solar AdjustMI 3" xfId="4492"/>
    <cellStyle name="_VC 6.15.06 update on 06GRC power costs.xls Chart 2_Book2_Electric Rev Req Model (2009 GRC) Revised 01-18-2010" xfId="4493"/>
    <cellStyle name="_VC 6.15.06 update on 06GRC power costs.xls Chart 2_Book2_Electric Rev Req Model (2009 GRC) Revised 01-18-2010 2" xfId="4494"/>
    <cellStyle name="_VC 6.15.06 update on 06GRC power costs.xls Chart 2_Book2_Electric Rev Req Model (2009 GRC) Revised 01-18-2010 3" xfId="4495"/>
    <cellStyle name="_VC 6.15.06 update on 06GRC power costs.xls Chart 2_Book4" xfId="4496"/>
    <cellStyle name="_VC 6.15.06 update on 06GRC power costs.xls Chart 2_Book4 2" xfId="4497"/>
    <cellStyle name="_VC 6.15.06 update on 06GRC power costs.xls Chart 2_Book4 3" xfId="4498"/>
    <cellStyle name="_VC 6.15.06 update on 06GRC power costs.xls Chart 2_Book9" xfId="4499"/>
    <cellStyle name="_VC 6.15.06 update on 06GRC power costs.xls Chart 2_Book9 2" xfId="4500"/>
    <cellStyle name="_VC 6.15.06 update on 06GRC power costs.xls Chart 2_Book9 3" xfId="4501"/>
    <cellStyle name="_VC 6.15.06 update on 06GRC power costs.xls Chart 2_NIM Summary" xfId="4502"/>
    <cellStyle name="_VC 6.15.06 update on 06GRC power costs.xls Chart 2_NIM Summary 09GRC" xfId="4503"/>
    <cellStyle name="_VC 6.15.06 update on 06GRC power costs.xls Chart 2_NIM Summary 09GRC 2" xfId="4504"/>
    <cellStyle name="_VC 6.15.06 update on 06GRC power costs.xls Chart 2_NIM Summary 09GRC 3" xfId="4505"/>
    <cellStyle name="_VC 6.15.06 update on 06GRC power costs.xls Chart 2_NIM Summary 10" xfId="4506"/>
    <cellStyle name="_VC 6.15.06 update on 06GRC power costs.xls Chart 2_NIM Summary 11" xfId="4507"/>
    <cellStyle name="_VC 6.15.06 update on 06GRC power costs.xls Chart 2_NIM Summary 12" xfId="4508"/>
    <cellStyle name="_VC 6.15.06 update on 06GRC power costs.xls Chart 2_NIM Summary 13" xfId="4509"/>
    <cellStyle name="_VC 6.15.06 update on 06GRC power costs.xls Chart 2_NIM Summary 14" xfId="4510"/>
    <cellStyle name="_VC 6.15.06 update on 06GRC power costs.xls Chart 2_NIM Summary 15" xfId="4511"/>
    <cellStyle name="_VC 6.15.06 update on 06GRC power costs.xls Chart 2_NIM Summary 16" xfId="4512"/>
    <cellStyle name="_VC 6.15.06 update on 06GRC power costs.xls Chart 2_NIM Summary 17" xfId="4513"/>
    <cellStyle name="_VC 6.15.06 update on 06GRC power costs.xls Chart 2_NIM Summary 18" xfId="4514"/>
    <cellStyle name="_VC 6.15.06 update on 06GRC power costs.xls Chart 2_NIM Summary 19" xfId="4515"/>
    <cellStyle name="_VC 6.15.06 update on 06GRC power costs.xls Chart 2_NIM Summary 2" xfId="4516"/>
    <cellStyle name="_VC 6.15.06 update on 06GRC power costs.xls Chart 2_NIM Summary 20" xfId="4517"/>
    <cellStyle name="_VC 6.15.06 update on 06GRC power costs.xls Chart 2_NIM Summary 21" xfId="4518"/>
    <cellStyle name="_VC 6.15.06 update on 06GRC power costs.xls Chart 2_NIM Summary 22" xfId="4519"/>
    <cellStyle name="_VC 6.15.06 update on 06GRC power costs.xls Chart 2_NIM Summary 23" xfId="4520"/>
    <cellStyle name="_VC 6.15.06 update on 06GRC power costs.xls Chart 2_NIM Summary 24" xfId="4521"/>
    <cellStyle name="_VC 6.15.06 update on 06GRC power costs.xls Chart 2_NIM Summary 25" xfId="4522"/>
    <cellStyle name="_VC 6.15.06 update on 06GRC power costs.xls Chart 2_NIM Summary 26" xfId="4523"/>
    <cellStyle name="_VC 6.15.06 update on 06GRC power costs.xls Chart 2_NIM Summary 27" xfId="4524"/>
    <cellStyle name="_VC 6.15.06 update on 06GRC power costs.xls Chart 2_NIM Summary 28" xfId="4525"/>
    <cellStyle name="_VC 6.15.06 update on 06GRC power costs.xls Chart 2_NIM Summary 29" xfId="4526"/>
    <cellStyle name="_VC 6.15.06 update on 06GRC power costs.xls Chart 2_NIM Summary 3" xfId="4527"/>
    <cellStyle name="_VC 6.15.06 update on 06GRC power costs.xls Chart 2_NIM Summary 30" xfId="4528"/>
    <cellStyle name="_VC 6.15.06 update on 06GRC power costs.xls Chart 2_NIM Summary 31" xfId="4529"/>
    <cellStyle name="_VC 6.15.06 update on 06GRC power costs.xls Chart 2_NIM Summary 32" xfId="4530"/>
    <cellStyle name="_VC 6.15.06 update on 06GRC power costs.xls Chart 2_NIM Summary 33" xfId="4531"/>
    <cellStyle name="_VC 6.15.06 update on 06GRC power costs.xls Chart 2_NIM Summary 34" xfId="4532"/>
    <cellStyle name="_VC 6.15.06 update on 06GRC power costs.xls Chart 2_NIM Summary 35" xfId="4533"/>
    <cellStyle name="_VC 6.15.06 update on 06GRC power costs.xls Chart 2_NIM Summary 36" xfId="4534"/>
    <cellStyle name="_VC 6.15.06 update on 06GRC power costs.xls Chart 2_NIM Summary 37" xfId="4535"/>
    <cellStyle name="_VC 6.15.06 update on 06GRC power costs.xls Chart 2_NIM Summary 38" xfId="4536"/>
    <cellStyle name="_VC 6.15.06 update on 06GRC power costs.xls Chart 2_NIM Summary 39" xfId="4537"/>
    <cellStyle name="_VC 6.15.06 update on 06GRC power costs.xls Chart 2_NIM Summary 4" xfId="4538"/>
    <cellStyle name="_VC 6.15.06 update on 06GRC power costs.xls Chart 2_NIM Summary 40" xfId="4539"/>
    <cellStyle name="_VC 6.15.06 update on 06GRC power costs.xls Chart 2_NIM Summary 41" xfId="4540"/>
    <cellStyle name="_VC 6.15.06 update on 06GRC power costs.xls Chart 2_NIM Summary 42" xfId="4541"/>
    <cellStyle name="_VC 6.15.06 update on 06GRC power costs.xls Chart 2_NIM Summary 43" xfId="4542"/>
    <cellStyle name="_VC 6.15.06 update on 06GRC power costs.xls Chart 2_NIM Summary 44" xfId="4543"/>
    <cellStyle name="_VC 6.15.06 update on 06GRC power costs.xls Chart 2_NIM Summary 45" xfId="4544"/>
    <cellStyle name="_VC 6.15.06 update on 06GRC power costs.xls Chart 2_NIM Summary 46" xfId="4545"/>
    <cellStyle name="_VC 6.15.06 update on 06GRC power costs.xls Chart 2_NIM Summary 47" xfId="4546"/>
    <cellStyle name="_VC 6.15.06 update on 06GRC power costs.xls Chart 2_NIM Summary 48" xfId="4547"/>
    <cellStyle name="_VC 6.15.06 update on 06GRC power costs.xls Chart 2_NIM Summary 49" xfId="4548"/>
    <cellStyle name="_VC 6.15.06 update on 06GRC power costs.xls Chart 2_NIM Summary 5" xfId="4549"/>
    <cellStyle name="_VC 6.15.06 update on 06GRC power costs.xls Chart 2_NIM Summary 50" xfId="4550"/>
    <cellStyle name="_VC 6.15.06 update on 06GRC power costs.xls Chart 2_NIM Summary 51" xfId="4551"/>
    <cellStyle name="_VC 6.15.06 update on 06GRC power costs.xls Chart 2_NIM Summary 52" xfId="4552"/>
    <cellStyle name="_VC 6.15.06 update on 06GRC power costs.xls Chart 2_NIM Summary 53" xfId="4553"/>
    <cellStyle name="_VC 6.15.06 update on 06GRC power costs.xls Chart 2_NIM Summary 54" xfId="4554"/>
    <cellStyle name="_VC 6.15.06 update on 06GRC power costs.xls Chart 2_NIM Summary 55" xfId="4555"/>
    <cellStyle name="_VC 6.15.06 update on 06GRC power costs.xls Chart 2_NIM Summary 56" xfId="4556"/>
    <cellStyle name="_VC 6.15.06 update on 06GRC power costs.xls Chart 2_NIM Summary 57" xfId="4557"/>
    <cellStyle name="_VC 6.15.06 update on 06GRC power costs.xls Chart 2_NIM Summary 58" xfId="4558"/>
    <cellStyle name="_VC 6.15.06 update on 06GRC power costs.xls Chart 2_NIM Summary 59" xfId="4559"/>
    <cellStyle name="_VC 6.15.06 update on 06GRC power costs.xls Chart 2_NIM Summary 6" xfId="4560"/>
    <cellStyle name="_VC 6.15.06 update on 06GRC power costs.xls Chart 2_NIM Summary 60" xfId="4561"/>
    <cellStyle name="_VC 6.15.06 update on 06GRC power costs.xls Chart 2_NIM Summary 61" xfId="4562"/>
    <cellStyle name="_VC 6.15.06 update on 06GRC power costs.xls Chart 2_NIM Summary 62" xfId="4563"/>
    <cellStyle name="_VC 6.15.06 update on 06GRC power costs.xls Chart 2_NIM Summary 63" xfId="4564"/>
    <cellStyle name="_VC 6.15.06 update on 06GRC power costs.xls Chart 2_NIM Summary 64" xfId="4565"/>
    <cellStyle name="_VC 6.15.06 update on 06GRC power costs.xls Chart 2_NIM Summary 65" xfId="4566"/>
    <cellStyle name="_VC 6.15.06 update on 06GRC power costs.xls Chart 2_NIM Summary 66" xfId="4567"/>
    <cellStyle name="_VC 6.15.06 update on 06GRC power costs.xls Chart 2_NIM Summary 67" xfId="4568"/>
    <cellStyle name="_VC 6.15.06 update on 06GRC power costs.xls Chart 2_NIM Summary 68" xfId="4569"/>
    <cellStyle name="_VC 6.15.06 update on 06GRC power costs.xls Chart 2_NIM Summary 69" xfId="4570"/>
    <cellStyle name="_VC 6.15.06 update on 06GRC power costs.xls Chart 2_NIM Summary 7" xfId="4571"/>
    <cellStyle name="_VC 6.15.06 update on 06GRC power costs.xls Chart 2_NIM Summary 70" xfId="4572"/>
    <cellStyle name="_VC 6.15.06 update on 06GRC power costs.xls Chart 2_NIM Summary 71" xfId="4573"/>
    <cellStyle name="_VC 6.15.06 update on 06GRC power costs.xls Chart 2_NIM Summary 8" xfId="4574"/>
    <cellStyle name="_VC 6.15.06 update on 06GRC power costs.xls Chart 2_NIM Summary 9" xfId="4575"/>
    <cellStyle name="_VC 6.15.06 update on 06GRC power costs.xls Chart 2_PCA 9 -  Exhibit D April 2010 (3)" xfId="4576"/>
    <cellStyle name="_VC 6.15.06 update on 06GRC power costs.xls Chart 2_PCA 9 -  Exhibit D April 2010 (3) 2" xfId="4577"/>
    <cellStyle name="_VC 6.15.06 update on 06GRC power costs.xls Chart 2_PCA 9 -  Exhibit D April 2010 (3) 3" xfId="4578"/>
    <cellStyle name="_VC 6.15.06 update on 06GRC power costs.xls Chart 2_Power Costs - Comparison bx Rbtl-Staff-Jt-PC" xfId="4579"/>
    <cellStyle name="_VC 6.15.06 update on 06GRC power costs.xls Chart 2_Power Costs - Comparison bx Rbtl-Staff-Jt-PC 2" xfId="4580"/>
    <cellStyle name="_VC 6.15.06 update on 06GRC power costs.xls Chart 2_Power Costs - Comparison bx Rbtl-Staff-Jt-PC 3" xfId="4581"/>
    <cellStyle name="_VC 6.15.06 update on 06GRC power costs.xls Chart 2_Power Costs - Comparison bx Rbtl-Staff-Jt-PC_Adj Bench DR 3 for Initial Briefs (Electric)" xfId="4582"/>
    <cellStyle name="_VC 6.15.06 update on 06GRC power costs.xls Chart 2_Power Costs - Comparison bx Rbtl-Staff-Jt-PC_Adj Bench DR 3 for Initial Briefs (Electric) 2" xfId="4583"/>
    <cellStyle name="_VC 6.15.06 update on 06GRC power costs.xls Chart 2_Power Costs - Comparison bx Rbtl-Staff-Jt-PC_Adj Bench DR 3 for Initial Briefs (Electric) 3" xfId="4584"/>
    <cellStyle name="_VC 6.15.06 update on 06GRC power costs.xls Chart 2_Power Costs - Comparison bx Rbtl-Staff-Jt-PC_Electric Rev Req Model (2009 GRC) Rebuttal REmoval of New  WH Solar AdjustMI" xfId="4585"/>
    <cellStyle name="_VC 6.15.06 update on 06GRC power costs.xls Chart 2_Power Costs - Comparison bx Rbtl-Staff-Jt-PC_Electric Rev Req Model (2009 GRC) Rebuttal REmoval of New  WH Solar AdjustMI 2" xfId="4586"/>
    <cellStyle name="_VC 6.15.06 update on 06GRC power costs.xls Chart 2_Power Costs - Comparison bx Rbtl-Staff-Jt-PC_Electric Rev Req Model (2009 GRC) Rebuttal REmoval of New  WH Solar AdjustMI 3" xfId="4587"/>
    <cellStyle name="_VC 6.15.06 update on 06GRC power costs.xls Chart 2_Power Costs - Comparison bx Rbtl-Staff-Jt-PC_Electric Rev Req Model (2009 GRC) Revised 01-18-2010" xfId="4588"/>
    <cellStyle name="_VC 6.15.06 update on 06GRC power costs.xls Chart 2_Power Costs - Comparison bx Rbtl-Staff-Jt-PC_Electric Rev Req Model (2009 GRC) Revised 01-18-2010 2" xfId="4589"/>
    <cellStyle name="_VC 6.15.06 update on 06GRC power costs.xls Chart 2_Power Costs - Comparison bx Rbtl-Staff-Jt-PC_Electric Rev Req Model (2009 GRC) Revised 01-18-2010 3" xfId="4590"/>
    <cellStyle name="_VC 6.15.06 update on 06GRC power costs.xls Chart 2_Rebuttal Power Costs" xfId="4591"/>
    <cellStyle name="_VC 6.15.06 update on 06GRC power costs.xls Chart 2_Rebuttal Power Costs 2" xfId="4592"/>
    <cellStyle name="_VC 6.15.06 update on 06GRC power costs.xls Chart 2_Rebuttal Power Costs 3" xfId="4593"/>
    <cellStyle name="_VC 6.15.06 update on 06GRC power costs.xls Chart 2_Rebuttal Power Costs_Adj Bench DR 3 for Initial Briefs (Electric)" xfId="4594"/>
    <cellStyle name="_VC 6.15.06 update on 06GRC power costs.xls Chart 2_Rebuttal Power Costs_Adj Bench DR 3 for Initial Briefs (Electric) 2" xfId="4595"/>
    <cellStyle name="_VC 6.15.06 update on 06GRC power costs.xls Chart 2_Rebuttal Power Costs_Adj Bench DR 3 for Initial Briefs (Electric) 3" xfId="4596"/>
    <cellStyle name="_VC 6.15.06 update on 06GRC power costs.xls Chart 2_Rebuttal Power Costs_Electric Rev Req Model (2009 GRC) Rebuttal REmoval of New  WH Solar AdjustMI" xfId="4597"/>
    <cellStyle name="_VC 6.15.06 update on 06GRC power costs.xls Chart 2_Rebuttal Power Costs_Electric Rev Req Model (2009 GRC) Rebuttal REmoval of New  WH Solar AdjustMI 2" xfId="4598"/>
    <cellStyle name="_VC 6.15.06 update on 06GRC power costs.xls Chart 2_Rebuttal Power Costs_Electric Rev Req Model (2009 GRC) Rebuttal REmoval of New  WH Solar AdjustMI 3" xfId="4599"/>
    <cellStyle name="_VC 6.15.06 update on 06GRC power costs.xls Chart 2_Rebuttal Power Costs_Electric Rev Req Model (2009 GRC) Revised 01-18-2010" xfId="4600"/>
    <cellStyle name="_VC 6.15.06 update on 06GRC power costs.xls Chart 2_Rebuttal Power Costs_Electric Rev Req Model (2009 GRC) Revised 01-18-2010 2" xfId="4601"/>
    <cellStyle name="_VC 6.15.06 update on 06GRC power costs.xls Chart 2_Rebuttal Power Costs_Electric Rev Req Model (2009 GRC) Revised 01-18-2010 3" xfId="4602"/>
    <cellStyle name="_VC 6.15.06 update on 06GRC power costs.xls Chart 2_Wind Integration 10GRC" xfId="4603"/>
    <cellStyle name="_VC 6.15.06 update on 06GRC power costs.xls Chart 2_Wind Integration 10GRC 2" xfId="4604"/>
    <cellStyle name="_VC 6.15.06 update on 06GRC power costs.xls Chart 2_Wind Integration 10GRC 3" xfId="4605"/>
    <cellStyle name="_VC 6.15.06 update on 06GRC power costs.xls Chart 3" xfId="4606"/>
    <cellStyle name="_VC 6.15.06 update on 06GRC power costs.xls Chart 3 2" xfId="4607"/>
    <cellStyle name="_VC 6.15.06 update on 06GRC power costs.xls Chart 3 2 2" xfId="4608"/>
    <cellStyle name="_VC 6.15.06 update on 06GRC power costs.xls Chart 3 2 3" xfId="4609"/>
    <cellStyle name="_VC 6.15.06 update on 06GRC power costs.xls Chart 3 3" xfId="4610"/>
    <cellStyle name="_VC 6.15.06 update on 06GRC power costs.xls Chart 3 3 2" xfId="4611"/>
    <cellStyle name="_VC 6.15.06 update on 06GRC power costs.xls Chart 3_04 07E Wild Horse Wind Expansion (C) (2)" xfId="4612"/>
    <cellStyle name="_VC 6.15.06 update on 06GRC power costs.xls Chart 3_04 07E Wild Horse Wind Expansion (C) (2) 2" xfId="4613"/>
    <cellStyle name="_VC 6.15.06 update on 06GRC power costs.xls Chart 3_04 07E Wild Horse Wind Expansion (C) (2) 3" xfId="4614"/>
    <cellStyle name="_VC 6.15.06 update on 06GRC power costs.xls Chart 3_04 07E Wild Horse Wind Expansion (C) (2)_Adj Bench DR 3 for Initial Briefs (Electric)" xfId="4615"/>
    <cellStyle name="_VC 6.15.06 update on 06GRC power costs.xls Chart 3_04 07E Wild Horse Wind Expansion (C) (2)_Adj Bench DR 3 for Initial Briefs (Electric) 2" xfId="4616"/>
    <cellStyle name="_VC 6.15.06 update on 06GRC power costs.xls Chart 3_04 07E Wild Horse Wind Expansion (C) (2)_Adj Bench DR 3 for Initial Briefs (Electric) 3" xfId="4617"/>
    <cellStyle name="_VC 6.15.06 update on 06GRC power costs.xls Chart 3_04 07E Wild Horse Wind Expansion (C) (2)_Electric Rev Req Model (2009 GRC) " xfId="4618"/>
    <cellStyle name="_VC 6.15.06 update on 06GRC power costs.xls Chart 3_04 07E Wild Horse Wind Expansion (C) (2)_Electric Rev Req Model (2009 GRC)  2" xfId="4619"/>
    <cellStyle name="_VC 6.15.06 update on 06GRC power costs.xls Chart 3_04 07E Wild Horse Wind Expansion (C) (2)_Electric Rev Req Model (2009 GRC)  3" xfId="4620"/>
    <cellStyle name="_VC 6.15.06 update on 06GRC power costs.xls Chart 3_04 07E Wild Horse Wind Expansion (C) (2)_Electric Rev Req Model (2009 GRC) Rebuttal REmoval of New  WH Solar AdjustMI" xfId="4621"/>
    <cellStyle name="_VC 6.15.06 update on 06GRC power costs.xls Chart 3_04 07E Wild Horse Wind Expansion (C) (2)_Electric Rev Req Model (2009 GRC) Rebuttal REmoval of New  WH Solar AdjustMI 2" xfId="4622"/>
    <cellStyle name="_VC 6.15.06 update on 06GRC power costs.xls Chart 3_04 07E Wild Horse Wind Expansion (C) (2)_Electric Rev Req Model (2009 GRC) Rebuttal REmoval of New  WH Solar AdjustMI 3" xfId="4623"/>
    <cellStyle name="_VC 6.15.06 update on 06GRC power costs.xls Chart 3_04 07E Wild Horse Wind Expansion (C) (2)_Electric Rev Req Model (2009 GRC) Revised 01-18-2010" xfId="4624"/>
    <cellStyle name="_VC 6.15.06 update on 06GRC power costs.xls Chart 3_04 07E Wild Horse Wind Expansion (C) (2)_Electric Rev Req Model (2009 GRC) Revised 01-18-2010 2" xfId="4625"/>
    <cellStyle name="_VC 6.15.06 update on 06GRC power costs.xls Chart 3_04 07E Wild Horse Wind Expansion (C) (2)_Electric Rev Req Model (2009 GRC) Revised 01-18-2010 3" xfId="4626"/>
    <cellStyle name="_VC 6.15.06 update on 06GRC power costs.xls Chart 3_16.37E Wild Horse Expansion DeferralRevwrkingfile SF" xfId="4627"/>
    <cellStyle name="_VC 6.15.06 update on 06GRC power costs.xls Chart 3_16.37E Wild Horse Expansion DeferralRevwrkingfile SF 2" xfId="4628"/>
    <cellStyle name="_VC 6.15.06 update on 06GRC power costs.xls Chart 3_16.37E Wild Horse Expansion DeferralRevwrkingfile SF 3" xfId="4629"/>
    <cellStyle name="_VC 6.15.06 update on 06GRC power costs.xls Chart 3_2009 GRC Compl Filing - Exhibit D" xfId="4630"/>
    <cellStyle name="_VC 6.15.06 update on 06GRC power costs.xls Chart 3_2009 GRC Compl Filing - Exhibit D 2" xfId="4631"/>
    <cellStyle name="_VC 6.15.06 update on 06GRC power costs.xls Chart 3_2009 GRC Compl Filing - Exhibit D 3" xfId="4632"/>
    <cellStyle name="_VC 6.15.06 update on 06GRC power costs.xls Chart 3_4 31 Regulatory Assets and Liabilities  7 06- Exhibit D" xfId="4633"/>
    <cellStyle name="_VC 6.15.06 update on 06GRC power costs.xls Chart 3_4 31 Regulatory Assets and Liabilities  7 06- Exhibit D 2" xfId="4634"/>
    <cellStyle name="_VC 6.15.06 update on 06GRC power costs.xls Chart 3_4 31 Regulatory Assets and Liabilities  7 06- Exhibit D 3" xfId="4635"/>
    <cellStyle name="_VC 6.15.06 update on 06GRC power costs.xls Chart 3_4 31 Regulatory Assets and Liabilities  7 06- Exhibit D_NIM Summary" xfId="4636"/>
    <cellStyle name="_VC 6.15.06 update on 06GRC power costs.xls Chart 3_4 31 Regulatory Assets and Liabilities  7 06- Exhibit D_NIM Summary 2" xfId="4637"/>
    <cellStyle name="_VC 6.15.06 update on 06GRC power costs.xls Chart 3_4 31 Regulatory Assets and Liabilities  7 06- Exhibit D_NIM Summary 3" xfId="4638"/>
    <cellStyle name="_VC 6.15.06 update on 06GRC power costs.xls Chart 3_4 32 Regulatory Assets and Liabilities  7 06- Exhibit D" xfId="4639"/>
    <cellStyle name="_VC 6.15.06 update on 06GRC power costs.xls Chart 3_4 32 Regulatory Assets and Liabilities  7 06- Exhibit D 2" xfId="4640"/>
    <cellStyle name="_VC 6.15.06 update on 06GRC power costs.xls Chart 3_4 32 Regulatory Assets and Liabilities  7 06- Exhibit D 3" xfId="4641"/>
    <cellStyle name="_VC 6.15.06 update on 06GRC power costs.xls Chart 3_4 32 Regulatory Assets and Liabilities  7 06- Exhibit D_NIM Summary" xfId="4642"/>
    <cellStyle name="_VC 6.15.06 update on 06GRC power costs.xls Chart 3_4 32 Regulatory Assets and Liabilities  7 06- Exhibit D_NIM Summary 2" xfId="4643"/>
    <cellStyle name="_VC 6.15.06 update on 06GRC power costs.xls Chart 3_4 32 Regulatory Assets and Liabilities  7 06- Exhibit D_NIM Summary 3" xfId="4644"/>
    <cellStyle name="_VC 6.15.06 update on 06GRC power costs.xls Chart 3_Book2" xfId="4645"/>
    <cellStyle name="_VC 6.15.06 update on 06GRC power costs.xls Chart 3_Book2 2" xfId="4646"/>
    <cellStyle name="_VC 6.15.06 update on 06GRC power costs.xls Chart 3_Book2 3" xfId="4647"/>
    <cellStyle name="_VC 6.15.06 update on 06GRC power costs.xls Chart 3_Book2_Adj Bench DR 3 for Initial Briefs (Electric)" xfId="4648"/>
    <cellStyle name="_VC 6.15.06 update on 06GRC power costs.xls Chart 3_Book2_Adj Bench DR 3 for Initial Briefs (Electric) 2" xfId="4649"/>
    <cellStyle name="_VC 6.15.06 update on 06GRC power costs.xls Chart 3_Book2_Adj Bench DR 3 for Initial Briefs (Electric) 3" xfId="4650"/>
    <cellStyle name="_VC 6.15.06 update on 06GRC power costs.xls Chart 3_Book2_Electric Rev Req Model (2009 GRC) Rebuttal REmoval of New  WH Solar AdjustMI" xfId="4651"/>
    <cellStyle name="_VC 6.15.06 update on 06GRC power costs.xls Chart 3_Book2_Electric Rev Req Model (2009 GRC) Rebuttal REmoval of New  WH Solar AdjustMI 2" xfId="4652"/>
    <cellStyle name="_VC 6.15.06 update on 06GRC power costs.xls Chart 3_Book2_Electric Rev Req Model (2009 GRC) Rebuttal REmoval of New  WH Solar AdjustMI 3" xfId="4653"/>
    <cellStyle name="_VC 6.15.06 update on 06GRC power costs.xls Chart 3_Book2_Electric Rev Req Model (2009 GRC) Revised 01-18-2010" xfId="4654"/>
    <cellStyle name="_VC 6.15.06 update on 06GRC power costs.xls Chart 3_Book2_Electric Rev Req Model (2009 GRC) Revised 01-18-2010 2" xfId="4655"/>
    <cellStyle name="_VC 6.15.06 update on 06GRC power costs.xls Chart 3_Book2_Electric Rev Req Model (2009 GRC) Revised 01-18-2010 3" xfId="4656"/>
    <cellStyle name="_VC 6.15.06 update on 06GRC power costs.xls Chart 3_Book4" xfId="4657"/>
    <cellStyle name="_VC 6.15.06 update on 06GRC power costs.xls Chart 3_Book4 2" xfId="4658"/>
    <cellStyle name="_VC 6.15.06 update on 06GRC power costs.xls Chart 3_Book4 3" xfId="4659"/>
    <cellStyle name="_VC 6.15.06 update on 06GRC power costs.xls Chart 3_Book9" xfId="4660"/>
    <cellStyle name="_VC 6.15.06 update on 06GRC power costs.xls Chart 3_Book9 2" xfId="4661"/>
    <cellStyle name="_VC 6.15.06 update on 06GRC power costs.xls Chart 3_Book9 3" xfId="4662"/>
    <cellStyle name="_VC 6.15.06 update on 06GRC power costs.xls Chart 3_NIM Summary" xfId="4663"/>
    <cellStyle name="_VC 6.15.06 update on 06GRC power costs.xls Chart 3_NIM Summary 09GRC" xfId="4664"/>
    <cellStyle name="_VC 6.15.06 update on 06GRC power costs.xls Chart 3_NIM Summary 09GRC 2" xfId="4665"/>
    <cellStyle name="_VC 6.15.06 update on 06GRC power costs.xls Chart 3_NIM Summary 09GRC 3" xfId="4666"/>
    <cellStyle name="_VC 6.15.06 update on 06GRC power costs.xls Chart 3_NIM Summary 10" xfId="4667"/>
    <cellStyle name="_VC 6.15.06 update on 06GRC power costs.xls Chart 3_NIM Summary 11" xfId="4668"/>
    <cellStyle name="_VC 6.15.06 update on 06GRC power costs.xls Chart 3_NIM Summary 12" xfId="4669"/>
    <cellStyle name="_VC 6.15.06 update on 06GRC power costs.xls Chart 3_NIM Summary 13" xfId="4670"/>
    <cellStyle name="_VC 6.15.06 update on 06GRC power costs.xls Chart 3_NIM Summary 14" xfId="4671"/>
    <cellStyle name="_VC 6.15.06 update on 06GRC power costs.xls Chart 3_NIM Summary 15" xfId="4672"/>
    <cellStyle name="_VC 6.15.06 update on 06GRC power costs.xls Chart 3_NIM Summary 16" xfId="4673"/>
    <cellStyle name="_VC 6.15.06 update on 06GRC power costs.xls Chart 3_NIM Summary 17" xfId="4674"/>
    <cellStyle name="_VC 6.15.06 update on 06GRC power costs.xls Chart 3_NIM Summary 18" xfId="4675"/>
    <cellStyle name="_VC 6.15.06 update on 06GRC power costs.xls Chart 3_NIM Summary 19" xfId="4676"/>
    <cellStyle name="_VC 6.15.06 update on 06GRC power costs.xls Chart 3_NIM Summary 2" xfId="4677"/>
    <cellStyle name="_VC 6.15.06 update on 06GRC power costs.xls Chart 3_NIM Summary 20" xfId="4678"/>
    <cellStyle name="_VC 6.15.06 update on 06GRC power costs.xls Chart 3_NIM Summary 21" xfId="4679"/>
    <cellStyle name="_VC 6.15.06 update on 06GRC power costs.xls Chart 3_NIM Summary 22" xfId="4680"/>
    <cellStyle name="_VC 6.15.06 update on 06GRC power costs.xls Chart 3_NIM Summary 23" xfId="4681"/>
    <cellStyle name="_VC 6.15.06 update on 06GRC power costs.xls Chart 3_NIM Summary 24" xfId="4682"/>
    <cellStyle name="_VC 6.15.06 update on 06GRC power costs.xls Chart 3_NIM Summary 25" xfId="4683"/>
    <cellStyle name="_VC 6.15.06 update on 06GRC power costs.xls Chart 3_NIM Summary 26" xfId="4684"/>
    <cellStyle name="_VC 6.15.06 update on 06GRC power costs.xls Chart 3_NIM Summary 27" xfId="4685"/>
    <cellStyle name="_VC 6.15.06 update on 06GRC power costs.xls Chart 3_NIM Summary 28" xfId="4686"/>
    <cellStyle name="_VC 6.15.06 update on 06GRC power costs.xls Chart 3_NIM Summary 29" xfId="4687"/>
    <cellStyle name="_VC 6.15.06 update on 06GRC power costs.xls Chart 3_NIM Summary 3" xfId="4688"/>
    <cellStyle name="_VC 6.15.06 update on 06GRC power costs.xls Chart 3_NIM Summary 30" xfId="4689"/>
    <cellStyle name="_VC 6.15.06 update on 06GRC power costs.xls Chart 3_NIM Summary 31" xfId="4690"/>
    <cellStyle name="_VC 6.15.06 update on 06GRC power costs.xls Chart 3_NIM Summary 32" xfId="4691"/>
    <cellStyle name="_VC 6.15.06 update on 06GRC power costs.xls Chart 3_NIM Summary 33" xfId="4692"/>
    <cellStyle name="_VC 6.15.06 update on 06GRC power costs.xls Chart 3_NIM Summary 34" xfId="4693"/>
    <cellStyle name="_VC 6.15.06 update on 06GRC power costs.xls Chart 3_NIM Summary 35" xfId="4694"/>
    <cellStyle name="_VC 6.15.06 update on 06GRC power costs.xls Chart 3_NIM Summary 36" xfId="4695"/>
    <cellStyle name="_VC 6.15.06 update on 06GRC power costs.xls Chart 3_NIM Summary 37" xfId="4696"/>
    <cellStyle name="_VC 6.15.06 update on 06GRC power costs.xls Chart 3_NIM Summary 38" xfId="4697"/>
    <cellStyle name="_VC 6.15.06 update on 06GRC power costs.xls Chart 3_NIM Summary 39" xfId="4698"/>
    <cellStyle name="_VC 6.15.06 update on 06GRC power costs.xls Chart 3_NIM Summary 4" xfId="4699"/>
    <cellStyle name="_VC 6.15.06 update on 06GRC power costs.xls Chart 3_NIM Summary 40" xfId="4700"/>
    <cellStyle name="_VC 6.15.06 update on 06GRC power costs.xls Chart 3_NIM Summary 41" xfId="4701"/>
    <cellStyle name="_VC 6.15.06 update on 06GRC power costs.xls Chart 3_NIM Summary 42" xfId="4702"/>
    <cellStyle name="_VC 6.15.06 update on 06GRC power costs.xls Chart 3_NIM Summary 43" xfId="4703"/>
    <cellStyle name="_VC 6.15.06 update on 06GRC power costs.xls Chart 3_NIM Summary 44" xfId="4704"/>
    <cellStyle name="_VC 6.15.06 update on 06GRC power costs.xls Chart 3_NIM Summary 45" xfId="4705"/>
    <cellStyle name="_VC 6.15.06 update on 06GRC power costs.xls Chart 3_NIM Summary 46" xfId="4706"/>
    <cellStyle name="_VC 6.15.06 update on 06GRC power costs.xls Chart 3_NIM Summary 47" xfId="4707"/>
    <cellStyle name="_VC 6.15.06 update on 06GRC power costs.xls Chart 3_NIM Summary 48" xfId="4708"/>
    <cellStyle name="_VC 6.15.06 update on 06GRC power costs.xls Chart 3_NIM Summary 49" xfId="4709"/>
    <cellStyle name="_VC 6.15.06 update on 06GRC power costs.xls Chart 3_NIM Summary 5" xfId="4710"/>
    <cellStyle name="_VC 6.15.06 update on 06GRC power costs.xls Chart 3_NIM Summary 50" xfId="4711"/>
    <cellStyle name="_VC 6.15.06 update on 06GRC power costs.xls Chart 3_NIM Summary 51" xfId="4712"/>
    <cellStyle name="_VC 6.15.06 update on 06GRC power costs.xls Chart 3_NIM Summary 52" xfId="4713"/>
    <cellStyle name="_VC 6.15.06 update on 06GRC power costs.xls Chart 3_NIM Summary 53" xfId="4714"/>
    <cellStyle name="_VC 6.15.06 update on 06GRC power costs.xls Chart 3_NIM Summary 54" xfId="4715"/>
    <cellStyle name="_VC 6.15.06 update on 06GRC power costs.xls Chart 3_NIM Summary 55" xfId="4716"/>
    <cellStyle name="_VC 6.15.06 update on 06GRC power costs.xls Chart 3_NIM Summary 56" xfId="4717"/>
    <cellStyle name="_VC 6.15.06 update on 06GRC power costs.xls Chart 3_NIM Summary 57" xfId="4718"/>
    <cellStyle name="_VC 6.15.06 update on 06GRC power costs.xls Chart 3_NIM Summary 58" xfId="4719"/>
    <cellStyle name="_VC 6.15.06 update on 06GRC power costs.xls Chart 3_NIM Summary 59" xfId="4720"/>
    <cellStyle name="_VC 6.15.06 update on 06GRC power costs.xls Chart 3_NIM Summary 6" xfId="4721"/>
    <cellStyle name="_VC 6.15.06 update on 06GRC power costs.xls Chart 3_NIM Summary 60" xfId="4722"/>
    <cellStyle name="_VC 6.15.06 update on 06GRC power costs.xls Chart 3_NIM Summary 61" xfId="4723"/>
    <cellStyle name="_VC 6.15.06 update on 06GRC power costs.xls Chart 3_NIM Summary 62" xfId="4724"/>
    <cellStyle name="_VC 6.15.06 update on 06GRC power costs.xls Chart 3_NIM Summary 63" xfId="4725"/>
    <cellStyle name="_VC 6.15.06 update on 06GRC power costs.xls Chart 3_NIM Summary 64" xfId="4726"/>
    <cellStyle name="_VC 6.15.06 update on 06GRC power costs.xls Chart 3_NIM Summary 65" xfId="4727"/>
    <cellStyle name="_VC 6.15.06 update on 06GRC power costs.xls Chart 3_NIM Summary 66" xfId="4728"/>
    <cellStyle name="_VC 6.15.06 update on 06GRC power costs.xls Chart 3_NIM Summary 67" xfId="4729"/>
    <cellStyle name="_VC 6.15.06 update on 06GRC power costs.xls Chart 3_NIM Summary 68" xfId="4730"/>
    <cellStyle name="_VC 6.15.06 update on 06GRC power costs.xls Chart 3_NIM Summary 69" xfId="4731"/>
    <cellStyle name="_VC 6.15.06 update on 06GRC power costs.xls Chart 3_NIM Summary 7" xfId="4732"/>
    <cellStyle name="_VC 6.15.06 update on 06GRC power costs.xls Chart 3_NIM Summary 70" xfId="4733"/>
    <cellStyle name="_VC 6.15.06 update on 06GRC power costs.xls Chart 3_NIM Summary 71" xfId="4734"/>
    <cellStyle name="_VC 6.15.06 update on 06GRC power costs.xls Chart 3_NIM Summary 8" xfId="4735"/>
    <cellStyle name="_VC 6.15.06 update on 06GRC power costs.xls Chart 3_NIM Summary 9" xfId="4736"/>
    <cellStyle name="_VC 6.15.06 update on 06GRC power costs.xls Chart 3_PCA 9 -  Exhibit D April 2010 (3)" xfId="4737"/>
    <cellStyle name="_VC 6.15.06 update on 06GRC power costs.xls Chart 3_PCA 9 -  Exhibit D April 2010 (3) 2" xfId="4738"/>
    <cellStyle name="_VC 6.15.06 update on 06GRC power costs.xls Chart 3_PCA 9 -  Exhibit D April 2010 (3) 3" xfId="4739"/>
    <cellStyle name="_VC 6.15.06 update on 06GRC power costs.xls Chart 3_Power Costs - Comparison bx Rbtl-Staff-Jt-PC" xfId="4740"/>
    <cellStyle name="_VC 6.15.06 update on 06GRC power costs.xls Chart 3_Power Costs - Comparison bx Rbtl-Staff-Jt-PC 2" xfId="4741"/>
    <cellStyle name="_VC 6.15.06 update on 06GRC power costs.xls Chart 3_Power Costs - Comparison bx Rbtl-Staff-Jt-PC 3" xfId="4742"/>
    <cellStyle name="_VC 6.15.06 update on 06GRC power costs.xls Chart 3_Power Costs - Comparison bx Rbtl-Staff-Jt-PC_Adj Bench DR 3 for Initial Briefs (Electric)" xfId="4743"/>
    <cellStyle name="_VC 6.15.06 update on 06GRC power costs.xls Chart 3_Power Costs - Comparison bx Rbtl-Staff-Jt-PC_Adj Bench DR 3 for Initial Briefs (Electric) 2" xfId="4744"/>
    <cellStyle name="_VC 6.15.06 update on 06GRC power costs.xls Chart 3_Power Costs - Comparison bx Rbtl-Staff-Jt-PC_Adj Bench DR 3 for Initial Briefs (Electric) 3" xfId="4745"/>
    <cellStyle name="_VC 6.15.06 update on 06GRC power costs.xls Chart 3_Power Costs - Comparison bx Rbtl-Staff-Jt-PC_Electric Rev Req Model (2009 GRC) Rebuttal REmoval of New  WH Solar AdjustMI" xfId="4746"/>
    <cellStyle name="_VC 6.15.06 update on 06GRC power costs.xls Chart 3_Power Costs - Comparison bx Rbtl-Staff-Jt-PC_Electric Rev Req Model (2009 GRC) Rebuttal REmoval of New  WH Solar AdjustMI 2" xfId="4747"/>
    <cellStyle name="_VC 6.15.06 update on 06GRC power costs.xls Chart 3_Power Costs - Comparison bx Rbtl-Staff-Jt-PC_Electric Rev Req Model (2009 GRC) Rebuttal REmoval of New  WH Solar AdjustMI 3" xfId="4748"/>
    <cellStyle name="_VC 6.15.06 update on 06GRC power costs.xls Chart 3_Power Costs - Comparison bx Rbtl-Staff-Jt-PC_Electric Rev Req Model (2009 GRC) Revised 01-18-2010" xfId="4749"/>
    <cellStyle name="_VC 6.15.06 update on 06GRC power costs.xls Chart 3_Power Costs - Comparison bx Rbtl-Staff-Jt-PC_Electric Rev Req Model (2009 GRC) Revised 01-18-2010 2" xfId="4750"/>
    <cellStyle name="_VC 6.15.06 update on 06GRC power costs.xls Chart 3_Power Costs - Comparison bx Rbtl-Staff-Jt-PC_Electric Rev Req Model (2009 GRC) Revised 01-18-2010 3" xfId="4751"/>
    <cellStyle name="_VC 6.15.06 update on 06GRC power costs.xls Chart 3_Rebuttal Power Costs" xfId="4752"/>
    <cellStyle name="_VC 6.15.06 update on 06GRC power costs.xls Chart 3_Rebuttal Power Costs 2" xfId="4753"/>
    <cellStyle name="_VC 6.15.06 update on 06GRC power costs.xls Chart 3_Rebuttal Power Costs 3" xfId="4754"/>
    <cellStyle name="_VC 6.15.06 update on 06GRC power costs.xls Chart 3_Rebuttal Power Costs_Adj Bench DR 3 for Initial Briefs (Electric)" xfId="4755"/>
    <cellStyle name="_VC 6.15.06 update on 06GRC power costs.xls Chart 3_Rebuttal Power Costs_Adj Bench DR 3 for Initial Briefs (Electric) 2" xfId="4756"/>
    <cellStyle name="_VC 6.15.06 update on 06GRC power costs.xls Chart 3_Rebuttal Power Costs_Adj Bench DR 3 for Initial Briefs (Electric) 3" xfId="4757"/>
    <cellStyle name="_VC 6.15.06 update on 06GRC power costs.xls Chart 3_Rebuttal Power Costs_Electric Rev Req Model (2009 GRC) Rebuttal REmoval of New  WH Solar AdjustMI" xfId="4758"/>
    <cellStyle name="_VC 6.15.06 update on 06GRC power costs.xls Chart 3_Rebuttal Power Costs_Electric Rev Req Model (2009 GRC) Rebuttal REmoval of New  WH Solar AdjustMI 2" xfId="4759"/>
    <cellStyle name="_VC 6.15.06 update on 06GRC power costs.xls Chart 3_Rebuttal Power Costs_Electric Rev Req Model (2009 GRC) Rebuttal REmoval of New  WH Solar AdjustMI 3" xfId="4760"/>
    <cellStyle name="_VC 6.15.06 update on 06GRC power costs.xls Chart 3_Rebuttal Power Costs_Electric Rev Req Model (2009 GRC) Revised 01-18-2010" xfId="4761"/>
    <cellStyle name="_VC 6.15.06 update on 06GRC power costs.xls Chart 3_Rebuttal Power Costs_Electric Rev Req Model (2009 GRC) Revised 01-18-2010 2" xfId="4762"/>
    <cellStyle name="_VC 6.15.06 update on 06GRC power costs.xls Chart 3_Rebuttal Power Costs_Electric Rev Req Model (2009 GRC) Revised 01-18-2010 3" xfId="4763"/>
    <cellStyle name="_VC 6.15.06 update on 06GRC power costs.xls Chart 3_Wind Integration 10GRC" xfId="4764"/>
    <cellStyle name="_VC 6.15.06 update on 06GRC power costs.xls Chart 3_Wind Integration 10GRC 2" xfId="4765"/>
    <cellStyle name="_VC 6.15.06 update on 06GRC power costs.xls Chart 3_Wind Integration 10GRC 3" xfId="4766"/>
    <cellStyle name="_Worksheet" xfId="4767"/>
    <cellStyle name="_Worksheet 2" xfId="4768"/>
    <cellStyle name="_Worksheet 2 2" xfId="4769"/>
    <cellStyle name="_Worksheet 2 3" xfId="4770"/>
    <cellStyle name="_Worksheet 3" xfId="4771"/>
    <cellStyle name="_Worksheet 3 2" xfId="4772"/>
    <cellStyle name="_Worksheet_NIM Summary" xfId="4773"/>
    <cellStyle name="_Worksheet_NIM Summary 2" xfId="4774"/>
    <cellStyle name="_Worksheet_NIM Summary 3" xfId="4775"/>
    <cellStyle name="_Worksheet_Transmission Workbook for May BOD" xfId="4776"/>
    <cellStyle name="_Worksheet_Transmission Workbook for May BOD 2" xfId="4777"/>
    <cellStyle name="_Worksheet_Transmission Workbook for May BOD 3" xfId="4778"/>
    <cellStyle name="_Worksheet_Wind Integration 10GRC" xfId="4779"/>
    <cellStyle name="_Worksheet_Wind Integration 10GRC 2" xfId="4780"/>
    <cellStyle name="_Worksheet_Wind Integration 10GRC 3" xfId="4781"/>
    <cellStyle name="0,0_x000d__x000a_NA_x000d__x000a_" xfId="4782"/>
    <cellStyle name="14BLIN - Style8" xfId="4783"/>
    <cellStyle name="14-BT - Style1" xfId="4784"/>
    <cellStyle name="20% - Accent1 2" xfId="4785"/>
    <cellStyle name="20% - Accent1 2 2" xfId="4786"/>
    <cellStyle name="20% - Accent1 2_2009 GRC Compl Filing - Exhibit D" xfId="4787"/>
    <cellStyle name="20% - Accent1 3" xfId="4788"/>
    <cellStyle name="20% - Accent2 2" xfId="4789"/>
    <cellStyle name="20% - Accent2 2 2" xfId="4790"/>
    <cellStyle name="20% - Accent2 2_2009 GRC Compl Filing - Exhibit D" xfId="4791"/>
    <cellStyle name="20% - Accent2 3" xfId="4792"/>
    <cellStyle name="20% - Accent3 2" xfId="4793"/>
    <cellStyle name="20% - Accent3 2 2" xfId="4794"/>
    <cellStyle name="20% - Accent3 2_2009 GRC Compl Filing - Exhibit D" xfId="4795"/>
    <cellStyle name="20% - Accent3 3" xfId="4796"/>
    <cellStyle name="20% - Accent4 2" xfId="4797"/>
    <cellStyle name="20% - Accent4 2 2" xfId="4798"/>
    <cellStyle name="20% - Accent4 2_2009 GRC Compl Filing - Exhibit D" xfId="4799"/>
    <cellStyle name="20% - Accent4 3" xfId="4800"/>
    <cellStyle name="20% - Accent5 2" xfId="4801"/>
    <cellStyle name="20% - Accent5 2 2" xfId="4802"/>
    <cellStyle name="20% - Accent5 2_2009 GRC Compl Filing - Exhibit D" xfId="4803"/>
    <cellStyle name="20% - Accent5 3" xfId="4804"/>
    <cellStyle name="20% - Accent6 2" xfId="4805"/>
    <cellStyle name="20% - Accent6 2 2" xfId="4806"/>
    <cellStyle name="20% - Accent6 2_2009 GRC Compl Filing - Exhibit D" xfId="4807"/>
    <cellStyle name="20% - Accent6 3" xfId="4808"/>
    <cellStyle name="40% - Accent1 2" xfId="4809"/>
    <cellStyle name="40% - Accent1 2 2" xfId="4810"/>
    <cellStyle name="40% - Accent1 2_2009 GRC Compl Filing - Exhibit D" xfId="4811"/>
    <cellStyle name="40% - Accent1 3" xfId="4812"/>
    <cellStyle name="40% - Accent2 2" xfId="4813"/>
    <cellStyle name="40% - Accent2 2 2" xfId="4814"/>
    <cellStyle name="40% - Accent2 2_2009 GRC Compl Filing - Exhibit D" xfId="4815"/>
    <cellStyle name="40% - Accent2 3" xfId="4816"/>
    <cellStyle name="40% - Accent3 2" xfId="4817"/>
    <cellStyle name="40% - Accent3 2 2" xfId="4818"/>
    <cellStyle name="40% - Accent3 2_2009 GRC Compl Filing - Exhibit D" xfId="4819"/>
    <cellStyle name="40% - Accent3 3" xfId="4820"/>
    <cellStyle name="40% - Accent4 2" xfId="4821"/>
    <cellStyle name="40% - Accent4 2 2" xfId="4822"/>
    <cellStyle name="40% - Accent4 2_2009 GRC Compl Filing - Exhibit D" xfId="4823"/>
    <cellStyle name="40% - Accent4 3" xfId="4824"/>
    <cellStyle name="40% - Accent5 2" xfId="4825"/>
    <cellStyle name="40% - Accent5 2 2" xfId="4826"/>
    <cellStyle name="40% - Accent5 2_2009 GRC Compl Filing - Exhibit D" xfId="4827"/>
    <cellStyle name="40% - Accent5 3" xfId="4828"/>
    <cellStyle name="40% - Accent6 2" xfId="4829"/>
    <cellStyle name="40% - Accent6 2 2" xfId="4830"/>
    <cellStyle name="40% - Accent6 2_2009 GRC Compl Filing - Exhibit D" xfId="4831"/>
    <cellStyle name="40% - Accent6 3" xfId="4832"/>
    <cellStyle name="60% - Accent1 2 2" xfId="4833"/>
    <cellStyle name="60% - Accent2 2 2" xfId="4834"/>
    <cellStyle name="60% - Accent3 2 2" xfId="4835"/>
    <cellStyle name="60% - Accent4 2 2" xfId="4836"/>
    <cellStyle name="60% - Accent5 2 2" xfId="4837"/>
    <cellStyle name="60% - Accent6 2 2" xfId="4838"/>
    <cellStyle name="Accent1 2 2" xfId="4839"/>
    <cellStyle name="Accent2 2 2" xfId="4840"/>
    <cellStyle name="Accent3 2 2" xfId="4841"/>
    <cellStyle name="Accent4 2 2" xfId="4842"/>
    <cellStyle name="Accent5 2 2" xfId="4843"/>
    <cellStyle name="Accent6 2 2" xfId="4844"/>
    <cellStyle name="Bad 2 2" xfId="4845"/>
    <cellStyle name="bld-li - Style4" xfId="4846"/>
    <cellStyle name="Calc Currency (0)" xfId="4847"/>
    <cellStyle name="Calculation 2" xfId="4848"/>
    <cellStyle name="Calculation 2 2" xfId="4849"/>
    <cellStyle name="Calculation 2 3" xfId="4850"/>
    <cellStyle name="Calculation 2 4" xfId="4851"/>
    <cellStyle name="Calculation 3" xfId="4852"/>
    <cellStyle name="Calculation 3 2" xfId="4853"/>
    <cellStyle name="Calculation 4" xfId="4854"/>
    <cellStyle name="Calculation 5" xfId="4855"/>
    <cellStyle name="Calculation 6" xfId="4856"/>
    <cellStyle name="Calculation 7" xfId="4857"/>
    <cellStyle name="Calculation 8" xfId="4858"/>
    <cellStyle name="Calculation 9" xfId="4859"/>
    <cellStyle name="Check Cell 2 2" xfId="4860"/>
    <cellStyle name="CheckCell" xfId="4861"/>
    <cellStyle name="CheckCell 2" xfId="4862"/>
    <cellStyle name="CheckCell 3" xfId="4863"/>
    <cellStyle name="Comma" xfId="1" builtinId="3"/>
    <cellStyle name="Comma [0] 2" xfId="4864"/>
    <cellStyle name="Comma 10" xfId="4865"/>
    <cellStyle name="Comma 10 2" xfId="4866"/>
    <cellStyle name="Comma 10 3" xfId="4867"/>
    <cellStyle name="Comma 10 4" xfId="4868"/>
    <cellStyle name="Comma 11" xfId="4869"/>
    <cellStyle name="Comma 11 2" xfId="4870"/>
    <cellStyle name="Comma 11 3" xfId="4871"/>
    <cellStyle name="Comma 11 4" xfId="4872"/>
    <cellStyle name="Comma 12" xfId="4873"/>
    <cellStyle name="Comma 12 2" xfId="4874"/>
    <cellStyle name="Comma 12 3" xfId="4875"/>
    <cellStyle name="Comma 13" xfId="4876"/>
    <cellStyle name="Comma 13 2" xfId="4877"/>
    <cellStyle name="Comma 13 3" xfId="4878"/>
    <cellStyle name="Comma 14" xfId="4879"/>
    <cellStyle name="Comma 14 2" xfId="4880"/>
    <cellStyle name="Comma 14 3" xfId="4881"/>
    <cellStyle name="Comma 15" xfId="4882"/>
    <cellStyle name="Comma 15 2" xfId="4883"/>
    <cellStyle name="Comma 15 2 2" xfId="4884"/>
    <cellStyle name="Comma 15 2 2 2" xfId="4885"/>
    <cellStyle name="Comma 15 2 2 2 2" xfId="4886"/>
    <cellStyle name="Comma 15 2 2 3" xfId="4887"/>
    <cellStyle name="Comma 15 2 3" xfId="4888"/>
    <cellStyle name="Comma 15 2 3 2" xfId="4889"/>
    <cellStyle name="Comma 15 2 4" xfId="4890"/>
    <cellStyle name="Comma 15 3" xfId="4891"/>
    <cellStyle name="Comma 16" xfId="4892"/>
    <cellStyle name="Comma 16 2" xfId="4893"/>
    <cellStyle name="Comma 16 3" xfId="4894"/>
    <cellStyle name="Comma 17" xfId="4895"/>
    <cellStyle name="Comma 17 2" xfId="4896"/>
    <cellStyle name="Comma 17 3" xfId="4897"/>
    <cellStyle name="Comma 18" xfId="4898"/>
    <cellStyle name="Comma 18 2" xfId="4899"/>
    <cellStyle name="Comma 18 2 2" xfId="4900"/>
    <cellStyle name="Comma 18 3" xfId="4901"/>
    <cellStyle name="Comma 18 4" xfId="4902"/>
    <cellStyle name="Comma 19" xfId="4903"/>
    <cellStyle name="Comma 19 2" xfId="4904"/>
    <cellStyle name="Comma 2" xfId="4905"/>
    <cellStyle name="Comma 2 2" xfId="4906"/>
    <cellStyle name="Comma 2 2 2" xfId="4907"/>
    <cellStyle name="Comma 2 2 3" xfId="4908"/>
    <cellStyle name="Comma 2 3" xfId="4909"/>
    <cellStyle name="Comma 2 4" xfId="4910"/>
    <cellStyle name="Comma 2_DEM-WP(C) Costs Not In AURORA 2010GRC As Filed" xfId="4911"/>
    <cellStyle name="Comma 20" xfId="4912"/>
    <cellStyle name="Comma 20 2" xfId="4913"/>
    <cellStyle name="Comma 20 2 2" xfId="4914"/>
    <cellStyle name="Comma 20 2 2 2" xfId="4915"/>
    <cellStyle name="Comma 20 2 3" xfId="4916"/>
    <cellStyle name="Comma 20 3" xfId="4917"/>
    <cellStyle name="Comma 20 3 2" xfId="4918"/>
    <cellStyle name="Comma 20 4" xfId="4919"/>
    <cellStyle name="Comma 21" xfId="4920"/>
    <cellStyle name="Comma 22" xfId="4921"/>
    <cellStyle name="Comma 22 2" xfId="4922"/>
    <cellStyle name="Comma 23" xfId="4923"/>
    <cellStyle name="Comma 24" xfId="4924"/>
    <cellStyle name="Comma 24 2" xfId="4925"/>
    <cellStyle name="Comma 24 3" xfId="4926"/>
    <cellStyle name="Comma 25" xfId="4927"/>
    <cellStyle name="Comma 26" xfId="4928"/>
    <cellStyle name="Comma 27" xfId="4929"/>
    <cellStyle name="Comma 28" xfId="4930"/>
    <cellStyle name="Comma 28 2" xfId="4931"/>
    <cellStyle name="Comma 28 2 2" xfId="4932"/>
    <cellStyle name="Comma 28 3" xfId="4933"/>
    <cellStyle name="Comma 29" xfId="4934"/>
    <cellStyle name="Comma 3" xfId="4935"/>
    <cellStyle name="Comma 3 2" xfId="4936"/>
    <cellStyle name="Comma 3 2 2" xfId="4937"/>
    <cellStyle name="Comma 3 3" xfId="4938"/>
    <cellStyle name="Comma 3 4" xfId="4939"/>
    <cellStyle name="Comma 3 5" xfId="4940"/>
    <cellStyle name="Comma 30" xfId="4941"/>
    <cellStyle name="Comma 30 2" xfId="4942"/>
    <cellStyle name="Comma 30 2 2" xfId="4943"/>
    <cellStyle name="Comma 30 3" xfId="4944"/>
    <cellStyle name="Comma 31" xfId="4945"/>
    <cellStyle name="Comma 32" xfId="4946"/>
    <cellStyle name="Comma 32 2" xfId="4947"/>
    <cellStyle name="Comma 33" xfId="4948"/>
    <cellStyle name="Comma 34" xfId="4949"/>
    <cellStyle name="Comma 35" xfId="4950"/>
    <cellStyle name="Comma 36" xfId="4951"/>
    <cellStyle name="Comma 37" xfId="4952"/>
    <cellStyle name="Comma 38" xfId="4953"/>
    <cellStyle name="Comma 39" xfId="4954"/>
    <cellStyle name="Comma 4" xfId="4955"/>
    <cellStyle name="Comma 4 2" xfId="4956"/>
    <cellStyle name="Comma 4 2 2" xfId="4957"/>
    <cellStyle name="Comma 4 3" xfId="4958"/>
    <cellStyle name="Comma 4 4" xfId="4959"/>
    <cellStyle name="Comma 4 5" xfId="4960"/>
    <cellStyle name="Comma 40" xfId="4961"/>
    <cellStyle name="Comma 41" xfId="4962"/>
    <cellStyle name="Comma 42" xfId="4963"/>
    <cellStyle name="Comma 5" xfId="4964"/>
    <cellStyle name="Comma 5 2" xfId="4965"/>
    <cellStyle name="Comma 5 3" xfId="4966"/>
    <cellStyle name="Comma 5 4" xfId="4967"/>
    <cellStyle name="Comma 5 5" xfId="4968"/>
    <cellStyle name="Comma 6" xfId="4969"/>
    <cellStyle name="Comma 6 2" xfId="4970"/>
    <cellStyle name="Comma 6 3" xfId="4971"/>
    <cellStyle name="Comma 6 4" xfId="4972"/>
    <cellStyle name="Comma 61" xfId="4973"/>
    <cellStyle name="Comma 7" xfId="4974"/>
    <cellStyle name="Comma 7 2" xfId="4975"/>
    <cellStyle name="Comma 7 3" xfId="4976"/>
    <cellStyle name="Comma 7 4" xfId="4977"/>
    <cellStyle name="Comma 8" xfId="4978"/>
    <cellStyle name="Comma 8 2" xfId="4979"/>
    <cellStyle name="Comma 8 3" xfId="4980"/>
    <cellStyle name="Comma 9" xfId="4981"/>
    <cellStyle name="Comma 9 2" xfId="4982"/>
    <cellStyle name="Comma 9 3" xfId="4983"/>
    <cellStyle name="Comma0" xfId="4984"/>
    <cellStyle name="Comma0 - Style1" xfId="4985"/>
    <cellStyle name="Comma0 - Style2" xfId="4986"/>
    <cellStyle name="Comma0 - Style4" xfId="4987"/>
    <cellStyle name="Comma0 - Style5" xfId="4988"/>
    <cellStyle name="Comma0 - Style5 2" xfId="4989"/>
    <cellStyle name="Comma0 2" xfId="4990"/>
    <cellStyle name="Comma0 3" xfId="4991"/>
    <cellStyle name="Comma0 4" xfId="4992"/>
    <cellStyle name="Comma0 5" xfId="4993"/>
    <cellStyle name="Comma0 6" xfId="4994"/>
    <cellStyle name="Comma0 7" xfId="4995"/>
    <cellStyle name="Comma0 8" xfId="4996"/>
    <cellStyle name="Comma0 9" xfId="4997"/>
    <cellStyle name="Comma0_00COS Ind Allocators" xfId="4998"/>
    <cellStyle name="Comma1 - Style1" xfId="4999"/>
    <cellStyle name="Comma1 - Style1 2" xfId="5000"/>
    <cellStyle name="Comma1 - Style2" xfId="5001"/>
    <cellStyle name="Copied" xfId="5002"/>
    <cellStyle name="COST1" xfId="5003"/>
    <cellStyle name="Curren - Style1" xfId="5004"/>
    <cellStyle name="Curren - Style2" xfId="5005"/>
    <cellStyle name="Curren - Style2 2" xfId="5006"/>
    <cellStyle name="Curren - Style3" xfId="5007"/>
    <cellStyle name="Curren - Style4" xfId="5008"/>
    <cellStyle name="Curren - Style5" xfId="5009"/>
    <cellStyle name="Curren - Style6" xfId="5010"/>
    <cellStyle name="Currency" xfId="2" builtinId="4"/>
    <cellStyle name="Currency [0] 2" xfId="5011"/>
    <cellStyle name="Currency 10" xfId="5012"/>
    <cellStyle name="Currency 11" xfId="5013"/>
    <cellStyle name="Currency 11 2" xfId="5014"/>
    <cellStyle name="Currency 11 3" xfId="5015"/>
    <cellStyle name="Currency 12" xfId="5016"/>
    <cellStyle name="Currency 12 2" xfId="5017"/>
    <cellStyle name="Currency 13" xfId="5018"/>
    <cellStyle name="Currency 13 2" xfId="5019"/>
    <cellStyle name="Currency 14" xfId="5020"/>
    <cellStyle name="Currency 15" xfId="5021"/>
    <cellStyle name="Currency 15 2" xfId="5022"/>
    <cellStyle name="Currency 16" xfId="5023"/>
    <cellStyle name="Currency 16 2" xfId="5024"/>
    <cellStyle name="Currency 16 2 2" xfId="5025"/>
    <cellStyle name="Currency 16 3" xfId="5026"/>
    <cellStyle name="Currency 16 4" xfId="5027"/>
    <cellStyle name="Currency 17" xfId="5028"/>
    <cellStyle name="Currency 18" xfId="5029"/>
    <cellStyle name="Currency 19" xfId="5030"/>
    <cellStyle name="Currency 19 2" xfId="5031"/>
    <cellStyle name="Currency 2" xfId="5032"/>
    <cellStyle name="Currency 2 2" xfId="5033"/>
    <cellStyle name="Currency 2 2 2" xfId="5034"/>
    <cellStyle name="Currency 2 2 3" xfId="5035"/>
    <cellStyle name="Currency 2 3" xfId="5036"/>
    <cellStyle name="Currency 2 4" xfId="5037"/>
    <cellStyle name="Currency 20" xfId="5038"/>
    <cellStyle name="Currency 21" xfId="5039"/>
    <cellStyle name="Currency 22" xfId="5040"/>
    <cellStyle name="Currency 23" xfId="5041"/>
    <cellStyle name="Currency 24" xfId="5042"/>
    <cellStyle name="Currency 25" xfId="5043"/>
    <cellStyle name="Currency 3" xfId="5044"/>
    <cellStyle name="Currency 3 2" xfId="5045"/>
    <cellStyle name="Currency 3 3" xfId="5046"/>
    <cellStyle name="Currency 3 4" xfId="5047"/>
    <cellStyle name="Currency 4" xfId="5048"/>
    <cellStyle name="Currency 4 2" xfId="5049"/>
    <cellStyle name="Currency 4 2 2" xfId="5050"/>
    <cellStyle name="Currency 4 2 3" xfId="5051"/>
    <cellStyle name="Currency 4_DEM-WP(C) Costs Not In AURORA 2010GRC As Filed" xfId="5052"/>
    <cellStyle name="Currency 5" xfId="5053"/>
    <cellStyle name="Currency 5 2" xfId="5054"/>
    <cellStyle name="Currency 5 3" xfId="5055"/>
    <cellStyle name="Currency 6" xfId="5056"/>
    <cellStyle name="Currency 6 2" xfId="5057"/>
    <cellStyle name="Currency 6 3" xfId="5058"/>
    <cellStyle name="Currency 7" xfId="5059"/>
    <cellStyle name="Currency 7 2" xfId="5060"/>
    <cellStyle name="Currency 7 3" xfId="5061"/>
    <cellStyle name="Currency 8" xfId="5062"/>
    <cellStyle name="Currency 8 2" xfId="5063"/>
    <cellStyle name="Currency 8 3" xfId="5064"/>
    <cellStyle name="Currency 9" xfId="5065"/>
    <cellStyle name="Currency 9 2" xfId="5066"/>
    <cellStyle name="Currency 9 3" xfId="5067"/>
    <cellStyle name="Currency0" xfId="5068"/>
    <cellStyle name="Currency0 2" xfId="5069"/>
    <cellStyle name="Currency0 2 2" xfId="5070"/>
    <cellStyle name="Currency0 2 3" xfId="5071"/>
    <cellStyle name="Currency0 3" xfId="5072"/>
    <cellStyle name="Currency0 3 2" xfId="5073"/>
    <cellStyle name="Currency0 4" xfId="5074"/>
    <cellStyle name="date" xfId="5075"/>
    <cellStyle name="date 10" xfId="5076"/>
    <cellStyle name="Date 11" xfId="5077"/>
    <cellStyle name="Date 12" xfId="5078"/>
    <cellStyle name="Date 13" xfId="5079"/>
    <cellStyle name="Date 14" xfId="5080"/>
    <cellStyle name="Date 15" xfId="5081"/>
    <cellStyle name="Date 2" xfId="5082"/>
    <cellStyle name="Date 3" xfId="5083"/>
    <cellStyle name="Date 4" xfId="5084"/>
    <cellStyle name="date 5" xfId="5085"/>
    <cellStyle name="date 6" xfId="5086"/>
    <cellStyle name="date 7" xfId="5087"/>
    <cellStyle name="date 8" xfId="5088"/>
    <cellStyle name="date 9" xfId="5089"/>
    <cellStyle name="drp-sh - Style2" xfId="5090"/>
    <cellStyle name="Entered" xfId="5091"/>
    <cellStyle name="Entered 2" xfId="5092"/>
    <cellStyle name="Entered 2 2" xfId="5093"/>
    <cellStyle name="Entered 2 3" xfId="5094"/>
    <cellStyle name="Entered 3" xfId="5095"/>
    <cellStyle name="Entered 3 2" xfId="5096"/>
    <cellStyle name="Euro" xfId="5097"/>
    <cellStyle name="Euro 2" xfId="5098"/>
    <cellStyle name="Euro 2 2" xfId="5099"/>
    <cellStyle name="Euro 2 3" xfId="5100"/>
    <cellStyle name="Euro 3" xfId="5101"/>
    <cellStyle name="Euro 3 2" xfId="5102"/>
    <cellStyle name="Euro 4" xfId="5103"/>
    <cellStyle name="Explanatory Text 2 2" xfId="5104"/>
    <cellStyle name="Fixed" xfId="5105"/>
    <cellStyle name="Fixed 2" xfId="5106"/>
    <cellStyle name="Fixed3 - Style3" xfId="5107"/>
    <cellStyle name="Good 2 2" xfId="5108"/>
    <cellStyle name="Grey" xfId="5109"/>
    <cellStyle name="Grey 2" xfId="5110"/>
    <cellStyle name="Grey 3" xfId="5111"/>
    <cellStyle name="Grey 4" xfId="5112"/>
    <cellStyle name="Grey_(C) WHE Proforma with ITC cash grant 10 Yr Amort_for deferral_102809" xfId="5113"/>
    <cellStyle name="g-tota - Style7" xfId="5114"/>
    <cellStyle name="Header1" xfId="5115"/>
    <cellStyle name="Header1 2" xfId="5116"/>
    <cellStyle name="Header2" xfId="5117"/>
    <cellStyle name="Header2 2" xfId="5118"/>
    <cellStyle name="HEADING" xfId="5119"/>
    <cellStyle name="Heading 1 2" xfId="5120"/>
    <cellStyle name="Heading 1 2 2" xfId="5121"/>
    <cellStyle name="Heading 1 3" xfId="5122"/>
    <cellStyle name="Heading 1 4" xfId="5123"/>
    <cellStyle name="Heading 1 5" xfId="5124"/>
    <cellStyle name="Heading 1 6" xfId="5125"/>
    <cellStyle name="Heading 1 7" xfId="5126"/>
    <cellStyle name="Heading 1 8" xfId="5127"/>
    <cellStyle name="Heading 2 2" xfId="5128"/>
    <cellStyle name="Heading 2 2 2" xfId="5129"/>
    <cellStyle name="Heading 2 3" xfId="5130"/>
    <cellStyle name="Heading 2 4" xfId="5131"/>
    <cellStyle name="Heading 2 5" xfId="5132"/>
    <cellStyle name="Heading 2 6" xfId="5133"/>
    <cellStyle name="Heading 2 7" xfId="5134"/>
    <cellStyle name="Heading 2 8" xfId="5135"/>
    <cellStyle name="Heading 3 2 2" xfId="5136"/>
    <cellStyle name="Heading 4 2 2" xfId="5137"/>
    <cellStyle name="Heading1" xfId="5138"/>
    <cellStyle name="Heading2" xfId="5139"/>
    <cellStyle name="Hyperlink 2" xfId="5140"/>
    <cellStyle name="Input [yellow]" xfId="5141"/>
    <cellStyle name="Input [yellow] 2" xfId="5142"/>
    <cellStyle name="Input [yellow] 3" xfId="5143"/>
    <cellStyle name="Input [yellow] 4" xfId="5144"/>
    <cellStyle name="Input [yellow]_(C) WHE Proforma with ITC cash grant 10 Yr Amort_for deferral_102809" xfId="5145"/>
    <cellStyle name="Input 2" xfId="5146"/>
    <cellStyle name="Input 2 2" xfId="5147"/>
    <cellStyle name="Input 3" xfId="5148"/>
    <cellStyle name="Input Cells" xfId="5149"/>
    <cellStyle name="Input Cells Percent" xfId="5150"/>
    <cellStyle name="Input Cells_4.34E Mint Farm Deferral" xfId="5151"/>
    <cellStyle name="JOB TITLE" xfId="5152"/>
    <cellStyle name="line b - Style6" xfId="5153"/>
    <cellStyle name="Lines" xfId="5154"/>
    <cellStyle name="Lines 2" xfId="5155"/>
    <cellStyle name="LINKED" xfId="5156"/>
    <cellStyle name="Linked Cell 2 2" xfId="5157"/>
    <cellStyle name="Millares [0]_2AV_M_M " xfId="5158"/>
    <cellStyle name="Millares_2AV_M_M " xfId="5159"/>
    <cellStyle name="modified border" xfId="5160"/>
    <cellStyle name="modified border 2" xfId="5161"/>
    <cellStyle name="modified border 3" xfId="5162"/>
    <cellStyle name="modified border 4" xfId="5163"/>
    <cellStyle name="modified border 5" xfId="5164"/>
    <cellStyle name="modified border_4.34E Mint Farm Deferral" xfId="5165"/>
    <cellStyle name="modified border1" xfId="5166"/>
    <cellStyle name="modified border1 2" xfId="5167"/>
    <cellStyle name="modified border1 3" xfId="5168"/>
    <cellStyle name="modified border1 4" xfId="5169"/>
    <cellStyle name="modified border1 5" xfId="5170"/>
    <cellStyle name="modified border1_4.34E Mint Farm Deferral" xfId="5171"/>
    <cellStyle name="Moneda [0]_2AV_M_M " xfId="5172"/>
    <cellStyle name="Moneda_2AV_M_M " xfId="5173"/>
    <cellStyle name="Neutral 2 2" xfId="5174"/>
    <cellStyle name="no dec" xfId="5175"/>
    <cellStyle name="Normal" xfId="0" builtinId="0"/>
    <cellStyle name="Normal - Style1" xfId="5176"/>
    <cellStyle name="Normal - Style1 2" xfId="5177"/>
    <cellStyle name="Normal - Style1 2 2" xfId="5178"/>
    <cellStyle name="Normal - Style1 2 3" xfId="5179"/>
    <cellStyle name="Normal - Style1 3" xfId="5180"/>
    <cellStyle name="Normal - Style1 3 2" xfId="5181"/>
    <cellStyle name="Normal - Style1 3 3" xfId="5182"/>
    <cellStyle name="Normal - Style1 4" xfId="5183"/>
    <cellStyle name="Normal - Style1 4 2" xfId="5184"/>
    <cellStyle name="Normal - Style1 4 3" xfId="5185"/>
    <cellStyle name="Normal - Style1 5" xfId="5186"/>
    <cellStyle name="Normal - Style1 5 2" xfId="5187"/>
    <cellStyle name="Normal - Style1 5 2 2" xfId="5188"/>
    <cellStyle name="Normal - Style1_(C) WHE Proforma with ITC cash grant 10 Yr Amort_for deferral_102809" xfId="5189"/>
    <cellStyle name="Normal 1" xfId="5190"/>
    <cellStyle name="Normal 1 2" xfId="5191"/>
    <cellStyle name="Normal 1 2 2" xfId="5192"/>
    <cellStyle name="Normal 1 2 3" xfId="5193"/>
    <cellStyle name="Normal 1 3" xfId="5194"/>
    <cellStyle name="Normal 1 3 2" xfId="5195"/>
    <cellStyle name="Normal 10" xfId="5196"/>
    <cellStyle name="Normal 10 2" xfId="5197"/>
    <cellStyle name="Normal 10 2 2" xfId="5198"/>
    <cellStyle name="Normal 10 2 3" xfId="5199"/>
    <cellStyle name="Normal 10 2 4" xfId="5200"/>
    <cellStyle name="Normal 10 3" xfId="5201"/>
    <cellStyle name="Normal 10 3 2" xfId="5202"/>
    <cellStyle name="Normal 10 3 3" xfId="5203"/>
    <cellStyle name="Normal 10 4" xfId="5204"/>
    <cellStyle name="Normal 10 5" xfId="5205"/>
    <cellStyle name="Normal 10 6" xfId="5206"/>
    <cellStyle name="Normal 10 7" xfId="5207"/>
    <cellStyle name="Normal 10_ Price Inputs" xfId="5208"/>
    <cellStyle name="Normal 100" xfId="5209"/>
    <cellStyle name="Normal 100 2" xfId="5210"/>
    <cellStyle name="Normal 100 2 2" xfId="5211"/>
    <cellStyle name="Normal 100 3" xfId="5212"/>
    <cellStyle name="Normal 101" xfId="5213"/>
    <cellStyle name="Normal 101 2" xfId="5214"/>
    <cellStyle name="Normal 101 2 2" xfId="5215"/>
    <cellStyle name="Normal 101 3" xfId="5216"/>
    <cellStyle name="Normal 102" xfId="5217"/>
    <cellStyle name="Normal 102 2" xfId="5218"/>
    <cellStyle name="Normal 102 2 2" xfId="5219"/>
    <cellStyle name="Normal 102 3" xfId="5220"/>
    <cellStyle name="Normal 103" xfId="5221"/>
    <cellStyle name="Normal 103 2" xfId="5222"/>
    <cellStyle name="Normal 103 2 2" xfId="5223"/>
    <cellStyle name="Normal 103 3" xfId="5224"/>
    <cellStyle name="Normal 104" xfId="5225"/>
    <cellStyle name="Normal 104 2" xfId="5226"/>
    <cellStyle name="Normal 104 2 2" xfId="5227"/>
    <cellStyle name="Normal 104 3" xfId="5228"/>
    <cellStyle name="Normal 105" xfId="5229"/>
    <cellStyle name="Normal 105 2" xfId="5230"/>
    <cellStyle name="Normal 105 2 2" xfId="5231"/>
    <cellStyle name="Normal 105 3" xfId="5232"/>
    <cellStyle name="Normal 106" xfId="5233"/>
    <cellStyle name="Normal 106 2" xfId="5234"/>
    <cellStyle name="Normal 106 2 2" xfId="5235"/>
    <cellStyle name="Normal 106 3" xfId="5236"/>
    <cellStyle name="Normal 107" xfId="5237"/>
    <cellStyle name="Normal 107 2" xfId="5238"/>
    <cellStyle name="Normal 107 2 2" xfId="5239"/>
    <cellStyle name="Normal 107 3" xfId="5240"/>
    <cellStyle name="Normal 108" xfId="5241"/>
    <cellStyle name="Normal 108 2" xfId="5242"/>
    <cellStyle name="Normal 108 2 2" xfId="5243"/>
    <cellStyle name="Normal 108 3" xfId="5244"/>
    <cellStyle name="Normal 109" xfId="5245"/>
    <cellStyle name="Normal 109 2" xfId="5246"/>
    <cellStyle name="Normal 109 2 2" xfId="5247"/>
    <cellStyle name="Normal 109 3" xfId="5248"/>
    <cellStyle name="Normal 11" xfId="5249"/>
    <cellStyle name="Normal 11 2" xfId="5250"/>
    <cellStyle name="Normal 11 3" xfId="5251"/>
    <cellStyle name="Normal 11 4" xfId="5252"/>
    <cellStyle name="Normal 11 5" xfId="5253"/>
    <cellStyle name="Normal 11 6" xfId="5254"/>
    <cellStyle name="Normal 110" xfId="5255"/>
    <cellStyle name="Normal 110 2" xfId="5256"/>
    <cellStyle name="Normal 110 2 2" xfId="5257"/>
    <cellStyle name="Normal 110 3" xfId="5258"/>
    <cellStyle name="Normal 111" xfId="5259"/>
    <cellStyle name="Normal 111 2" xfId="5260"/>
    <cellStyle name="Normal 111 2 2" xfId="5261"/>
    <cellStyle name="Normal 111 3" xfId="5262"/>
    <cellStyle name="Normal 112" xfId="5263"/>
    <cellStyle name="Normal 112 2" xfId="5264"/>
    <cellStyle name="Normal 112 2 2" xfId="5265"/>
    <cellStyle name="Normal 112 3" xfId="5266"/>
    <cellStyle name="Normal 113" xfId="5267"/>
    <cellStyle name="Normal 113 2" xfId="5268"/>
    <cellStyle name="Normal 113 2 2" xfId="5269"/>
    <cellStyle name="Normal 113 3" xfId="5270"/>
    <cellStyle name="Normal 114" xfId="5271"/>
    <cellStyle name="Normal 114 2" xfId="5272"/>
    <cellStyle name="Normal 114 2 2" xfId="5273"/>
    <cellStyle name="Normal 114 3" xfId="5274"/>
    <cellStyle name="Normal 115" xfId="5275"/>
    <cellStyle name="Normal 115 2" xfId="5276"/>
    <cellStyle name="Normal 115 2 2" xfId="5277"/>
    <cellStyle name="Normal 115 3" xfId="5278"/>
    <cellStyle name="Normal 116" xfId="5279"/>
    <cellStyle name="Normal 116 2" xfId="5280"/>
    <cellStyle name="Normal 117" xfId="5281"/>
    <cellStyle name="Normal 117 2" xfId="5282"/>
    <cellStyle name="Normal 118" xfId="5283"/>
    <cellStyle name="Normal 118 2" xfId="5284"/>
    <cellStyle name="Normal 119" xfId="5285"/>
    <cellStyle name="Normal 119 2" xfId="5286"/>
    <cellStyle name="Normal 12" xfId="5287"/>
    <cellStyle name="Normal 12 2" xfId="5288"/>
    <cellStyle name="Normal 12 3" xfId="5289"/>
    <cellStyle name="Normal 12 4" xfId="5290"/>
    <cellStyle name="Normal 12 5" xfId="5291"/>
    <cellStyle name="Normal 12 6" xfId="5292"/>
    <cellStyle name="Normal 120" xfId="5293"/>
    <cellStyle name="Normal 120 2" xfId="5294"/>
    <cellStyle name="Normal 121" xfId="5295"/>
    <cellStyle name="Normal 121 2" xfId="5296"/>
    <cellStyle name="Normal 122" xfId="5297"/>
    <cellStyle name="Normal 123" xfId="5298"/>
    <cellStyle name="Normal 124" xfId="5299"/>
    <cellStyle name="Normal 125" xfId="5300"/>
    <cellStyle name="Normal 126" xfId="5301"/>
    <cellStyle name="Normal 127" xfId="5302"/>
    <cellStyle name="Normal 128" xfId="5303"/>
    <cellStyle name="Normal 129" xfId="5304"/>
    <cellStyle name="Normal 13" xfId="5305"/>
    <cellStyle name="Normal 13 2" xfId="5306"/>
    <cellStyle name="Normal 13 3" xfId="5307"/>
    <cellStyle name="Normal 13 4" xfId="5308"/>
    <cellStyle name="Normal 13 5" xfId="5309"/>
    <cellStyle name="Normal 13 6" xfId="5310"/>
    <cellStyle name="Normal 130" xfId="5311"/>
    <cellStyle name="Normal 131" xfId="5312"/>
    <cellStyle name="Normal 131 2" xfId="5313"/>
    <cellStyle name="Normal 132" xfId="5314"/>
    <cellStyle name="Normal 133" xfId="5315"/>
    <cellStyle name="Normal 134" xfId="5316"/>
    <cellStyle name="Normal 135" xfId="5317"/>
    <cellStyle name="Normal 136" xfId="5318"/>
    <cellStyle name="Normal 137" xfId="5319"/>
    <cellStyle name="Normal 138" xfId="5320"/>
    <cellStyle name="Normal 139" xfId="5321"/>
    <cellStyle name="Normal 14" xfId="5322"/>
    <cellStyle name="Normal 14 2" xfId="5323"/>
    <cellStyle name="Normal 14 3" xfId="5324"/>
    <cellStyle name="Normal 14 4" xfId="5325"/>
    <cellStyle name="Normal 14 5" xfId="5326"/>
    <cellStyle name="Normal 14 6" xfId="5327"/>
    <cellStyle name="Normal 140" xfId="5328"/>
    <cellStyle name="Normal 141" xfId="5329"/>
    <cellStyle name="Normal 142" xfId="5330"/>
    <cellStyle name="Normal 143" xfId="5331"/>
    <cellStyle name="Normal 144" xfId="5332"/>
    <cellStyle name="Normal 145" xfId="5333"/>
    <cellStyle name="Normal 146" xfId="5334"/>
    <cellStyle name="Normal 147" xfId="5335"/>
    <cellStyle name="Normal 148" xfId="5336"/>
    <cellStyle name="Normal 149" xfId="5337"/>
    <cellStyle name="Normal 15" xfId="5338"/>
    <cellStyle name="Normal 15 2" xfId="5339"/>
    <cellStyle name="Normal 15 3" xfId="5340"/>
    <cellStyle name="Normal 15 4" xfId="5341"/>
    <cellStyle name="Normal 15 5" xfId="5342"/>
    <cellStyle name="Normal 15 6" xfId="5343"/>
    <cellStyle name="Normal 150" xfId="5344"/>
    <cellStyle name="Normal 151" xfId="5345"/>
    <cellStyle name="Normal 152" xfId="5346"/>
    <cellStyle name="Normal 153" xfId="5347"/>
    <cellStyle name="Normal 154" xfId="5348"/>
    <cellStyle name="Normal 155" xfId="5349"/>
    <cellStyle name="Normal 156" xfId="3"/>
    <cellStyle name="Normal 157" xfId="5350"/>
    <cellStyle name="Normal 158" xfId="5351"/>
    <cellStyle name="Normal 16" xfId="5352"/>
    <cellStyle name="Normal 16 2" xfId="5353"/>
    <cellStyle name="Normal 16 3" xfId="5354"/>
    <cellStyle name="Normal 16 4" xfId="5355"/>
    <cellStyle name="Normal 16 5" xfId="5356"/>
    <cellStyle name="Normal 16 6" xfId="5357"/>
    <cellStyle name="Normal 17" xfId="5358"/>
    <cellStyle name="Normal 17 2" xfId="5359"/>
    <cellStyle name="Normal 17 3" xfId="5360"/>
    <cellStyle name="Normal 17 4" xfId="5361"/>
    <cellStyle name="Normal 17 5" xfId="5362"/>
    <cellStyle name="Normal 17 6" xfId="5363"/>
    <cellStyle name="Normal 18" xfId="5364"/>
    <cellStyle name="Normal 18 2" xfId="5365"/>
    <cellStyle name="Normal 18 3" xfId="5366"/>
    <cellStyle name="Normal 18 4" xfId="5367"/>
    <cellStyle name="Normal 18 5" xfId="5368"/>
    <cellStyle name="Normal 18 6" xfId="5369"/>
    <cellStyle name="Normal 19" xfId="5370"/>
    <cellStyle name="Normal 19 2" xfId="5371"/>
    <cellStyle name="Normal 19 3" xfId="5372"/>
    <cellStyle name="Normal 19 4" xfId="5373"/>
    <cellStyle name="Normal 19 5" xfId="5374"/>
    <cellStyle name="Normal 19 6" xfId="5375"/>
    <cellStyle name="Normal 2" xfId="5376"/>
    <cellStyle name="Normal 2 10" xfId="5377"/>
    <cellStyle name="Normal 2 11" xfId="5378"/>
    <cellStyle name="Normal 2 12" xfId="5379"/>
    <cellStyle name="Normal 2 13" xfId="5380"/>
    <cellStyle name="Normal 2 14" xfId="5381"/>
    <cellStyle name="Normal 2 14 2" xfId="5382"/>
    <cellStyle name="Normal 2 2" xfId="5383"/>
    <cellStyle name="Normal 2 2 2" xfId="5384"/>
    <cellStyle name="Normal 2 2 3" xfId="5385"/>
    <cellStyle name="Normal 2 2 4" xfId="5386"/>
    <cellStyle name="Normal 2 2 5" xfId="5387"/>
    <cellStyle name="Normal 2 2 6" xfId="5388"/>
    <cellStyle name="Normal 2 2 7" xfId="5389"/>
    <cellStyle name="Normal 2 2 8" xfId="5390"/>
    <cellStyle name="Normal 2 2_ Price Inputs" xfId="5391"/>
    <cellStyle name="Normal 2 3" xfId="5392"/>
    <cellStyle name="Normal 2 3 2" xfId="5393"/>
    <cellStyle name="Normal 2 3 2 2" xfId="5394"/>
    <cellStyle name="Normal 2 3 2 2 2" xfId="5395"/>
    <cellStyle name="Normal 2 3 3" xfId="5396"/>
    <cellStyle name="Normal 2 3 4" xfId="5397"/>
    <cellStyle name="Normal 2 4" xfId="5398"/>
    <cellStyle name="Normal 2 4 2" xfId="5399"/>
    <cellStyle name="Normal 2 5" xfId="5400"/>
    <cellStyle name="Normal 2 5 2" xfId="5401"/>
    <cellStyle name="Normal 2 6" xfId="5402"/>
    <cellStyle name="Normal 2 6 2" xfId="5403"/>
    <cellStyle name="Normal 2 6 3" xfId="5404"/>
    <cellStyle name="Normal 2 7" xfId="5405"/>
    <cellStyle name="Normal 2 8" xfId="5406"/>
    <cellStyle name="Normal 2 9" xfId="5407"/>
    <cellStyle name="Normal 2_16.37E Wild Horse Expansion DeferralRevwrkingfile SF" xfId="5408"/>
    <cellStyle name="Normal 20" xfId="5409"/>
    <cellStyle name="Normal 20 2" xfId="5410"/>
    <cellStyle name="Normal 20 3" xfId="5411"/>
    <cellStyle name="Normal 20 4" xfId="5412"/>
    <cellStyle name="Normal 20 5" xfId="5413"/>
    <cellStyle name="Normal 20 6" xfId="5414"/>
    <cellStyle name="Normal 21" xfId="5415"/>
    <cellStyle name="Normal 21 2" xfId="5416"/>
    <cellStyle name="Normal 21 3" xfId="5417"/>
    <cellStyle name="Normal 21 4" xfId="5418"/>
    <cellStyle name="Normal 21 5" xfId="5419"/>
    <cellStyle name="Normal 21 6" xfId="5420"/>
    <cellStyle name="Normal 22" xfId="5421"/>
    <cellStyle name="Normal 22 2" xfId="5422"/>
    <cellStyle name="Normal 22 3" xfId="5423"/>
    <cellStyle name="Normal 22 4" xfId="5424"/>
    <cellStyle name="Normal 22 5" xfId="5425"/>
    <cellStyle name="Normal 22 6" xfId="5426"/>
    <cellStyle name="Normal 23" xfId="5427"/>
    <cellStyle name="Normal 23 2" xfId="5428"/>
    <cellStyle name="Normal 23 3" xfId="5429"/>
    <cellStyle name="Normal 23 4" xfId="5430"/>
    <cellStyle name="Normal 23 5" xfId="5431"/>
    <cellStyle name="Normal 23 6" xfId="5432"/>
    <cellStyle name="Normal 24" xfId="5433"/>
    <cellStyle name="Normal 24 2" xfId="5434"/>
    <cellStyle name="Normal 24 3" xfId="5435"/>
    <cellStyle name="Normal 24 4" xfId="5436"/>
    <cellStyle name="Normal 24 5" xfId="5437"/>
    <cellStyle name="Normal 24 6" xfId="5438"/>
    <cellStyle name="Normal 25" xfId="5439"/>
    <cellStyle name="Normal 25 2" xfId="5440"/>
    <cellStyle name="Normal 25 3" xfId="5441"/>
    <cellStyle name="Normal 25 4" xfId="5442"/>
    <cellStyle name="Normal 25 5" xfId="5443"/>
    <cellStyle name="Normal 25 6" xfId="5444"/>
    <cellStyle name="Normal 26" xfId="5445"/>
    <cellStyle name="Normal 26 2" xfId="5446"/>
    <cellStyle name="Normal 26 3" xfId="5447"/>
    <cellStyle name="Normal 26 4" xfId="5448"/>
    <cellStyle name="Normal 26 5" xfId="5449"/>
    <cellStyle name="Normal 26 6" xfId="5450"/>
    <cellStyle name="Normal 27" xfId="5451"/>
    <cellStyle name="Normal 27 2" xfId="5452"/>
    <cellStyle name="Normal 27 3" xfId="5453"/>
    <cellStyle name="Normal 27 4" xfId="5454"/>
    <cellStyle name="Normal 27 5" xfId="5455"/>
    <cellStyle name="Normal 27 6" xfId="5456"/>
    <cellStyle name="Normal 28" xfId="5457"/>
    <cellStyle name="Normal 28 2" xfId="5458"/>
    <cellStyle name="Normal 28 3" xfId="5459"/>
    <cellStyle name="Normal 28 4" xfId="5460"/>
    <cellStyle name="Normal 28 5" xfId="5461"/>
    <cellStyle name="Normal 28 6" xfId="5462"/>
    <cellStyle name="Normal 29" xfId="5463"/>
    <cellStyle name="Normal 29 2" xfId="5464"/>
    <cellStyle name="Normal 29 3" xfId="5465"/>
    <cellStyle name="Normal 29 4" xfId="5466"/>
    <cellStyle name="Normal 29 5" xfId="5467"/>
    <cellStyle name="Normal 29 6" xfId="5468"/>
    <cellStyle name="Normal 3" xfId="5469"/>
    <cellStyle name="Normal 3 10" xfId="5470"/>
    <cellStyle name="Normal 3 11" xfId="5471"/>
    <cellStyle name="Normal 3 2" xfId="5472"/>
    <cellStyle name="Normal 3 2 2" xfId="5473"/>
    <cellStyle name="Normal 3 2 2 2" xfId="5474"/>
    <cellStyle name="Normal 3 2 2 3" xfId="5475"/>
    <cellStyle name="Normal 3 2 3" xfId="5476"/>
    <cellStyle name="Normal 3 2 4" xfId="5477"/>
    <cellStyle name="Normal 3 2 5" xfId="5478"/>
    <cellStyle name="Normal 3 2 6" xfId="5479"/>
    <cellStyle name="Normal 3 3" xfId="5480"/>
    <cellStyle name="Normal 3 3 2" xfId="5481"/>
    <cellStyle name="Normal 3 3 3" xfId="5482"/>
    <cellStyle name="Normal 3 3 4" xfId="5483"/>
    <cellStyle name="Normal 3 4" xfId="5484"/>
    <cellStyle name="Normal 3 4 2" xfId="5485"/>
    <cellStyle name="Normal 3 4 2 2" xfId="5486"/>
    <cellStyle name="Normal 3 4 2 2 2" xfId="5487"/>
    <cellStyle name="Normal 3 4 2 3" xfId="5488"/>
    <cellStyle name="Normal 3 4 3" xfId="5489"/>
    <cellStyle name="Normal 3 4 3 2" xfId="5490"/>
    <cellStyle name="Normal 3 4 4" xfId="5491"/>
    <cellStyle name="Normal 3 5" xfId="5492"/>
    <cellStyle name="Normal 3 5 2" xfId="5493"/>
    <cellStyle name="Normal 3 5 2 2" xfId="5494"/>
    <cellStyle name="Normal 3 5 2 2 2" xfId="5495"/>
    <cellStyle name="Normal 3 5 2 3" xfId="5496"/>
    <cellStyle name="Normal 3 5 3" xfId="5497"/>
    <cellStyle name="Normal 3 5 3 2" xfId="5498"/>
    <cellStyle name="Normal 3 5 4" xfId="5499"/>
    <cellStyle name="Normal 3 6" xfId="5500"/>
    <cellStyle name="Normal 3 6 2" xfId="5501"/>
    <cellStyle name="Normal 3 6 2 2" xfId="5502"/>
    <cellStyle name="Normal 3 6 2 2 2" xfId="5503"/>
    <cellStyle name="Normal 3 6 2 3" xfId="5504"/>
    <cellStyle name="Normal 3 6 3" xfId="5505"/>
    <cellStyle name="Normal 3 6 3 2" xfId="5506"/>
    <cellStyle name="Normal 3 6 4" xfId="5507"/>
    <cellStyle name="Normal 3 7" xfId="5508"/>
    <cellStyle name="Normal 3 7 2" xfId="5509"/>
    <cellStyle name="Normal 3 7 2 2" xfId="5510"/>
    <cellStyle name="Normal 3 7 3" xfId="5511"/>
    <cellStyle name="Normal 3 8" xfId="5512"/>
    <cellStyle name="Normal 3 8 2" xfId="5513"/>
    <cellStyle name="Normal 3 9" xfId="5514"/>
    <cellStyle name="Normal 3_ Price Inputs" xfId="5515"/>
    <cellStyle name="Normal 30" xfId="5516"/>
    <cellStyle name="Normal 30 2" xfId="5517"/>
    <cellStyle name="Normal 30 3" xfId="5518"/>
    <cellStyle name="Normal 30 4" xfId="5519"/>
    <cellStyle name="Normal 30 5" xfId="5520"/>
    <cellStyle name="Normal 30 6" xfId="5521"/>
    <cellStyle name="Normal 31" xfId="5522"/>
    <cellStyle name="Normal 31 2" xfId="5523"/>
    <cellStyle name="Normal 31 3" xfId="5524"/>
    <cellStyle name="Normal 31 4" xfId="5525"/>
    <cellStyle name="Normal 31 5" xfId="5526"/>
    <cellStyle name="Normal 31 6" xfId="5527"/>
    <cellStyle name="Normal 32" xfId="5528"/>
    <cellStyle name="Normal 32 2" xfId="5529"/>
    <cellStyle name="Normal 32 3" xfId="5530"/>
    <cellStyle name="Normal 32 4" xfId="5531"/>
    <cellStyle name="Normal 32 5" xfId="5532"/>
    <cellStyle name="Normal 32 6" xfId="5533"/>
    <cellStyle name="Normal 33" xfId="5534"/>
    <cellStyle name="Normal 33 2" xfId="5535"/>
    <cellStyle name="Normal 33 3" xfId="5536"/>
    <cellStyle name="Normal 33 4" xfId="5537"/>
    <cellStyle name="Normal 33 5" xfId="5538"/>
    <cellStyle name="Normal 33 6" xfId="5539"/>
    <cellStyle name="Normal 34" xfId="5540"/>
    <cellStyle name="Normal 34 2" xfId="5541"/>
    <cellStyle name="Normal 34 3" xfId="5542"/>
    <cellStyle name="Normal 34 4" xfId="5543"/>
    <cellStyle name="Normal 34 5" xfId="5544"/>
    <cellStyle name="Normal 34 6" xfId="5545"/>
    <cellStyle name="Normal 35" xfId="5546"/>
    <cellStyle name="Normal 35 2" xfId="5547"/>
    <cellStyle name="Normal 35 3" xfId="5548"/>
    <cellStyle name="Normal 35 4" xfId="5549"/>
    <cellStyle name="Normal 35 5" xfId="5550"/>
    <cellStyle name="Normal 35 6" xfId="5551"/>
    <cellStyle name="Normal 36" xfId="5552"/>
    <cellStyle name="Normal 36 2" xfId="5553"/>
    <cellStyle name="Normal 36 3" xfId="5554"/>
    <cellStyle name="Normal 36 4" xfId="5555"/>
    <cellStyle name="Normal 36 5" xfId="5556"/>
    <cellStyle name="Normal 36 6" xfId="5557"/>
    <cellStyle name="Normal 37" xfId="5558"/>
    <cellStyle name="Normal 37 2" xfId="5559"/>
    <cellStyle name="Normal 37 3" xfId="5560"/>
    <cellStyle name="Normal 37 4" xfId="5561"/>
    <cellStyle name="Normal 37 5" xfId="5562"/>
    <cellStyle name="Normal 37 6" xfId="5563"/>
    <cellStyle name="Normal 38" xfId="5564"/>
    <cellStyle name="Normal 38 2" xfId="5565"/>
    <cellStyle name="Normal 38 3" xfId="5566"/>
    <cellStyle name="Normal 38 4" xfId="5567"/>
    <cellStyle name="Normal 38 5" xfId="5568"/>
    <cellStyle name="Normal 38 6" xfId="5569"/>
    <cellStyle name="Normal 39" xfId="5570"/>
    <cellStyle name="Normal 39 2" xfId="5571"/>
    <cellStyle name="Normal 39 3" xfId="5572"/>
    <cellStyle name="Normal 4" xfId="5573"/>
    <cellStyle name="Normal 4 2" xfId="5574"/>
    <cellStyle name="Normal 4 2 2" xfId="5575"/>
    <cellStyle name="Normal 4 2 3" xfId="5576"/>
    <cellStyle name="Normal 4 2 4" xfId="5577"/>
    <cellStyle name="Normal 4 3" xfId="5578"/>
    <cellStyle name="Normal 4 4" xfId="5579"/>
    <cellStyle name="Normal 4 4 2" xfId="5580"/>
    <cellStyle name="Normal 4 5" xfId="5581"/>
    <cellStyle name="Normal 4 6" xfId="5582"/>
    <cellStyle name="Normal 4 7" xfId="5583"/>
    <cellStyle name="Normal 4_ Price Inputs" xfId="5584"/>
    <cellStyle name="Normal 40" xfId="5585"/>
    <cellStyle name="Normal 40 2" xfId="5586"/>
    <cellStyle name="Normal 40 3" xfId="5587"/>
    <cellStyle name="Normal 41" xfId="5588"/>
    <cellStyle name="Normal 41 2" xfId="5589"/>
    <cellStyle name="Normal 41 3" xfId="5590"/>
    <cellStyle name="Normal 41 4" xfId="5591"/>
    <cellStyle name="Normal 42" xfId="5592"/>
    <cellStyle name="Normal 42 2" xfId="5593"/>
    <cellStyle name="Normal 43" xfId="5594"/>
    <cellStyle name="Normal 43 2" xfId="5595"/>
    <cellStyle name="Normal 43 3" xfId="5596"/>
    <cellStyle name="Normal 43 4" xfId="5597"/>
    <cellStyle name="Normal 44" xfId="5598"/>
    <cellStyle name="Normal 44 2" xfId="5599"/>
    <cellStyle name="Normal 45" xfId="5600"/>
    <cellStyle name="Normal 45 2" xfId="5601"/>
    <cellStyle name="Normal 45 3" xfId="5602"/>
    <cellStyle name="Normal 45 4" xfId="5603"/>
    <cellStyle name="Normal 46" xfId="5604"/>
    <cellStyle name="Normal 46 2" xfId="5605"/>
    <cellStyle name="Normal 46 3" xfId="5606"/>
    <cellStyle name="Normal 46 4" xfId="5607"/>
    <cellStyle name="Normal 47" xfId="5608"/>
    <cellStyle name="Normal 47 2" xfId="5609"/>
    <cellStyle name="Normal 48" xfId="5610"/>
    <cellStyle name="Normal 48 2" xfId="5611"/>
    <cellStyle name="Normal 48 2 2" xfId="5612"/>
    <cellStyle name="Normal 48 2 2 2" xfId="5613"/>
    <cellStyle name="Normal 48 2 3" xfId="5614"/>
    <cellStyle name="Normal 48 3" xfId="5615"/>
    <cellStyle name="Normal 48 3 2" xfId="5616"/>
    <cellStyle name="Normal 48 4" xfId="5617"/>
    <cellStyle name="Normal 48 5" xfId="5618"/>
    <cellStyle name="Normal 49" xfId="5619"/>
    <cellStyle name="Normal 49 2" xfId="5620"/>
    <cellStyle name="Normal 5" xfId="5621"/>
    <cellStyle name="Normal 5 2" xfId="5622"/>
    <cellStyle name="Normal 5 2 2" xfId="5623"/>
    <cellStyle name="Normal 5 2 3" xfId="5624"/>
    <cellStyle name="Normal 5 3" xfId="5625"/>
    <cellStyle name="Normal 5 4" xfId="5626"/>
    <cellStyle name="Normal 5 5" xfId="5627"/>
    <cellStyle name="Normal 5 6" xfId="5628"/>
    <cellStyle name="Normal 50" xfId="5629"/>
    <cellStyle name="Normal 51" xfId="5630"/>
    <cellStyle name="Normal 51 2" xfId="5631"/>
    <cellStyle name="Normal 52" xfId="5632"/>
    <cellStyle name="Normal 53" xfId="5633"/>
    <cellStyle name="Normal 54" xfId="5634"/>
    <cellStyle name="Normal 55" xfId="5635"/>
    <cellStyle name="Normal 56" xfId="5636"/>
    <cellStyle name="Normal 57" xfId="5637"/>
    <cellStyle name="Normal 58" xfId="5638"/>
    <cellStyle name="Normal 59" xfId="5639"/>
    <cellStyle name="Normal 6" xfId="5640"/>
    <cellStyle name="Normal 6 2" xfId="5641"/>
    <cellStyle name="Normal 6 2 2" xfId="5642"/>
    <cellStyle name="Normal 6 2 3" xfId="5643"/>
    <cellStyle name="Normal 6 3" xfId="5644"/>
    <cellStyle name="Normal 6 4" xfId="5645"/>
    <cellStyle name="Normal 6 5" xfId="5646"/>
    <cellStyle name="Normal 6 6" xfId="5647"/>
    <cellStyle name="Normal 60" xfId="5648"/>
    <cellStyle name="Normal 61" xfId="5649"/>
    <cellStyle name="Normal 62" xfId="5650"/>
    <cellStyle name="Normal 63" xfId="5651"/>
    <cellStyle name="Normal 64" xfId="5652"/>
    <cellStyle name="Normal 65" xfId="5653"/>
    <cellStyle name="Normal 66" xfId="5654"/>
    <cellStyle name="Normal 67" xfId="5655"/>
    <cellStyle name="Normal 68" xfId="5656"/>
    <cellStyle name="Normal 69" xfId="5657"/>
    <cellStyle name="Normal 7" xfId="5658"/>
    <cellStyle name="Normal 7 2" xfId="5659"/>
    <cellStyle name="Normal 7 2 2" xfId="5660"/>
    <cellStyle name="Normal 7 2 3" xfId="5661"/>
    <cellStyle name="Normal 7 3" xfId="5662"/>
    <cellStyle name="Normal 7 4" xfId="5663"/>
    <cellStyle name="Normal 7 5" xfId="5664"/>
    <cellStyle name="Normal 7 6" xfId="5665"/>
    <cellStyle name="Normal 70" xfId="5666"/>
    <cellStyle name="Normal 71" xfId="5667"/>
    <cellStyle name="Normal 72" xfId="5668"/>
    <cellStyle name="Normal 73" xfId="5669"/>
    <cellStyle name="Normal 74" xfId="5670"/>
    <cellStyle name="Normal 75" xfId="5671"/>
    <cellStyle name="Normal 76" xfId="5672"/>
    <cellStyle name="Normal 77" xfId="5673"/>
    <cellStyle name="Normal 78" xfId="5674"/>
    <cellStyle name="Normal 79" xfId="5675"/>
    <cellStyle name="Normal 8" xfId="5676"/>
    <cellStyle name="Normal 8 2" xfId="5677"/>
    <cellStyle name="Normal 8 3" xfId="5678"/>
    <cellStyle name="Normal 8 4" xfId="5679"/>
    <cellStyle name="Normal 8 5" xfId="5680"/>
    <cellStyle name="Normal 8 6" xfId="5681"/>
    <cellStyle name="Normal 80" xfId="5682"/>
    <cellStyle name="Normal 81" xfId="5683"/>
    <cellStyle name="Normal 82" xfId="5684"/>
    <cellStyle name="Normal 83" xfId="5685"/>
    <cellStyle name="Normal 84" xfId="5686"/>
    <cellStyle name="Normal 85" xfId="5687"/>
    <cellStyle name="Normal 86" xfId="5688"/>
    <cellStyle name="Normal 87" xfId="5689"/>
    <cellStyle name="Normal 88" xfId="5690"/>
    <cellStyle name="Normal 88 2" xfId="5691"/>
    <cellStyle name="Normal 89" xfId="5692"/>
    <cellStyle name="Normal 89 2" xfId="5693"/>
    <cellStyle name="Normal 9" xfId="5694"/>
    <cellStyle name="Normal 9 2" xfId="5695"/>
    <cellStyle name="Normal 9 3" xfId="5696"/>
    <cellStyle name="Normal 9 4" xfId="5697"/>
    <cellStyle name="Normal 9 5" xfId="5698"/>
    <cellStyle name="Normal 9 6" xfId="5699"/>
    <cellStyle name="Normal 90" xfId="5700"/>
    <cellStyle name="Normal 90 2" xfId="5701"/>
    <cellStyle name="Normal 91" xfId="5702"/>
    <cellStyle name="Normal 91 2" xfId="5703"/>
    <cellStyle name="Normal 92" xfId="5704"/>
    <cellStyle name="Normal 92 2" xfId="5705"/>
    <cellStyle name="Normal 92 2 2" xfId="5706"/>
    <cellStyle name="Normal 92 3" xfId="5707"/>
    <cellStyle name="Normal 93" xfId="5708"/>
    <cellStyle name="Normal 93 2" xfId="5709"/>
    <cellStyle name="Normal 94" xfId="5710"/>
    <cellStyle name="Normal 94 2" xfId="5711"/>
    <cellStyle name="Normal 94 2 2" xfId="5712"/>
    <cellStyle name="Normal 94 3" xfId="5713"/>
    <cellStyle name="Normal 95" xfId="5714"/>
    <cellStyle name="Normal 95 2" xfId="5715"/>
    <cellStyle name="Normal 95 2 2" xfId="5716"/>
    <cellStyle name="Normal 95 3" xfId="5717"/>
    <cellStyle name="Normal 96" xfId="5718"/>
    <cellStyle name="Normal 96 2" xfId="5719"/>
    <cellStyle name="Normal 96 2 2" xfId="5720"/>
    <cellStyle name="Normal 96 3" xfId="5721"/>
    <cellStyle name="Normal 97" xfId="5722"/>
    <cellStyle name="Normal 97 2" xfId="5723"/>
    <cellStyle name="Normal 97 2 2" xfId="5724"/>
    <cellStyle name="Normal 97 3" xfId="5725"/>
    <cellStyle name="Normal 98" xfId="5726"/>
    <cellStyle name="Normal 98 2" xfId="5727"/>
    <cellStyle name="Normal 98 2 2" xfId="5728"/>
    <cellStyle name="Normal 98 3" xfId="5729"/>
    <cellStyle name="Normal 99" xfId="5730"/>
    <cellStyle name="Normal 99 2" xfId="5731"/>
    <cellStyle name="Normal 99 2 2" xfId="5732"/>
    <cellStyle name="Normal 99 3" xfId="5733"/>
    <cellStyle name="Note 10" xfId="5734"/>
    <cellStyle name="Note 2" xfId="5735"/>
    <cellStyle name="Note 2 2" xfId="5736"/>
    <cellStyle name="Note 3" xfId="5737"/>
    <cellStyle name="Note 4" xfId="5738"/>
    <cellStyle name="Note 5" xfId="5739"/>
    <cellStyle name="Note 6" xfId="5740"/>
    <cellStyle name="Note 7" xfId="5741"/>
    <cellStyle name="Note 8" xfId="5742"/>
    <cellStyle name="Note 9" xfId="5743"/>
    <cellStyle name="Output 2 2" xfId="5744"/>
    <cellStyle name="Percen - Style1" xfId="5745"/>
    <cellStyle name="Percen - Style2" xfId="5746"/>
    <cellStyle name="Percen - Style3" xfId="5747"/>
    <cellStyle name="Percen - Style3 2" xfId="5748"/>
    <cellStyle name="Percen - Style5" xfId="5749"/>
    <cellStyle name="Percent" xfId="6220" builtinId="5"/>
    <cellStyle name="Percent [2]" xfId="5750"/>
    <cellStyle name="Percent [2] 2" xfId="5751"/>
    <cellStyle name="Percent [2] 2 2" xfId="5752"/>
    <cellStyle name="Percent [2] 2 3" xfId="5753"/>
    <cellStyle name="Percent [2] 3" xfId="5754"/>
    <cellStyle name="Percent [2] 3 2" xfId="5755"/>
    <cellStyle name="Percent 10" xfId="5756"/>
    <cellStyle name="Percent 11" xfId="5757"/>
    <cellStyle name="Percent 12" xfId="5758"/>
    <cellStyle name="Percent 13" xfId="5759"/>
    <cellStyle name="Percent 14" xfId="5760"/>
    <cellStyle name="Percent 15" xfId="5761"/>
    <cellStyle name="Percent 16" xfId="5762"/>
    <cellStyle name="Percent 17" xfId="5763"/>
    <cellStyle name="Percent 18" xfId="5764"/>
    <cellStyle name="Percent 19" xfId="5765"/>
    <cellStyle name="Percent 2" xfId="5766"/>
    <cellStyle name="Percent 2 2" xfId="5767"/>
    <cellStyle name="Percent 2 2 2" xfId="5768"/>
    <cellStyle name="Percent 2 2 3" xfId="5769"/>
    <cellStyle name="Percent 2 3" xfId="5770"/>
    <cellStyle name="Percent 2 4" xfId="5771"/>
    <cellStyle name="Percent 20" xfId="5772"/>
    <cellStyle name="Percent 21" xfId="5773"/>
    <cellStyle name="Percent 22" xfId="5774"/>
    <cellStyle name="Percent 23" xfId="5775"/>
    <cellStyle name="Percent 24" xfId="5776"/>
    <cellStyle name="Percent 25" xfId="5777"/>
    <cellStyle name="Percent 25 2" xfId="5778"/>
    <cellStyle name="Percent 25 2 2" xfId="5779"/>
    <cellStyle name="Percent 25 3" xfId="5780"/>
    <cellStyle name="Percent 25 4" xfId="5781"/>
    <cellStyle name="Percent 26" xfId="5782"/>
    <cellStyle name="Percent 27" xfId="5783"/>
    <cellStyle name="Percent 27 2" xfId="5784"/>
    <cellStyle name="Percent 27 2 2" xfId="5785"/>
    <cellStyle name="Percent 27 3" xfId="5786"/>
    <cellStyle name="Percent 27 4" xfId="5787"/>
    <cellStyle name="Percent 28" xfId="5788"/>
    <cellStyle name="Percent 28 2" xfId="5789"/>
    <cellStyle name="Percent 28 2 2" xfId="5790"/>
    <cellStyle name="Percent 28 3" xfId="5791"/>
    <cellStyle name="Percent 28 4" xfId="5792"/>
    <cellStyle name="Percent 29" xfId="5793"/>
    <cellStyle name="Percent 29 2" xfId="5794"/>
    <cellStyle name="Percent 29 2 2" xfId="5795"/>
    <cellStyle name="Percent 29 3" xfId="5796"/>
    <cellStyle name="Percent 3" xfId="5797"/>
    <cellStyle name="Percent 3 2" xfId="5798"/>
    <cellStyle name="Percent 3 2 2" xfId="5799"/>
    <cellStyle name="Percent 3 3" xfId="5800"/>
    <cellStyle name="Percent 3 4" xfId="5801"/>
    <cellStyle name="Percent 3 5" xfId="5802"/>
    <cellStyle name="Percent 30" xfId="5803"/>
    <cellStyle name="Percent 30 2" xfId="5804"/>
    <cellStyle name="Percent 30 2 2" xfId="5805"/>
    <cellStyle name="Percent 30 3" xfId="5806"/>
    <cellStyle name="Percent 31" xfId="5807"/>
    <cellStyle name="Percent 31 2" xfId="5808"/>
    <cellStyle name="Percent 31 2 2" xfId="5809"/>
    <cellStyle name="Percent 31 3" xfId="5810"/>
    <cellStyle name="Percent 32" xfId="5811"/>
    <cellStyle name="Percent 32 2" xfId="5812"/>
    <cellStyle name="Percent 32 2 2" xfId="5813"/>
    <cellStyle name="Percent 32 3" xfId="5814"/>
    <cellStyle name="Percent 33" xfId="5815"/>
    <cellStyle name="Percent 33 2" xfId="5816"/>
    <cellStyle name="Percent 33 2 2" xfId="5817"/>
    <cellStyle name="Percent 33 3" xfId="5818"/>
    <cellStyle name="Percent 34" xfId="5819"/>
    <cellStyle name="Percent 34 2" xfId="5820"/>
    <cellStyle name="Percent 34 2 2" xfId="5821"/>
    <cellStyle name="Percent 34 3" xfId="5822"/>
    <cellStyle name="Percent 35" xfId="5823"/>
    <cellStyle name="Percent 35 2" xfId="5824"/>
    <cellStyle name="Percent 35 2 2" xfId="5825"/>
    <cellStyle name="Percent 35 3" xfId="5826"/>
    <cellStyle name="Percent 36" xfId="5827"/>
    <cellStyle name="Percent 36 2" xfId="5828"/>
    <cellStyle name="Percent 36 2 2" xfId="5829"/>
    <cellStyle name="Percent 36 3" xfId="5830"/>
    <cellStyle name="Percent 37" xfId="5831"/>
    <cellStyle name="Percent 37 2" xfId="5832"/>
    <cellStyle name="Percent 37 2 2" xfId="5833"/>
    <cellStyle name="Percent 37 3" xfId="5834"/>
    <cellStyle name="Percent 38" xfId="5835"/>
    <cellStyle name="Percent 38 2" xfId="5836"/>
    <cellStyle name="Percent 38 2 2" xfId="5837"/>
    <cellStyle name="Percent 38 3" xfId="5838"/>
    <cellStyle name="Percent 39" xfId="5839"/>
    <cellStyle name="Percent 39 2" xfId="5840"/>
    <cellStyle name="Percent 39 2 2" xfId="5841"/>
    <cellStyle name="Percent 39 3" xfId="5842"/>
    <cellStyle name="Percent 4" xfId="5843"/>
    <cellStyle name="Percent 4 2" xfId="5844"/>
    <cellStyle name="Percent 4 3" xfId="5845"/>
    <cellStyle name="Percent 4 4" xfId="5846"/>
    <cellStyle name="Percent 4 5" xfId="5847"/>
    <cellStyle name="Percent 40" xfId="5848"/>
    <cellStyle name="Percent 40 2" xfId="5849"/>
    <cellStyle name="Percent 40 2 2" xfId="5850"/>
    <cellStyle name="Percent 40 3" xfId="5851"/>
    <cellStyle name="Percent 41" xfId="5852"/>
    <cellStyle name="Percent 41 2" xfId="5853"/>
    <cellStyle name="Percent 41 2 2" xfId="5854"/>
    <cellStyle name="Percent 41 3" xfId="5855"/>
    <cellStyle name="Percent 42" xfId="5856"/>
    <cellStyle name="Percent 42 2" xfId="5857"/>
    <cellStyle name="Percent 42 2 2" xfId="5858"/>
    <cellStyle name="Percent 42 3" xfId="5859"/>
    <cellStyle name="Percent 43" xfId="5860"/>
    <cellStyle name="Percent 43 2" xfId="5861"/>
    <cellStyle name="Percent 43 2 2" xfId="5862"/>
    <cellStyle name="Percent 43 3" xfId="5863"/>
    <cellStyle name="Percent 44" xfId="5864"/>
    <cellStyle name="Percent 44 2" xfId="5865"/>
    <cellStyle name="Percent 44 2 2" xfId="5866"/>
    <cellStyle name="Percent 44 3" xfId="5867"/>
    <cellStyle name="Percent 45" xfId="5868"/>
    <cellStyle name="Percent 45 2" xfId="5869"/>
    <cellStyle name="Percent 45 2 2" xfId="5870"/>
    <cellStyle name="Percent 45 3" xfId="5871"/>
    <cellStyle name="Percent 46" xfId="5872"/>
    <cellStyle name="Percent 46 2" xfId="5873"/>
    <cellStyle name="Percent 46 2 2" xfId="5874"/>
    <cellStyle name="Percent 46 3" xfId="5875"/>
    <cellStyle name="Percent 47" xfId="5876"/>
    <cellStyle name="Percent 47 2" xfId="5877"/>
    <cellStyle name="Percent 47 2 2" xfId="5878"/>
    <cellStyle name="Percent 47 3" xfId="5879"/>
    <cellStyle name="Percent 48" xfId="5880"/>
    <cellStyle name="Percent 48 2" xfId="5881"/>
    <cellStyle name="Percent 48 2 2" xfId="5882"/>
    <cellStyle name="Percent 48 3" xfId="5883"/>
    <cellStyle name="Percent 49" xfId="5884"/>
    <cellStyle name="Percent 5" xfId="5885"/>
    <cellStyle name="Percent 5 2" xfId="5886"/>
    <cellStyle name="Percent 5 3" xfId="5887"/>
    <cellStyle name="Percent 50" xfId="5888"/>
    <cellStyle name="Percent 51" xfId="5889"/>
    <cellStyle name="Percent 51 2" xfId="5890"/>
    <cellStyle name="Percent 52" xfId="5891"/>
    <cellStyle name="Percent 53" xfId="5892"/>
    <cellStyle name="Percent 54" xfId="5893"/>
    <cellStyle name="Percent 55" xfId="5894"/>
    <cellStyle name="Percent 56" xfId="5895"/>
    <cellStyle name="Percent 57" xfId="5896"/>
    <cellStyle name="Percent 58" xfId="5897"/>
    <cellStyle name="Percent 59" xfId="5898"/>
    <cellStyle name="Percent 6" xfId="5899"/>
    <cellStyle name="Percent 6 2" xfId="5900"/>
    <cellStyle name="Percent 6 3" xfId="5901"/>
    <cellStyle name="Percent 60" xfId="5902"/>
    <cellStyle name="Percent 61" xfId="5903"/>
    <cellStyle name="Percent 62" xfId="5904"/>
    <cellStyle name="Percent 63" xfId="5905"/>
    <cellStyle name="Percent 64" xfId="5906"/>
    <cellStyle name="Percent 65" xfId="5907"/>
    <cellStyle name="Percent 66" xfId="5908"/>
    <cellStyle name="Percent 67" xfId="5909"/>
    <cellStyle name="Percent 68" xfId="5910"/>
    <cellStyle name="Percent 69" xfId="5911"/>
    <cellStyle name="Percent 7" xfId="5912"/>
    <cellStyle name="Percent 70" xfId="5913"/>
    <cellStyle name="Percent 71" xfId="5914"/>
    <cellStyle name="Percent 72" xfId="5915"/>
    <cellStyle name="Percent 73" xfId="5916"/>
    <cellStyle name="Percent 8" xfId="5917"/>
    <cellStyle name="Percent 8 2" xfId="5918"/>
    <cellStyle name="Percent 8 2 2" xfId="5919"/>
    <cellStyle name="Percent 8 2 2 2" xfId="5920"/>
    <cellStyle name="Percent 8 2 2 2 2" xfId="5921"/>
    <cellStyle name="Percent 8 2 2 3" xfId="5922"/>
    <cellStyle name="Percent 8 2 3" xfId="5923"/>
    <cellStyle name="Percent 8 2 3 2" xfId="5924"/>
    <cellStyle name="Percent 8 2 4" xfId="5925"/>
    <cellStyle name="Percent 8 3" xfId="5926"/>
    <cellStyle name="Percent 9" xfId="5927"/>
    <cellStyle name="Percent 9 2" xfId="5928"/>
    <cellStyle name="Percent 9 2 2" xfId="5929"/>
    <cellStyle name="Percent 9 2 2 2" xfId="5930"/>
    <cellStyle name="Percent 9 2 3" xfId="5931"/>
    <cellStyle name="Percent 9 3" xfId="5932"/>
    <cellStyle name="Percent 9 3 2" xfId="5933"/>
    <cellStyle name="Percent 9 4" xfId="5934"/>
    <cellStyle name="Processing" xfId="5935"/>
    <cellStyle name="Processing 2" xfId="5936"/>
    <cellStyle name="Processing 3" xfId="5937"/>
    <cellStyle name="PSChar" xfId="5938"/>
    <cellStyle name="PSDate" xfId="5939"/>
    <cellStyle name="PSDec" xfId="5940"/>
    <cellStyle name="PSHeading" xfId="5941"/>
    <cellStyle name="PSInt" xfId="5942"/>
    <cellStyle name="PSSpacer" xfId="5943"/>
    <cellStyle name="purple - Style8" xfId="5944"/>
    <cellStyle name="RED" xfId="5945"/>
    <cellStyle name="Red - Style7" xfId="5946"/>
    <cellStyle name="RED_04 07E Wild Horse Wind Expansion (C) (2)" xfId="5947"/>
    <cellStyle name="Report" xfId="5948"/>
    <cellStyle name="Report 2" xfId="5949"/>
    <cellStyle name="Report 3" xfId="5950"/>
    <cellStyle name="Report Bar" xfId="5951"/>
    <cellStyle name="Report Bar 2" xfId="5952"/>
    <cellStyle name="Report Bar 3" xfId="5953"/>
    <cellStyle name="Report Heading" xfId="5954"/>
    <cellStyle name="Report Heading 2" xfId="5955"/>
    <cellStyle name="Report Heading 2 2" xfId="5956"/>
    <cellStyle name="Report Heading 2 2 2" xfId="5957"/>
    <cellStyle name="Report Heading 2 2 2 2" xfId="5958"/>
    <cellStyle name="Report Heading 2 3" xfId="5959"/>
    <cellStyle name="Report Heading 2 3 2" xfId="5960"/>
    <cellStyle name="Report Percent" xfId="5961"/>
    <cellStyle name="Report Percent 2" xfId="5962"/>
    <cellStyle name="Report Percent 2 2" xfId="5963"/>
    <cellStyle name="Report Percent 2 3" xfId="5964"/>
    <cellStyle name="Report Percent 3" xfId="5965"/>
    <cellStyle name="Report Percent 3 2" xfId="5966"/>
    <cellStyle name="Report Unit Cost" xfId="5967"/>
    <cellStyle name="Report Unit Cost 2" xfId="5968"/>
    <cellStyle name="Report Unit Cost 2 2" xfId="5969"/>
    <cellStyle name="Report Unit Cost 2 3" xfId="5970"/>
    <cellStyle name="Report Unit Cost 3" xfId="5971"/>
    <cellStyle name="Report Unit Cost 3 2" xfId="5972"/>
    <cellStyle name="Report_Adj Bench DR 3 for Initial Briefs (Electric)" xfId="5973"/>
    <cellStyle name="Reports" xfId="5974"/>
    <cellStyle name="Reports Total" xfId="5975"/>
    <cellStyle name="Reports Total 2" xfId="5976"/>
    <cellStyle name="Reports Total 3" xfId="5977"/>
    <cellStyle name="Reports Unit Cost Total" xfId="5978"/>
    <cellStyle name="Reports_16.37E Wild Horse Expansion DeferralRevwrkingfile SF" xfId="5979"/>
    <cellStyle name="RevList" xfId="5980"/>
    <cellStyle name="round100" xfId="5981"/>
    <cellStyle name="round100 2" xfId="5982"/>
    <cellStyle name="round100 2 2" xfId="5983"/>
    <cellStyle name="round100 2 3" xfId="5984"/>
    <cellStyle name="round100 3" xfId="5985"/>
    <cellStyle name="round100 3 2" xfId="5986"/>
    <cellStyle name="SAPBEXstdData" xfId="5987"/>
    <cellStyle name="SAPBEXstdData 2" xfId="5988"/>
    <cellStyle name="SAPBEXstdDataEmph" xfId="5989"/>
    <cellStyle name="Shade" xfId="5990"/>
    <cellStyle name="Shade 10" xfId="5991"/>
    <cellStyle name="shade 2" xfId="5992"/>
    <cellStyle name="shade 2 2" xfId="5993"/>
    <cellStyle name="shade 2 3" xfId="5994"/>
    <cellStyle name="shade 3" xfId="5995"/>
    <cellStyle name="shade 3 2" xfId="5996"/>
    <cellStyle name="Shade 4" xfId="5997"/>
    <cellStyle name="Shade 5" xfId="5998"/>
    <cellStyle name="Shade 6" xfId="5999"/>
    <cellStyle name="Shade 7" xfId="6000"/>
    <cellStyle name="Shade 8" xfId="6001"/>
    <cellStyle name="Shade 9" xfId="6002"/>
    <cellStyle name="StmtTtl1" xfId="6003"/>
    <cellStyle name="StmtTtl1 2" xfId="6004"/>
    <cellStyle name="StmtTtl1 3" xfId="6005"/>
    <cellStyle name="StmtTtl1 4" xfId="6006"/>
    <cellStyle name="StmtTtl1_(C) WHE Proforma with ITC cash grant 10 Yr Amort_for deferral_102809" xfId="6007"/>
    <cellStyle name="StmtTtl2" xfId="6008"/>
    <cellStyle name="STYL1 - Style1" xfId="6009"/>
    <cellStyle name="Style 1" xfId="6010"/>
    <cellStyle name="Style 1 2" xfId="6011"/>
    <cellStyle name="Style 1 2 2" xfId="6012"/>
    <cellStyle name="Style 1 2 3" xfId="6013"/>
    <cellStyle name="Style 1 3" xfId="6014"/>
    <cellStyle name="Style 1 3 2" xfId="6015"/>
    <cellStyle name="Style 1 3 3" xfId="6016"/>
    <cellStyle name="Style 1 4" xfId="6017"/>
    <cellStyle name="Style 1 4 2" xfId="6018"/>
    <cellStyle name="Style 1 4 3" xfId="6019"/>
    <cellStyle name="Style 1 5" xfId="6020"/>
    <cellStyle name="Style 1 5 2" xfId="6021"/>
    <cellStyle name="Style 1 5 3" xfId="6022"/>
    <cellStyle name="Style 1 6" xfId="6023"/>
    <cellStyle name="Style 1 6 2" xfId="6024"/>
    <cellStyle name="Style 1 6 3" xfId="6025"/>
    <cellStyle name="Style 1 7" xfId="6026"/>
    <cellStyle name="Style 1 7 2" xfId="6027"/>
    <cellStyle name="Style 1_ Price Inputs" xfId="6028"/>
    <cellStyle name="STYLE1" xfId="6029"/>
    <cellStyle name="STYLE1 2" xfId="6030"/>
    <cellStyle name="STYLE2" xfId="6031"/>
    <cellStyle name="STYLE2 2" xfId="6032"/>
    <cellStyle name="STYLE3" xfId="6033"/>
    <cellStyle name="STYLE3 2" xfId="6034"/>
    <cellStyle name="SUB HEADING" xfId="6035"/>
    <cellStyle name="sub-tl - Style3" xfId="6036"/>
    <cellStyle name="subtot - Style5" xfId="6037"/>
    <cellStyle name="Subtotal" xfId="6038"/>
    <cellStyle name="Sub-total" xfId="6039"/>
    <cellStyle name="TableBody" xfId="6040"/>
    <cellStyle name="TableBody 10" xfId="6041"/>
    <cellStyle name="TableBody 10 2" xfId="6042"/>
    <cellStyle name="TableBody 10 3" xfId="6043"/>
    <cellStyle name="TableBody 10 4" xfId="6044"/>
    <cellStyle name="TableBody 11" xfId="6045"/>
    <cellStyle name="TableBody 11 2" xfId="6046"/>
    <cellStyle name="TableBody 11 2 2" xfId="6047"/>
    <cellStyle name="TableBody 11 2 2 2" xfId="6048"/>
    <cellStyle name="TableBody 11 2 2 3" xfId="6049"/>
    <cellStyle name="TableBody 11 2 3" xfId="6050"/>
    <cellStyle name="TableBody 11 2 4" xfId="6051"/>
    <cellStyle name="TableBody 11 2 5" xfId="6052"/>
    <cellStyle name="TableBody 11 3" xfId="6053"/>
    <cellStyle name="TableBody 11 4" xfId="6054"/>
    <cellStyle name="TableBody 11 5" xfId="6055"/>
    <cellStyle name="TableBody 12" xfId="6056"/>
    <cellStyle name="TableBody 12 2" xfId="6057"/>
    <cellStyle name="TableBody 12 3" xfId="6058"/>
    <cellStyle name="TableBody 13" xfId="6059"/>
    <cellStyle name="TableBody 13 2" xfId="6060"/>
    <cellStyle name="TableBody 13 3" xfId="6061"/>
    <cellStyle name="TableBody 14" xfId="6062"/>
    <cellStyle name="TableBody 15" xfId="6063"/>
    <cellStyle name="TableBody 16" xfId="6064"/>
    <cellStyle name="TableBody 2" xfId="6065"/>
    <cellStyle name="TableBody 2 2" xfId="6066"/>
    <cellStyle name="TableBody 2 2 2" xfId="6067"/>
    <cellStyle name="TableBody 2 2 2 2" xfId="6068"/>
    <cellStyle name="TableBody 2 2 2 2 2" xfId="6069"/>
    <cellStyle name="TableBody 2 2 2 2 3" xfId="6070"/>
    <cellStyle name="TableBody 2 2 2 3" xfId="6071"/>
    <cellStyle name="TableBody 2 2 2 4" xfId="6072"/>
    <cellStyle name="TableBody 2 2 2 5" xfId="6073"/>
    <cellStyle name="TableBody 2 2 3" xfId="6074"/>
    <cellStyle name="TableBody 2 2 4" xfId="6075"/>
    <cellStyle name="TableBody 2 2 5" xfId="6076"/>
    <cellStyle name="TableBody 2 3" xfId="6077"/>
    <cellStyle name="TableBody 2 3 2" xfId="6078"/>
    <cellStyle name="TableBody 2 3 3" xfId="6079"/>
    <cellStyle name="TableBody 2 3 4" xfId="6080"/>
    <cellStyle name="TableBody 2 4" xfId="6081"/>
    <cellStyle name="TableBody 2 4 2" xfId="6082"/>
    <cellStyle name="TableBody 2 4 3" xfId="6083"/>
    <cellStyle name="TableBody 2 5" xfId="6084"/>
    <cellStyle name="TableBody 2 6" xfId="6085"/>
    <cellStyle name="TableBody 2 7" xfId="6086"/>
    <cellStyle name="TableBody 3" xfId="6087"/>
    <cellStyle name="TableBody 3 2" xfId="6088"/>
    <cellStyle name="TableBody 3 2 2" xfId="6089"/>
    <cellStyle name="TableBody 3 3" xfId="6090"/>
    <cellStyle name="TableBody 3 4" xfId="6091"/>
    <cellStyle name="TableBody 3 5" xfId="6092"/>
    <cellStyle name="TableBody 4" xfId="6093"/>
    <cellStyle name="TableBody 4 2" xfId="6094"/>
    <cellStyle name="TableBody 4 2 2" xfId="6095"/>
    <cellStyle name="TableBody 4 3" xfId="6096"/>
    <cellStyle name="TableBody 4 4" xfId="6097"/>
    <cellStyle name="TableBody 4 5" xfId="6098"/>
    <cellStyle name="TableBody 5" xfId="6099"/>
    <cellStyle name="TableBody 5 2" xfId="6100"/>
    <cellStyle name="TableBody 5 2 2" xfId="6101"/>
    <cellStyle name="TableBody 5 3" xfId="6102"/>
    <cellStyle name="TableBody 5 4" xfId="6103"/>
    <cellStyle name="TableBody 5 5" xfId="6104"/>
    <cellStyle name="TableBody 6" xfId="6105"/>
    <cellStyle name="TableBody 6 2" xfId="6106"/>
    <cellStyle name="TableBody 6 2 2" xfId="6107"/>
    <cellStyle name="TableBody 6 3" xfId="6108"/>
    <cellStyle name="TableBody 6 4" xfId="6109"/>
    <cellStyle name="TableBody 6 5" xfId="6110"/>
    <cellStyle name="TableBody 7" xfId="6111"/>
    <cellStyle name="TableBody 7 2" xfId="6112"/>
    <cellStyle name="TableBody 7 3" xfId="6113"/>
    <cellStyle name="TableBody 7 4" xfId="6114"/>
    <cellStyle name="TableBody 8" xfId="6115"/>
    <cellStyle name="TableBody 8 2" xfId="6116"/>
    <cellStyle name="TableBody 8 3" xfId="6117"/>
    <cellStyle name="TableBody 8 4" xfId="6118"/>
    <cellStyle name="TableBody 9" xfId="6119"/>
    <cellStyle name="TableBody 9 2" xfId="6120"/>
    <cellStyle name="TableBody 9 3" xfId="6121"/>
    <cellStyle name="TableBody 9 4" xfId="6122"/>
    <cellStyle name="TextEntry" xfId="6123"/>
    <cellStyle name="TextEntry 10" xfId="6124"/>
    <cellStyle name="TextEntry 10 2" xfId="6125"/>
    <cellStyle name="TextEntry 10 3" xfId="6126"/>
    <cellStyle name="TextEntry 10 4" xfId="6127"/>
    <cellStyle name="TextEntry 11" xfId="6128"/>
    <cellStyle name="TextEntry 11 2" xfId="6129"/>
    <cellStyle name="TextEntry 11 2 2" xfId="6130"/>
    <cellStyle name="TextEntry 11 2 2 2" xfId="6131"/>
    <cellStyle name="TextEntry 11 2 2 3" xfId="6132"/>
    <cellStyle name="TextEntry 11 2 3" xfId="6133"/>
    <cellStyle name="TextEntry 11 2 4" xfId="6134"/>
    <cellStyle name="TextEntry 11 2 5" xfId="6135"/>
    <cellStyle name="TextEntry 11 3" xfId="6136"/>
    <cellStyle name="TextEntry 11 4" xfId="6137"/>
    <cellStyle name="TextEntry 11 5" xfId="6138"/>
    <cellStyle name="TextEntry 12" xfId="6139"/>
    <cellStyle name="TextEntry 12 2" xfId="6140"/>
    <cellStyle name="TextEntry 12 3" xfId="6141"/>
    <cellStyle name="TextEntry 13" xfId="6142"/>
    <cellStyle name="TextEntry 13 2" xfId="6143"/>
    <cellStyle name="TextEntry 13 3" xfId="6144"/>
    <cellStyle name="TextEntry 14" xfId="6145"/>
    <cellStyle name="TextEntry 15" xfId="6146"/>
    <cellStyle name="TextEntry 16" xfId="6147"/>
    <cellStyle name="TextEntry 2" xfId="6148"/>
    <cellStyle name="TextEntry 2 2" xfId="6149"/>
    <cellStyle name="TextEntry 2 2 2" xfId="6150"/>
    <cellStyle name="TextEntry 2 2 2 2" xfId="6151"/>
    <cellStyle name="TextEntry 2 2 2 2 2" xfId="6152"/>
    <cellStyle name="TextEntry 2 2 2 2 3" xfId="6153"/>
    <cellStyle name="TextEntry 2 2 2 3" xfId="6154"/>
    <cellStyle name="TextEntry 2 2 2 4" xfId="6155"/>
    <cellStyle name="TextEntry 2 2 2 5" xfId="6156"/>
    <cellStyle name="TextEntry 2 2 3" xfId="6157"/>
    <cellStyle name="TextEntry 2 2 4" xfId="6158"/>
    <cellStyle name="TextEntry 2 2 5" xfId="6159"/>
    <cellStyle name="TextEntry 2 3" xfId="6160"/>
    <cellStyle name="TextEntry 2 3 2" xfId="6161"/>
    <cellStyle name="TextEntry 2 3 3" xfId="6162"/>
    <cellStyle name="TextEntry 2 3 4" xfId="6163"/>
    <cellStyle name="TextEntry 2 4" xfId="6164"/>
    <cellStyle name="TextEntry 2 4 2" xfId="6165"/>
    <cellStyle name="TextEntry 2 4 3" xfId="6166"/>
    <cellStyle name="TextEntry 2 5" xfId="6167"/>
    <cellStyle name="TextEntry 2 6" xfId="6168"/>
    <cellStyle name="TextEntry 2 7" xfId="6169"/>
    <cellStyle name="TextEntry 3" xfId="6170"/>
    <cellStyle name="TextEntry 3 2" xfId="6171"/>
    <cellStyle name="TextEntry 3 2 2" xfId="6172"/>
    <cellStyle name="TextEntry 3 3" xfId="6173"/>
    <cellStyle name="TextEntry 3 4" xfId="6174"/>
    <cellStyle name="TextEntry 3 5" xfId="6175"/>
    <cellStyle name="TextEntry 4" xfId="6176"/>
    <cellStyle name="TextEntry 4 2" xfId="6177"/>
    <cellStyle name="TextEntry 4 2 2" xfId="6178"/>
    <cellStyle name="TextEntry 4 3" xfId="6179"/>
    <cellStyle name="TextEntry 4 4" xfId="6180"/>
    <cellStyle name="TextEntry 4 5" xfId="6181"/>
    <cellStyle name="TextEntry 5" xfId="6182"/>
    <cellStyle name="TextEntry 5 2" xfId="6183"/>
    <cellStyle name="TextEntry 5 2 2" xfId="6184"/>
    <cellStyle name="TextEntry 5 3" xfId="6185"/>
    <cellStyle name="TextEntry 5 4" xfId="6186"/>
    <cellStyle name="TextEntry 5 5" xfId="6187"/>
    <cellStyle name="TextEntry 6" xfId="6188"/>
    <cellStyle name="TextEntry 6 2" xfId="6189"/>
    <cellStyle name="TextEntry 6 2 2" xfId="6190"/>
    <cellStyle name="TextEntry 6 3" xfId="6191"/>
    <cellStyle name="TextEntry 6 4" xfId="6192"/>
    <cellStyle name="TextEntry 6 5" xfId="6193"/>
    <cellStyle name="TextEntry 7" xfId="6194"/>
    <cellStyle name="TextEntry 7 2" xfId="6195"/>
    <cellStyle name="TextEntry 7 3" xfId="6196"/>
    <cellStyle name="TextEntry 7 4" xfId="6197"/>
    <cellStyle name="TextEntry 8" xfId="6198"/>
    <cellStyle name="TextEntry 8 2" xfId="6199"/>
    <cellStyle name="TextEntry 8 3" xfId="6200"/>
    <cellStyle name="TextEntry 8 4" xfId="6201"/>
    <cellStyle name="TextEntry 9" xfId="6202"/>
    <cellStyle name="TextEntry 9 2" xfId="6203"/>
    <cellStyle name="TextEntry 9 3" xfId="6204"/>
    <cellStyle name="TextEntry 9 4" xfId="6205"/>
    <cellStyle name="Title 2 2" xfId="6206"/>
    <cellStyle name="Title: Major" xfId="6207"/>
    <cellStyle name="Title: Minor" xfId="6208"/>
    <cellStyle name="Title: Worksheet" xfId="6209"/>
    <cellStyle name="Total 2" xfId="6210"/>
    <cellStyle name="Total 2 2" xfId="6211"/>
    <cellStyle name="Total 3" xfId="6212"/>
    <cellStyle name="Total 4" xfId="6213"/>
    <cellStyle name="Total 5" xfId="6214"/>
    <cellStyle name="Total 6" xfId="6215"/>
    <cellStyle name="Total 7" xfId="6216"/>
    <cellStyle name="Total 8" xfId="6217"/>
    <cellStyle name="Total4 - Style4" xfId="6218"/>
    <cellStyle name="Warning Text 2 2" xfId="6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516054\XL123\17\4044%20Calculations\Dec2017Projections\ProjectionsScenarios1-8%20Corrected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Models\Forecasting\2018_R04\20180416_Montana%20Strategic%20Pricing%20Model%204.4.18_v82_R0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AppData\Local\Microsoft\Windows\INetCache\Content.Outlook\H3B292FY\GAAPScenarios%203.29.2018%20-%20Oct17PrepaidAllocation%20100PctPlanTer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rl\WPD%20Project\ProForma%20Info\WPDH%20F_S%2005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e03955\LOCALS~1\Temp\Prelim%20purch%20alloc%20Mirant%2049%25%20share%20Aug02%20100802%20CAW%20i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SPURG~1\LOCALS~1\Temp\WPDH57%20-%20Rat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03955\LOCALS~1\Temp\Prelim%20purch%20alloc%20Mirant%2049%25%20share%20Aug02%20100802%20CAW%20i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n-file-7\GLOBAL_DATA\DOCUME~1\JSPURG~1\LOCALS~1\Temp\WPDH57%20-%20Rating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chroeder/2017%20-%20170033-34%20GRC%202017-01-13/02%20Testimony-Exh+Updates/Roberts%20(RJR)/Budget/2012%20Bgt/12%20AOP_D_mod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203166\Desktop\Forecasting\2018_5+7\20180518_Risk_5+7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Notes"/>
      <sheetName val="1.  Current Plan"/>
      <sheetName val="2.   Spin-Off All Colstrip"/>
      <sheetName val="3.  Spin-Off Active ColStrip"/>
      <sheetName val="6.  Freeze Plan"/>
      <sheetName val="8. Spin All then Freeze"/>
      <sheetName val="FullyFund Analyses"/>
      <sheetName val="New Summary"/>
      <sheetName val="Old Summary"/>
    </sheetNames>
    <sheetDataSet>
      <sheetData sheetId="0"/>
      <sheetData sheetId="1"/>
      <sheetData sheetId="2"/>
      <sheetData sheetId="3"/>
      <sheetData sheetId="4"/>
      <sheetData sheetId="5">
        <row r="9">
          <cell r="A9">
            <v>0.21713067467902522</v>
          </cell>
        </row>
        <row r="10">
          <cell r="A10">
            <v>0.39880593253326424</v>
          </cell>
        </row>
        <row r="11">
          <cell r="A11">
            <v>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ase Toggle"/>
      <sheetName val="Control Panel"/>
      <sheetName val="Cash Flow Summary"/>
      <sheetName val="Unit CF"/>
      <sheetName val="Liquidity"/>
      <sheetName val="Ouputs &gt;"/>
      <sheetName val="Graphs"/>
      <sheetName val="Colstrip Consol."/>
      <sheetName val="U1&amp;2"/>
      <sheetName val="U3&amp;4"/>
      <sheetName val="Annual Summary"/>
      <sheetName val="Export to Risk"/>
      <sheetName val="Gen_Unit Data"/>
      <sheetName val="PerMWh Metrics"/>
      <sheetName val="Margins"/>
      <sheetName val="Comparison"/>
      <sheetName val="Coal Cost Recon"/>
      <sheetName val="Financial &gt;"/>
      <sheetName val="Revenues"/>
      <sheetName val="COGS"/>
      <sheetName val="2018 Plan_OPEX &amp; CAPEX"/>
      <sheetName val="Adj.OpexCapex"/>
      <sheetName val="Units 1&amp;2 2018 Plan "/>
      <sheetName val="Units 3&amp;4 2018 Plan"/>
      <sheetName val="Operational &gt;"/>
      <sheetName val="Generation"/>
      <sheetName val="Market Regions"/>
      <sheetName val="Coal"/>
      <sheetName val="Tx"/>
      <sheetName val="EDF"/>
      <sheetName val="Inputs &amp; Drivers &gt;"/>
      <sheetName val="Model Inputs"/>
      <sheetName val="Zainet Tables"/>
      <sheetName val="WECO 2018 AOP"/>
      <sheetName val="Breakeven"/>
      <sheetName val="Base Case Source"/>
      <sheetName val="Tables"/>
      <sheetName val="Charts"/>
      <sheetName val="Pension"/>
      <sheetName val="Opex_PBCS "/>
      <sheetName val="WECO"/>
      <sheetName val="ExtrinsicValue"/>
      <sheetName val="Source &gt;"/>
      <sheetName val="ContractedRev"/>
      <sheetName val="Zainet"/>
      <sheetName val="Month Hours"/>
      <sheetName val="Un12"/>
      <sheetName val="Un34"/>
      <sheetName val="1&amp;2"/>
      <sheetName val="3&amp;4"/>
      <sheetName val="Category"/>
      <sheetName val="2.14.17"/>
      <sheetName val="3.31.17"/>
      <sheetName val="Fundamental Cases"/>
      <sheetName val="PA Consulting"/>
      <sheetName val="02.28.18"/>
      <sheetName val="01.17.18"/>
      <sheetName val="12.15.17"/>
      <sheetName val="10.27.17"/>
      <sheetName val="Heat Rate Curves"/>
      <sheetName val="Pension Recovery"/>
      <sheetName val="Shut Down &gt;"/>
      <sheetName val="SD Output"/>
      <sheetName val="CCR 02_18"/>
      <sheetName val="CCR 17"/>
      <sheetName val="NPV"/>
      <sheetName val="OPEX 1&amp;2"/>
      <sheetName val="SD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1&amp;2 Operating Capacity (ICAP)</v>
          </cell>
          <cell r="F11" t="str">
            <v>MW</v>
          </cell>
          <cell r="G11">
            <v>285.97399174766713</v>
          </cell>
          <cell r="H11">
            <v>285.97399174766713</v>
          </cell>
          <cell r="I11">
            <v>275.80938065978603</v>
          </cell>
          <cell r="J11">
            <v>0</v>
          </cell>
          <cell r="K11">
            <v>0</v>
          </cell>
          <cell r="L11">
            <v>0</v>
          </cell>
          <cell r="M11">
            <v>285.75402330544432</v>
          </cell>
          <cell r="N11">
            <v>285.75402330544432</v>
          </cell>
          <cell r="O11">
            <v>247.84683493908901</v>
          </cell>
          <cell r="P11">
            <v>152.77316089121391</v>
          </cell>
          <cell r="Q11">
            <v>285.75402330544432</v>
          </cell>
          <cell r="R11">
            <v>285.75402330544432</v>
          </cell>
          <cell r="S11">
            <v>285.9119465009353</v>
          </cell>
          <cell r="T11">
            <v>285.9119465009353</v>
          </cell>
          <cell r="U11">
            <v>285.9119465009353</v>
          </cell>
          <cell r="V11">
            <v>0</v>
          </cell>
          <cell r="W11">
            <v>0</v>
          </cell>
          <cell r="X11">
            <v>0</v>
          </cell>
          <cell r="Y11">
            <v>285.9119465009353</v>
          </cell>
          <cell r="Z11">
            <v>285.9119465009353</v>
          </cell>
          <cell r="AA11">
            <v>285.9119465009353</v>
          </cell>
          <cell r="AB11">
            <v>285.9119465009353</v>
          </cell>
          <cell r="AC11">
            <v>285.9119465009353</v>
          </cell>
          <cell r="AD11">
            <v>285.9119465009353</v>
          </cell>
          <cell r="AE11">
            <v>277.86745655366263</v>
          </cell>
          <cell r="AF11">
            <v>277.86745655366263</v>
          </cell>
          <cell r="AG11">
            <v>277.86745655366263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3&amp;4 Operating Capacity (ICAP)</v>
          </cell>
          <cell r="F12" t="str">
            <v>MW</v>
          </cell>
          <cell r="G12">
            <v>207.78138370885455</v>
          </cell>
          <cell r="H12">
            <v>207.78138370885455</v>
          </cell>
          <cell r="I12">
            <v>207.78138370885455</v>
          </cell>
          <cell r="J12">
            <v>207.78138370885455</v>
          </cell>
          <cell r="K12">
            <v>115.11359759028987</v>
          </cell>
          <cell r="L12">
            <v>129.92626368853533</v>
          </cell>
          <cell r="M12">
            <v>207.78138370885455</v>
          </cell>
          <cell r="N12">
            <v>207.78138370885455</v>
          </cell>
          <cell r="O12">
            <v>207.78138370885455</v>
          </cell>
          <cell r="P12">
            <v>207.78138370885455</v>
          </cell>
          <cell r="Q12">
            <v>207.78138370885455</v>
          </cell>
          <cell r="R12">
            <v>207.78138370885455</v>
          </cell>
          <cell r="S12">
            <v>208.81301434035524</v>
          </cell>
          <cell r="T12">
            <v>208.81301434035524</v>
          </cell>
          <cell r="U12">
            <v>208.81301434035524</v>
          </cell>
          <cell r="V12">
            <v>208.81301434035527</v>
          </cell>
          <cell r="W12">
            <v>208.81301434035524</v>
          </cell>
          <cell r="X12">
            <v>208.81301434035527</v>
          </cell>
          <cell r="Y12">
            <v>208.81301434035524</v>
          </cell>
          <cell r="Z12">
            <v>208.81301434035524</v>
          </cell>
          <cell r="AA12">
            <v>208.81301434035527</v>
          </cell>
          <cell r="AB12">
            <v>208.81301434035524</v>
          </cell>
          <cell r="AC12">
            <v>208.81301434035527</v>
          </cell>
          <cell r="AD12">
            <v>208.81301434035524</v>
          </cell>
          <cell r="AE12">
            <v>207.7061200264036</v>
          </cell>
          <cell r="AF12">
            <v>207.7061200264036</v>
          </cell>
          <cell r="AG12">
            <v>207.7061200264036</v>
          </cell>
          <cell r="AH12">
            <v>207.7061200264036</v>
          </cell>
          <cell r="AI12">
            <v>139.37846188682394</v>
          </cell>
          <cell r="AJ12">
            <v>104.36944235841747</v>
          </cell>
          <cell r="AK12">
            <v>207.7061200264036</v>
          </cell>
          <cell r="AL12">
            <v>207.7061200264036</v>
          </cell>
          <cell r="AM12">
            <v>207.7061200264036</v>
          </cell>
          <cell r="AN12">
            <v>207.7061200264036</v>
          </cell>
          <cell r="AO12">
            <v>207.7061200264036</v>
          </cell>
          <cell r="AP12">
            <v>207.7061200264036</v>
          </cell>
          <cell r="AQ12">
            <v>207.7390190869873</v>
          </cell>
          <cell r="AR12">
            <v>207.7390190869873</v>
          </cell>
          <cell r="AS12">
            <v>207.7390190869873</v>
          </cell>
          <cell r="AT12">
            <v>207.7390190869873</v>
          </cell>
          <cell r="AU12">
            <v>125.62138523781785</v>
          </cell>
          <cell r="AV12">
            <v>119.08880794214424</v>
          </cell>
          <cell r="AW12">
            <v>207.7390190869873</v>
          </cell>
          <cell r="AX12">
            <v>207.7390190869873</v>
          </cell>
          <cell r="AY12">
            <v>207.7390190869873</v>
          </cell>
          <cell r="AZ12">
            <v>207.7390190869873</v>
          </cell>
          <cell r="BA12">
            <v>207.7390190869873</v>
          </cell>
          <cell r="BB12">
            <v>207.7390190869873</v>
          </cell>
          <cell r="BC12">
            <v>208.84904435581876</v>
          </cell>
          <cell r="BD12">
            <v>208.84904435581876</v>
          </cell>
          <cell r="BE12">
            <v>208.84904435581876</v>
          </cell>
          <cell r="BF12">
            <v>208.84904435581876</v>
          </cell>
          <cell r="BG12">
            <v>208.84904435581876</v>
          </cell>
          <cell r="BH12">
            <v>208.84904435581876</v>
          </cell>
          <cell r="BI12">
            <v>208.84904435581876</v>
          </cell>
          <cell r="BJ12">
            <v>208.84904435581876</v>
          </cell>
          <cell r="BK12">
            <v>208.84904435581876</v>
          </cell>
          <cell r="BL12">
            <v>208.84904435581876</v>
          </cell>
          <cell r="BM12">
            <v>208.84904435581876</v>
          </cell>
          <cell r="BN12">
            <v>208.84904435581876</v>
          </cell>
          <cell r="BO12">
            <v>207.7061200264036</v>
          </cell>
          <cell r="BP12">
            <v>207.7061200264036</v>
          </cell>
          <cell r="BQ12">
            <v>207.7061200264036</v>
          </cell>
          <cell r="BR12">
            <v>207.7061200264036</v>
          </cell>
          <cell r="BS12">
            <v>139.37846188682394</v>
          </cell>
          <cell r="BT12">
            <v>104.36944235841747</v>
          </cell>
          <cell r="BU12">
            <v>207.7061200264036</v>
          </cell>
          <cell r="BV12">
            <v>207.7061200264036</v>
          </cell>
          <cell r="BW12">
            <v>207.7061200264036</v>
          </cell>
          <cell r="BX12">
            <v>207.7061200264036</v>
          </cell>
          <cell r="BY12">
            <v>207.7061200264036</v>
          </cell>
          <cell r="BZ12">
            <v>207.7061200264036</v>
          </cell>
          <cell r="CA12">
            <v>207.7390190869873</v>
          </cell>
          <cell r="CB12">
            <v>207.7390190869873</v>
          </cell>
          <cell r="CC12">
            <v>207.7390190869873</v>
          </cell>
          <cell r="CD12">
            <v>207.7390190869873</v>
          </cell>
          <cell r="CE12">
            <v>125.62138523781785</v>
          </cell>
          <cell r="CF12">
            <v>119.08880794214424</v>
          </cell>
          <cell r="CG12">
            <v>207.7390190869873</v>
          </cell>
          <cell r="CH12">
            <v>207.7390190869873</v>
          </cell>
          <cell r="CI12">
            <v>207.7390190869873</v>
          </cell>
          <cell r="CJ12">
            <v>207.7390190869873</v>
          </cell>
          <cell r="CK12">
            <v>207.7390190869873</v>
          </cell>
          <cell r="CL12">
            <v>207.7390190869873</v>
          </cell>
          <cell r="CM12">
            <v>208.84904435581876</v>
          </cell>
          <cell r="CN12">
            <v>208.84904435581876</v>
          </cell>
          <cell r="CO12">
            <v>208.84904435581876</v>
          </cell>
          <cell r="CP12">
            <v>208.84904435581876</v>
          </cell>
          <cell r="CQ12">
            <v>208.84904435581876</v>
          </cell>
          <cell r="CR12">
            <v>208.84904435581876</v>
          </cell>
          <cell r="CS12">
            <v>208.84904435581876</v>
          </cell>
          <cell r="CT12">
            <v>208.84904435581876</v>
          </cell>
          <cell r="CU12">
            <v>208.84904435581876</v>
          </cell>
          <cell r="CV12">
            <v>208.84904435581876</v>
          </cell>
          <cell r="CW12">
            <v>208.84904435581876</v>
          </cell>
          <cell r="CX12">
            <v>208.84904435581876</v>
          </cell>
          <cell r="CY12">
            <v>207.7061200264036</v>
          </cell>
          <cell r="CZ12">
            <v>207.7061200264036</v>
          </cell>
          <cell r="DA12">
            <v>207.7061200264036</v>
          </cell>
          <cell r="DB12">
            <v>207.7061200264036</v>
          </cell>
          <cell r="DC12">
            <v>139.37846188682394</v>
          </cell>
          <cell r="DD12">
            <v>104.36944235841747</v>
          </cell>
          <cell r="DE12">
            <v>207.7061200264036</v>
          </cell>
          <cell r="DF12">
            <v>207.7061200264036</v>
          </cell>
          <cell r="DG12">
            <v>207.7061200264036</v>
          </cell>
          <cell r="DH12">
            <v>207.7061200264036</v>
          </cell>
          <cell r="DI12">
            <v>207.7061200264036</v>
          </cell>
          <cell r="DJ12">
            <v>207.7061200264036</v>
          </cell>
          <cell r="DK12">
            <v>207.7390190869873</v>
          </cell>
          <cell r="DL12">
            <v>207.7390190869873</v>
          </cell>
          <cell r="DM12">
            <v>207.7390190869873</v>
          </cell>
          <cell r="DN12">
            <v>207.7390190869873</v>
          </cell>
          <cell r="DO12">
            <v>125.62138523781785</v>
          </cell>
          <cell r="DP12">
            <v>119.08880794214424</v>
          </cell>
          <cell r="DQ12">
            <v>207.7390190869873</v>
          </cell>
          <cell r="DR12">
            <v>207.7390190869873</v>
          </cell>
          <cell r="DS12">
            <v>207.7390190869873</v>
          </cell>
          <cell r="DT12">
            <v>207.7390190869873</v>
          </cell>
          <cell r="DU12">
            <v>207.7390190869873</v>
          </cell>
          <cell r="DV12">
            <v>207.7390190869873</v>
          </cell>
          <cell r="DW12">
            <v>208.84904435581876</v>
          </cell>
          <cell r="DX12">
            <v>208.84904435581876</v>
          </cell>
          <cell r="DY12">
            <v>208.84904435581876</v>
          </cell>
          <cell r="DZ12">
            <v>208.84904435581876</v>
          </cell>
          <cell r="EA12">
            <v>208.84904435581876</v>
          </cell>
          <cell r="EB12">
            <v>208.84904435581876</v>
          </cell>
          <cell r="EC12">
            <v>208.84904435581876</v>
          </cell>
          <cell r="ED12">
            <v>208.84904435581876</v>
          </cell>
          <cell r="EE12">
            <v>208.84904435581876</v>
          </cell>
          <cell r="EF12">
            <v>208.84904435581876</v>
          </cell>
          <cell r="EG12">
            <v>208.84904435581876</v>
          </cell>
          <cell r="EH12">
            <v>208.84904435581876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493.75537545652168</v>
          </cell>
          <cell r="H13">
            <v>493.75537545652168</v>
          </cell>
          <cell r="I13">
            <v>483.59076436864058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493.53540701429887</v>
          </cell>
          <cell r="N13">
            <v>493.53540701429887</v>
          </cell>
          <cell r="O13">
            <v>455.62821864794353</v>
          </cell>
          <cell r="P13">
            <v>360.55454460006843</v>
          </cell>
          <cell r="Q13">
            <v>493.53540701429887</v>
          </cell>
          <cell r="R13">
            <v>493.53540701429887</v>
          </cell>
          <cell r="S13">
            <v>494.72496084129057</v>
          </cell>
          <cell r="T13">
            <v>494.72496084129057</v>
          </cell>
          <cell r="U13">
            <v>494.72496084129057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494.72496084129057</v>
          </cell>
          <cell r="Z13">
            <v>494.72496084129057</v>
          </cell>
          <cell r="AA13">
            <v>494.72496084129057</v>
          </cell>
          <cell r="AB13">
            <v>494.72496084129057</v>
          </cell>
          <cell r="AC13">
            <v>494.72496084129057</v>
          </cell>
          <cell r="AD13">
            <v>494.72496084129057</v>
          </cell>
          <cell r="AE13">
            <v>485.57357658006623</v>
          </cell>
          <cell r="AF13">
            <v>485.57357658006623</v>
          </cell>
          <cell r="AG13">
            <v>485.57357658006623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4">
          <cell r="G14">
            <v>0</v>
          </cell>
          <cell r="M14">
            <v>0</v>
          </cell>
        </row>
        <row r="15">
          <cell r="B15" t="str">
            <v>Unit 1&amp;2 Generation</v>
          </cell>
          <cell r="F15" t="str">
            <v>MWh</v>
          </cell>
          <cell r="G15">
            <v>164805</v>
          </cell>
          <cell r="H15">
            <v>160883</v>
          </cell>
          <cell r="I15">
            <v>118611</v>
          </cell>
          <cell r="J15">
            <v>42507</v>
          </cell>
          <cell r="K15">
            <v>126633</v>
          </cell>
          <cell r="L15">
            <v>123932</v>
          </cell>
          <cell r="M15">
            <v>157948</v>
          </cell>
          <cell r="N15">
            <v>199486</v>
          </cell>
          <cell r="O15">
            <v>142025</v>
          </cell>
          <cell r="P15">
            <v>113663.23170306314</v>
          </cell>
          <cell r="Q15">
            <v>206028.65080322538</v>
          </cell>
          <cell r="R15">
            <v>212600.99333925062</v>
          </cell>
          <cell r="S15">
            <v>212718.48819669586</v>
          </cell>
          <cell r="T15">
            <v>192132.82804862852</v>
          </cell>
          <cell r="U15">
            <v>151503.96088840405</v>
          </cell>
          <cell r="V15">
            <v>0</v>
          </cell>
          <cell r="W15">
            <v>0</v>
          </cell>
          <cell r="X15">
            <v>0</v>
          </cell>
          <cell r="Y15">
            <v>145324.77860037412</v>
          </cell>
          <cell r="Z15">
            <v>212718.48819669586</v>
          </cell>
          <cell r="AA15">
            <v>205856.60148067345</v>
          </cell>
          <cell r="AB15">
            <v>212718.48819669586</v>
          </cell>
          <cell r="AC15">
            <v>206142.51342717436</v>
          </cell>
          <cell r="AD15">
            <v>212718.48819669586</v>
          </cell>
          <cell r="AE15">
            <v>206733.38767592501</v>
          </cell>
          <cell r="AF15">
            <v>132621.10331660646</v>
          </cell>
          <cell r="AG15">
            <v>66870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3&amp;4 Generation</v>
          </cell>
          <cell r="F16" t="str">
            <v>MWh</v>
          </cell>
          <cell r="G16">
            <v>153253</v>
          </cell>
          <cell r="H16">
            <v>133023</v>
          </cell>
          <cell r="I16">
            <v>91282</v>
          </cell>
          <cell r="J16">
            <v>94293</v>
          </cell>
          <cell r="K16">
            <v>59621</v>
          </cell>
          <cell r="L16">
            <v>47145</v>
          </cell>
          <cell r="M16">
            <v>143753</v>
          </cell>
          <cell r="N16">
            <v>158569</v>
          </cell>
          <cell r="O16">
            <v>146252</v>
          </cell>
          <cell r="P16">
            <v>154589.34947938781</v>
          </cell>
          <cell r="Q16">
            <v>149810.37765408412</v>
          </cell>
          <cell r="R16">
            <v>154589.34947938778</v>
          </cell>
          <cell r="S16">
            <v>155356.88266922429</v>
          </cell>
          <cell r="T16">
            <v>140322.34563671873</v>
          </cell>
          <cell r="U16">
            <v>108867.22219503346</v>
          </cell>
          <cell r="V16">
            <v>43200</v>
          </cell>
          <cell r="W16">
            <v>44640</v>
          </cell>
          <cell r="X16">
            <v>105106.21396558778</v>
          </cell>
          <cell r="Y16">
            <v>104165.20573614209</v>
          </cell>
          <cell r="Z16">
            <v>155356.88266922429</v>
          </cell>
          <cell r="AA16">
            <v>150345.37032505579</v>
          </cell>
          <cell r="AB16">
            <v>155356.88266922429</v>
          </cell>
          <cell r="AC16">
            <v>150554.18333939614</v>
          </cell>
          <cell r="AD16">
            <v>155356.88266922429</v>
          </cell>
          <cell r="AE16">
            <v>154533.35329964428</v>
          </cell>
          <cell r="AF16">
            <v>139578.51265774324</v>
          </cell>
          <cell r="AG16">
            <v>154325.6471796179</v>
          </cell>
          <cell r="AH16">
            <v>104645.7459309839</v>
          </cell>
          <cell r="AI16">
            <v>77661.440144918757</v>
          </cell>
          <cell r="AJ16">
            <v>51347.776943366989</v>
          </cell>
          <cell r="AK16">
            <v>154533.35329964428</v>
          </cell>
          <cell r="AL16">
            <v>154533.35329964428</v>
          </cell>
          <cell r="AM16">
            <v>149548.4064190106</v>
          </cell>
          <cell r="AN16">
            <v>154533.35329964428</v>
          </cell>
          <cell r="AO16">
            <v>149756.11253903701</v>
          </cell>
          <cell r="AP16">
            <v>154533.35329964428</v>
          </cell>
          <cell r="AQ16">
            <v>154557.83020071854</v>
          </cell>
          <cell r="AR16">
            <v>144586.35728454316</v>
          </cell>
          <cell r="AS16">
            <v>154350.09118163155</v>
          </cell>
          <cell r="AT16">
            <v>104659.43194018671</v>
          </cell>
          <cell r="AU16">
            <v>67859.953854681851</v>
          </cell>
          <cell r="AV16">
            <v>63118.603184258383</v>
          </cell>
          <cell r="AW16">
            <v>154557.83020071854</v>
          </cell>
          <cell r="AX16">
            <v>154557.83020071854</v>
          </cell>
          <cell r="AY16">
            <v>149572.09374263085</v>
          </cell>
          <cell r="AZ16">
            <v>154557.83020071854</v>
          </cell>
          <cell r="BA16">
            <v>149779.83276171784</v>
          </cell>
          <cell r="BB16">
            <v>154557.83020071854</v>
          </cell>
          <cell r="BC16">
            <v>155383.68900072912</v>
          </cell>
          <cell r="BD16">
            <v>140346.55780711019</v>
          </cell>
          <cell r="BE16">
            <v>155174.83995637333</v>
          </cell>
          <cell r="BF16">
            <v>105121.2024520206</v>
          </cell>
          <cell r="BG16">
            <v>104179.61774232751</v>
          </cell>
          <cell r="BH16">
            <v>105121.2024520206</v>
          </cell>
          <cell r="BI16">
            <v>155383.68900072915</v>
          </cell>
          <cell r="BJ16">
            <v>155383.68900072915</v>
          </cell>
          <cell r="BK16">
            <v>150371.31193618951</v>
          </cell>
          <cell r="BL16">
            <v>155383.68900072915</v>
          </cell>
          <cell r="BM16">
            <v>150580.1609805453</v>
          </cell>
          <cell r="BN16">
            <v>155383.68900072915</v>
          </cell>
          <cell r="BO16">
            <v>154533.35329964428</v>
          </cell>
          <cell r="BP16">
            <v>139578.51265774324</v>
          </cell>
          <cell r="BQ16">
            <v>154325.6471796179</v>
          </cell>
          <cell r="BR16">
            <v>149548.4064190106</v>
          </cell>
          <cell r="BS16">
            <v>76391.384754729574</v>
          </cell>
          <cell r="BT16">
            <v>52537.688021101669</v>
          </cell>
          <cell r="BU16">
            <v>154533.35329964428</v>
          </cell>
          <cell r="BV16">
            <v>154533.35329964428</v>
          </cell>
          <cell r="BW16">
            <v>149548.4064190106</v>
          </cell>
          <cell r="BX16">
            <v>154533.35329964428</v>
          </cell>
          <cell r="BY16">
            <v>149756.11253903701</v>
          </cell>
          <cell r="BZ16">
            <v>154533.35329964428</v>
          </cell>
          <cell r="CA16">
            <v>154557.83020071854</v>
          </cell>
          <cell r="CB16">
            <v>139600.62082645547</v>
          </cell>
          <cell r="CC16">
            <v>154350.09118163155</v>
          </cell>
          <cell r="CD16">
            <v>149572.09374263085</v>
          </cell>
          <cell r="CE16">
            <v>69050.761145949509</v>
          </cell>
          <cell r="CF16">
            <v>63118.603184258383</v>
          </cell>
          <cell r="CG16">
            <v>154557.83020071854</v>
          </cell>
          <cell r="CH16">
            <v>154557.83020071854</v>
          </cell>
          <cell r="CI16">
            <v>149572.09374263085</v>
          </cell>
          <cell r="CJ16">
            <v>154557.83020071854</v>
          </cell>
          <cell r="CK16">
            <v>149779.83276171784</v>
          </cell>
          <cell r="CL16">
            <v>154557.83020071854</v>
          </cell>
          <cell r="CM16">
            <v>155383.68900072915</v>
          </cell>
          <cell r="CN16">
            <v>145358.93487164984</v>
          </cell>
          <cell r="CO16">
            <v>155174.83995637333</v>
          </cell>
          <cell r="CP16">
            <v>150371.31193618948</v>
          </cell>
          <cell r="CQ16">
            <v>106561.2024520206</v>
          </cell>
          <cell r="CR16">
            <v>102739.61774232751</v>
          </cell>
          <cell r="CS16">
            <v>155383.68900072915</v>
          </cell>
          <cell r="CT16">
            <v>155383.68900072912</v>
          </cell>
          <cell r="CU16">
            <v>150371.31193618948</v>
          </cell>
          <cell r="CV16">
            <v>155383.68900072912</v>
          </cell>
          <cell r="CW16">
            <v>150580.1609805453</v>
          </cell>
          <cell r="CX16">
            <v>155383.68900072912</v>
          </cell>
          <cell r="CY16">
            <v>154533.35329964428</v>
          </cell>
          <cell r="CZ16">
            <v>139578.51265774324</v>
          </cell>
          <cell r="DA16">
            <v>154325.6471796179</v>
          </cell>
          <cell r="DB16">
            <v>149548.4064190106</v>
          </cell>
          <cell r="DC16">
            <v>77661.440144918757</v>
          </cell>
          <cell r="DD16">
            <v>51347.776943366989</v>
          </cell>
          <cell r="DE16">
            <v>154533.35329964428</v>
          </cell>
          <cell r="DF16">
            <v>154533.35329964428</v>
          </cell>
          <cell r="DG16">
            <v>149548.4064190106</v>
          </cell>
          <cell r="DH16">
            <v>154533.35329964428</v>
          </cell>
          <cell r="DI16">
            <v>149756.11253903701</v>
          </cell>
          <cell r="DJ16">
            <v>154533.35329964428</v>
          </cell>
          <cell r="DK16">
            <v>154557.83020071854</v>
          </cell>
          <cell r="DL16">
            <v>139600.62082645547</v>
          </cell>
          <cell r="DM16">
            <v>154350.09118163155</v>
          </cell>
          <cell r="DN16">
            <v>149572.09374263085</v>
          </cell>
          <cell r="DO16">
            <v>67859.953854681851</v>
          </cell>
          <cell r="DP16">
            <v>63118.603184258383</v>
          </cell>
          <cell r="DQ16">
            <v>154557.83020071854</v>
          </cell>
          <cell r="DR16">
            <v>154557.83020071854</v>
          </cell>
          <cell r="DS16">
            <v>149572.09374263085</v>
          </cell>
          <cell r="DT16">
            <v>154557.83020071854</v>
          </cell>
          <cell r="DU16">
            <v>149779.83276171784</v>
          </cell>
          <cell r="DV16">
            <v>154557.83020071854</v>
          </cell>
          <cell r="DW16">
            <v>155383.68900072912</v>
          </cell>
          <cell r="DX16">
            <v>140346.55780711019</v>
          </cell>
          <cell r="DY16">
            <v>155174.83995637333</v>
          </cell>
          <cell r="DZ16">
            <v>150371.31193618948</v>
          </cell>
          <cell r="EA16">
            <v>104179.61774232751</v>
          </cell>
          <cell r="EB16">
            <v>105121.2024520206</v>
          </cell>
          <cell r="EC16">
            <v>155383.68900072915</v>
          </cell>
          <cell r="ED16">
            <v>155383.68900072915</v>
          </cell>
          <cell r="EE16">
            <v>150371.31193618951</v>
          </cell>
          <cell r="EF16">
            <v>155383.68900072915</v>
          </cell>
          <cell r="EG16">
            <v>150580.1609805453</v>
          </cell>
          <cell r="EH16">
            <v>155383.68900072915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318058</v>
          </cell>
          <cell r="H17">
            <v>293906</v>
          </cell>
          <cell r="I17">
            <v>209893</v>
          </cell>
          <cell r="J17">
            <v>136800</v>
          </cell>
          <cell r="K17">
            <v>186254</v>
          </cell>
          <cell r="L17">
            <v>171077</v>
          </cell>
          <cell r="M17">
            <v>301701</v>
          </cell>
          <cell r="N17">
            <v>358055</v>
          </cell>
          <cell r="O17">
            <v>288277</v>
          </cell>
          <cell r="P17">
            <v>268252.58118245093</v>
          </cell>
          <cell r="Q17">
            <v>355839.02845730947</v>
          </cell>
          <cell r="R17">
            <v>367190.34281863843</v>
          </cell>
          <cell r="S17">
            <v>368075.37086592015</v>
          </cell>
          <cell r="T17">
            <v>332455.17368534725</v>
          </cell>
          <cell r="U17">
            <v>260371.1830834375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249489.98433651621</v>
          </cell>
          <cell r="Z17">
            <v>368075.37086592015</v>
          </cell>
          <cell r="AA17">
            <v>356201.9718057292</v>
          </cell>
          <cell r="AB17">
            <v>368075.37086592015</v>
          </cell>
          <cell r="AC17">
            <v>356696.6967665705</v>
          </cell>
          <cell r="AD17">
            <v>368075.37086592015</v>
          </cell>
          <cell r="AE17">
            <v>361266.74097556929</v>
          </cell>
          <cell r="AF17">
            <v>272199.61597434967</v>
          </cell>
          <cell r="AG17">
            <v>221195.6471796179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1&amp;2 Fuel Usage</v>
          </cell>
          <cell r="F19" t="str">
            <v>MMBtu 000s</v>
          </cell>
          <cell r="G19">
            <v>1788107.1724</v>
          </cell>
          <cell r="H19">
            <v>1742048.4887999999</v>
          </cell>
          <cell r="I19">
            <v>1335758.5448000003</v>
          </cell>
          <cell r="J19">
            <v>489902.68879999995</v>
          </cell>
          <cell r="K19">
            <v>1491767.1455999999</v>
          </cell>
          <cell r="L19">
            <v>1457141.9195999999</v>
          </cell>
          <cell r="M19">
            <v>1688561.1516000002</v>
          </cell>
          <cell r="N19">
            <v>2156937.5891999998</v>
          </cell>
          <cell r="O19">
            <v>1561093.2248</v>
          </cell>
          <cell r="P19">
            <v>1238929.2255633883</v>
          </cell>
          <cell r="Q19">
            <v>2245712.2937551565</v>
          </cell>
          <cell r="R19">
            <v>2317350.8273978312</v>
          </cell>
          <cell r="S19">
            <v>2361136.601076575</v>
          </cell>
          <cell r="T19">
            <v>2203021.5992756807</v>
          </cell>
          <cell r="U19">
            <v>1704681.658478213</v>
          </cell>
          <cell r="V19">
            <v>0</v>
          </cell>
          <cell r="W19">
            <v>0</v>
          </cell>
          <cell r="X19">
            <v>0</v>
          </cell>
          <cell r="Y19">
            <v>1598402.9099294748</v>
          </cell>
          <cell r="Z19">
            <v>2378379.7037368454</v>
          </cell>
          <cell r="AA19">
            <v>2267641.4348442773</v>
          </cell>
          <cell r="AB19">
            <v>2322620.9621988381</v>
          </cell>
          <cell r="AC19">
            <v>2281779.7355350768</v>
          </cell>
          <cell r="AD19">
            <v>2327968.7589299753</v>
          </cell>
          <cell r="AE19">
            <v>2294843.9698966057</v>
          </cell>
          <cell r="AF19">
            <v>1520699.881179868</v>
          </cell>
          <cell r="AG19">
            <v>752454.67500000005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3&amp;4 Fuel Usage</v>
          </cell>
          <cell r="F20" t="str">
            <v>MMBtu 000s</v>
          </cell>
          <cell r="G20">
            <v>1670694.9632000001</v>
          </cell>
          <cell r="H20">
            <v>1411525.7985999999</v>
          </cell>
          <cell r="I20">
            <v>995668.16280000005</v>
          </cell>
          <cell r="J20">
            <v>1074897.6439999999</v>
          </cell>
          <cell r="K20">
            <v>569528.33177999989</v>
          </cell>
          <cell r="L20">
            <v>569528.33177999989</v>
          </cell>
          <cell r="M20">
            <v>1526187.0660000001</v>
          </cell>
          <cell r="N20">
            <v>1659066.8229999999</v>
          </cell>
          <cell r="O20">
            <v>1556020.1805999998</v>
          </cell>
          <cell r="P20">
            <v>1638647.1044815106</v>
          </cell>
          <cell r="Q20">
            <v>1587990.0031332918</v>
          </cell>
          <cell r="R20">
            <v>1638647.1044815106</v>
          </cell>
          <cell r="S20">
            <v>1636452.4143840317</v>
          </cell>
          <cell r="T20">
            <v>1486715.557622992</v>
          </cell>
          <cell r="U20">
            <v>1220292.775441797</v>
          </cell>
          <cell r="V20">
            <v>502070.4</v>
          </cell>
          <cell r="W20">
            <v>499454.64</v>
          </cell>
          <cell r="X20">
            <v>1116227.9923145422</v>
          </cell>
          <cell r="Y20">
            <v>1142535.5967726437</v>
          </cell>
          <cell r="Z20">
            <v>1691061.754315488</v>
          </cell>
          <cell r="AA20">
            <v>1586295.3665941153</v>
          </cell>
          <cell r="AB20">
            <v>1664649.1669732505</v>
          </cell>
          <cell r="AC20">
            <v>1632007.1288087652</v>
          </cell>
          <cell r="AD20">
            <v>1599792.1092372893</v>
          </cell>
          <cell r="AE20">
            <v>1627758.2517470259</v>
          </cell>
          <cell r="AF20">
            <v>1478826.013394326</v>
          </cell>
          <cell r="AG20">
            <v>1729832.3425155119</v>
          </cell>
          <cell r="AH20">
            <v>1216201.0221820083</v>
          </cell>
          <cell r="AI20">
            <v>863476.05614478537</v>
          </cell>
          <cell r="AJ20">
            <v>545313.39113855746</v>
          </cell>
          <cell r="AK20">
            <v>1695022.5211635036</v>
          </cell>
          <cell r="AL20">
            <v>1682038.6907738317</v>
          </cell>
          <cell r="AM20">
            <v>1577848.0565981253</v>
          </cell>
          <cell r="AN20">
            <v>1655820.2703441104</v>
          </cell>
          <cell r="AO20">
            <v>1623362.2169098957</v>
          </cell>
          <cell r="AP20">
            <v>1591181.5759750842</v>
          </cell>
          <cell r="AQ20">
            <v>1628055.1719925045</v>
          </cell>
          <cell r="AR20">
            <v>1531901.7419544035</v>
          </cell>
          <cell r="AS20">
            <v>1730114.3027348826</v>
          </cell>
          <cell r="AT20">
            <v>1216343.1296119411</v>
          </cell>
          <cell r="AU20">
            <v>766097.49112169817</v>
          </cell>
          <cell r="AV20">
            <v>670319.56581682398</v>
          </cell>
          <cell r="AW20">
            <v>1695242.3294960228</v>
          </cell>
          <cell r="AX20">
            <v>1682423.1980784722</v>
          </cell>
          <cell r="AY20">
            <v>1578175.1892020712</v>
          </cell>
          <cell r="AZ20">
            <v>1656092.1140880222</v>
          </cell>
          <cell r="BA20">
            <v>1623606.9737421111</v>
          </cell>
          <cell r="BB20">
            <v>1591694.5115214521</v>
          </cell>
          <cell r="BC20">
            <v>1636734.7769895396</v>
          </cell>
          <cell r="BD20">
            <v>1486972.0847333118</v>
          </cell>
          <cell r="BE20">
            <v>1739354.9214739311</v>
          </cell>
          <cell r="BF20">
            <v>1221718.3161773682</v>
          </cell>
          <cell r="BG20">
            <v>1165616.5027417559</v>
          </cell>
          <cell r="BH20">
            <v>1116387.1700404589</v>
          </cell>
          <cell r="BI20">
            <v>1704325.1351938467</v>
          </cell>
          <cell r="BJ20">
            <v>1691353.5355332051</v>
          </cell>
          <cell r="BK20">
            <v>1586569.0728056065</v>
          </cell>
          <cell r="BL20">
            <v>1664936.3963531049</v>
          </cell>
          <cell r="BM20">
            <v>1632288.7270360636</v>
          </cell>
          <cell r="BN20">
            <v>1600068.1348404663</v>
          </cell>
          <cell r="BO20">
            <v>1627758.2517470259</v>
          </cell>
          <cell r="BP20">
            <v>1478826.013394326</v>
          </cell>
          <cell r="BQ20">
            <v>1729832.3425155119</v>
          </cell>
          <cell r="BR20">
            <v>1738065.7076227064</v>
          </cell>
          <cell r="BS20">
            <v>849475.23244690895</v>
          </cell>
          <cell r="BT20">
            <v>557950.24678409961</v>
          </cell>
          <cell r="BU20">
            <v>1695022.5211635034</v>
          </cell>
          <cell r="BV20">
            <v>1682038.6907738317</v>
          </cell>
          <cell r="BW20">
            <v>1577848.0565981253</v>
          </cell>
          <cell r="BX20">
            <v>1655820.2703441107</v>
          </cell>
          <cell r="BY20">
            <v>1623362.2169098957</v>
          </cell>
          <cell r="BZ20">
            <v>1591181.5759750842</v>
          </cell>
          <cell r="CA20">
            <v>1628055.1719925045</v>
          </cell>
          <cell r="CB20">
            <v>1479077.5439559757</v>
          </cell>
          <cell r="CC20">
            <v>1730114.3027348821</v>
          </cell>
          <cell r="CD20">
            <v>1738311.662789898</v>
          </cell>
          <cell r="CE20">
            <v>779645.30567445036</v>
          </cell>
          <cell r="CF20">
            <v>670319.56581682398</v>
          </cell>
          <cell r="CG20">
            <v>1695242.3294960223</v>
          </cell>
          <cell r="CH20">
            <v>1682423.1980784722</v>
          </cell>
          <cell r="CI20">
            <v>1578175.1892020712</v>
          </cell>
          <cell r="CJ20">
            <v>1656092.1140880222</v>
          </cell>
          <cell r="CK20">
            <v>1623606.9737421111</v>
          </cell>
          <cell r="CL20">
            <v>1591694.5115214521</v>
          </cell>
          <cell r="CM20">
            <v>1636734.7769895396</v>
          </cell>
          <cell r="CN20">
            <v>1540078.2306166445</v>
          </cell>
          <cell r="CO20">
            <v>1739354.9214739311</v>
          </cell>
          <cell r="CP20">
            <v>1747614.8703069831</v>
          </cell>
          <cell r="CQ20">
            <v>1192262.9772514261</v>
          </cell>
          <cell r="CR20">
            <v>1091094.7404235182</v>
          </cell>
          <cell r="CS20">
            <v>1704325.1351938467</v>
          </cell>
          <cell r="CT20">
            <v>1691353.5355332051</v>
          </cell>
          <cell r="CU20">
            <v>1586569.0728056065</v>
          </cell>
          <cell r="CV20">
            <v>1664936.3963531051</v>
          </cell>
          <cell r="CW20">
            <v>1632288.7270360636</v>
          </cell>
          <cell r="CX20">
            <v>1600068.1348404661</v>
          </cell>
          <cell r="CY20">
            <v>1627758.2517470259</v>
          </cell>
          <cell r="CZ20">
            <v>1478826.013394326</v>
          </cell>
          <cell r="DA20">
            <v>1729832.3425155119</v>
          </cell>
          <cell r="DB20">
            <v>1738065.7076227064</v>
          </cell>
          <cell r="DC20">
            <v>863476.05614478537</v>
          </cell>
          <cell r="DD20">
            <v>545313.39113855746</v>
          </cell>
          <cell r="DE20">
            <v>1695022.5211635036</v>
          </cell>
          <cell r="DF20">
            <v>1682038.6907738317</v>
          </cell>
          <cell r="DG20">
            <v>1577848.0565981253</v>
          </cell>
          <cell r="DH20">
            <v>1655820.2703441104</v>
          </cell>
          <cell r="DI20">
            <v>1623362.2169098957</v>
          </cell>
          <cell r="DJ20">
            <v>1591181.5759750842</v>
          </cell>
          <cell r="DK20">
            <v>1628055.1719925045</v>
          </cell>
          <cell r="DL20">
            <v>1479077.5439559757</v>
          </cell>
          <cell r="DM20">
            <v>1730114.3027348826</v>
          </cell>
          <cell r="DN20">
            <v>1738311.662789898</v>
          </cell>
          <cell r="DO20">
            <v>766097.49112169817</v>
          </cell>
          <cell r="DP20">
            <v>670319.56581682398</v>
          </cell>
          <cell r="DQ20">
            <v>1695242.3294960228</v>
          </cell>
          <cell r="DR20">
            <v>1682423.1980784722</v>
          </cell>
          <cell r="DS20">
            <v>1578175.1892020712</v>
          </cell>
          <cell r="DT20">
            <v>1656092.1140880222</v>
          </cell>
          <cell r="DU20">
            <v>1623606.9737421111</v>
          </cell>
          <cell r="DV20">
            <v>1591694.5115214521</v>
          </cell>
          <cell r="DW20">
            <v>1636734.7769895396</v>
          </cell>
          <cell r="DX20">
            <v>1486972.0847333118</v>
          </cell>
          <cell r="DY20">
            <v>1739354.9214739311</v>
          </cell>
          <cell r="DZ20">
            <v>1747614.8703069831</v>
          </cell>
          <cell r="EA20">
            <v>1165616.5027417559</v>
          </cell>
          <cell r="EB20">
            <v>1116387.1700404589</v>
          </cell>
          <cell r="EC20">
            <v>1704325.1351938467</v>
          </cell>
          <cell r="ED20">
            <v>1691353.5355332051</v>
          </cell>
          <cell r="EE20">
            <v>1586569.0728056065</v>
          </cell>
          <cell r="EF20">
            <v>1664936.3963531049</v>
          </cell>
          <cell r="EG20">
            <v>1632288.7270360636</v>
          </cell>
          <cell r="EH20">
            <v>1600068.1348404663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3458802.1356000002</v>
          </cell>
          <cell r="H21">
            <v>3153574.2873999998</v>
          </cell>
          <cell r="I21">
            <v>2331426.7076000003</v>
          </cell>
          <cell r="J21">
            <v>1564800.3327999997</v>
          </cell>
          <cell r="K21">
            <v>2061295.4773799998</v>
          </cell>
          <cell r="L21">
            <v>2026670.2513799998</v>
          </cell>
          <cell r="M21">
            <v>3214748.2176000001</v>
          </cell>
          <cell r="N21">
            <v>3816004.4121999997</v>
          </cell>
          <cell r="O21">
            <v>3117113.4053999996</v>
          </cell>
          <cell r="P21">
            <v>2877576.3300448991</v>
          </cell>
          <cell r="Q21">
            <v>3833702.2968884483</v>
          </cell>
          <cell r="R21">
            <v>3955997.9318793416</v>
          </cell>
          <cell r="S21">
            <v>3997589.0154606067</v>
          </cell>
          <cell r="T21">
            <v>3689737.1568986727</v>
          </cell>
          <cell r="U21">
            <v>2924974.43392001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2740938.5067021186</v>
          </cell>
          <cell r="Z21">
            <v>4069441.4580523334</v>
          </cell>
          <cell r="AA21">
            <v>3853936.8014383926</v>
          </cell>
          <cell r="AB21">
            <v>3987270.1291720886</v>
          </cell>
          <cell r="AC21">
            <v>3913786.864343842</v>
          </cell>
          <cell r="AD21">
            <v>3927760.8681672644</v>
          </cell>
          <cell r="AE21">
            <v>3922602.2216436313</v>
          </cell>
          <cell r="AF21">
            <v>2999525.8945741942</v>
          </cell>
          <cell r="AG21">
            <v>2482287.0175155122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2">
          <cell r="G22">
            <v>0</v>
          </cell>
        </row>
        <row r="23">
          <cell r="B23" t="str">
            <v>Unit 1&amp;2 Fuel Usage</v>
          </cell>
          <cell r="F23" t="str">
            <v>Tons</v>
          </cell>
          <cell r="G23">
            <v>104032.3</v>
          </cell>
          <cell r="H23">
            <v>101352.6</v>
          </cell>
          <cell r="I23">
            <v>77714.600000000006</v>
          </cell>
          <cell r="J23">
            <v>28502.6</v>
          </cell>
          <cell r="K23">
            <v>86791.2</v>
          </cell>
          <cell r="L23">
            <v>84776.7</v>
          </cell>
          <cell r="M23">
            <v>98240.700000000012</v>
          </cell>
          <cell r="N23">
            <v>125490.9</v>
          </cell>
          <cell r="O23">
            <v>90824.6</v>
          </cell>
          <cell r="P23">
            <v>72081.058038363291</v>
          </cell>
          <cell r="Q23">
            <v>130655.82346725369</v>
          </cell>
          <cell r="R23">
            <v>134823.76235733251</v>
          </cell>
          <cell r="S23">
            <v>137813.60498634062</v>
          </cell>
          <cell r="T23">
            <v>128584.83000116295</v>
          </cell>
          <cell r="U23">
            <v>99497.98101552423</v>
          </cell>
          <cell r="V23">
            <v>0</v>
          </cell>
          <cell r="W23">
            <v>0</v>
          </cell>
          <cell r="X23">
            <v>0</v>
          </cell>
          <cell r="Y23">
            <v>92490.015840757071</v>
          </cell>
          <cell r="Z23">
            <v>137857.23245149909</v>
          </cell>
          <cell r="AA23">
            <v>131438.54696910377</v>
          </cell>
          <cell r="AB23">
            <v>134625.30704390712</v>
          </cell>
          <cell r="AC23">
            <v>132258.04059400241</v>
          </cell>
          <cell r="AD23">
            <v>134935.27960880473</v>
          </cell>
          <cell r="AE23">
            <v>133015.27846916107</v>
          </cell>
          <cell r="AF23">
            <v>88143.821896646812</v>
          </cell>
          <cell r="AG23">
            <v>43986.883580534901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3&amp;4 Fuel Usage</v>
          </cell>
          <cell r="F24" t="str">
            <v>Tons</v>
          </cell>
          <cell r="G24">
            <v>98892.799999999988</v>
          </cell>
          <cell r="H24">
            <v>83551.899999999994</v>
          </cell>
          <cell r="I24">
            <v>58936.2</v>
          </cell>
          <cell r="J24">
            <v>63626</v>
          </cell>
          <cell r="K24">
            <v>33711.869999999995</v>
          </cell>
          <cell r="L24">
            <v>33711.869999999995</v>
          </cell>
          <cell r="M24">
            <v>90339</v>
          </cell>
          <cell r="N24">
            <v>98204.5</v>
          </cell>
          <cell r="O24">
            <v>92104.9</v>
          </cell>
          <cell r="P24">
            <v>96995.803509027493</v>
          </cell>
          <cell r="Q24">
            <v>93997.27732528068</v>
          </cell>
          <cell r="R24">
            <v>96995.803509027493</v>
          </cell>
          <cell r="S24">
            <v>95593.542792550841</v>
          </cell>
          <cell r="T24">
            <v>87766.454133115971</v>
          </cell>
          <cell r="U24">
            <v>71064.268964931078</v>
          </cell>
          <cell r="V24">
            <v>29280.780282304419</v>
          </cell>
          <cell r="W24">
            <v>29553.564076965034</v>
          </cell>
          <cell r="X24">
            <v>64824.661238571636</v>
          </cell>
          <cell r="Y24">
            <v>66879.661707311418</v>
          </cell>
          <cell r="Z24">
            <v>99929.493183340295</v>
          </cell>
          <cell r="AA24">
            <v>94195.504421220059</v>
          </cell>
          <cell r="AB24">
            <v>97411.683211620038</v>
          </cell>
          <cell r="AC24">
            <v>96806.338507871944</v>
          </cell>
          <cell r="AD24">
            <v>94363.657551932789</v>
          </cell>
          <cell r="AE24">
            <v>95580.071730392228</v>
          </cell>
          <cell r="AF24">
            <v>86834.943877751357</v>
          </cell>
          <cell r="AG24">
            <v>101573.74364512242</v>
          </cell>
          <cell r="AH24">
            <v>71781.154852259642</v>
          </cell>
          <cell r="AI24">
            <v>50963.045883768049</v>
          </cell>
          <cell r="AJ24">
            <v>32184.831502690286</v>
          </cell>
          <cell r="AK24">
            <v>98806.909226263204</v>
          </cell>
          <cell r="AL24">
            <v>98050.050757007644</v>
          </cell>
          <cell r="AM24">
            <v>91976.529960269632</v>
          </cell>
          <cell r="AN24">
            <v>97111.218310964381</v>
          </cell>
          <cell r="AO24">
            <v>95207.605238064905</v>
          </cell>
          <cell r="AP24">
            <v>93320.261965864382</v>
          </cell>
          <cell r="AQ24">
            <v>95574.769383483042</v>
          </cell>
          <cell r="AR24">
            <v>89930.094645540754</v>
          </cell>
          <cell r="AS24">
            <v>101566.13752135989</v>
          </cell>
          <cell r="AT24">
            <v>71405.266912158739</v>
          </cell>
          <cell r="AU24">
            <v>44973.654639486842</v>
          </cell>
          <cell r="AV24">
            <v>39351.023858590946</v>
          </cell>
          <cell r="AW24">
            <v>99518.982819488185</v>
          </cell>
          <cell r="AX24">
            <v>98766.437359109521</v>
          </cell>
          <cell r="AY24">
            <v>92646.571412026504</v>
          </cell>
          <cell r="AZ24">
            <v>97220.674461575516</v>
          </cell>
          <cell r="BA24">
            <v>95313.638477561064</v>
          </cell>
          <cell r="BB24">
            <v>93440.221489200776</v>
          </cell>
          <cell r="BC24">
            <v>96324.014541094279</v>
          </cell>
          <cell r="BD24">
            <v>87510.281278130511</v>
          </cell>
          <cell r="BE24">
            <v>102363.34628163742</v>
          </cell>
          <cell r="BF24">
            <v>71899.744849951414</v>
          </cell>
          <cell r="BG24">
            <v>68598.07864897218</v>
          </cell>
          <cell r="BH24">
            <v>65700.867063054728</v>
          </cell>
          <cell r="BI24">
            <v>100301.79685380618</v>
          </cell>
          <cell r="BJ24">
            <v>99538.400992791343</v>
          </cell>
          <cell r="BK24">
            <v>93371.696250304842</v>
          </cell>
          <cell r="BL24">
            <v>97983.717280871671</v>
          </cell>
          <cell r="BM24">
            <v>96062.358598793886</v>
          </cell>
          <cell r="BN24">
            <v>94166.133972297044</v>
          </cell>
          <cell r="BO24">
            <v>95884.077344251738</v>
          </cell>
          <cell r="BP24">
            <v>87111.134405129007</v>
          </cell>
          <cell r="BQ24">
            <v>101896.81295998908</v>
          </cell>
          <cell r="BR24">
            <v>102381.8042760487</v>
          </cell>
          <cell r="BS24">
            <v>50038.848706524135</v>
          </cell>
          <cell r="BT24">
            <v>32866.394355225973</v>
          </cell>
          <cell r="BU24">
            <v>99846.319528748107</v>
          </cell>
          <cell r="BV24">
            <v>99081.499202405568</v>
          </cell>
          <cell r="BW24">
            <v>92944.087326208421</v>
          </cell>
          <cell r="BX24">
            <v>97537.087401925135</v>
          </cell>
          <cell r="BY24">
            <v>95625.126272199705</v>
          </cell>
          <cell r="BZ24">
            <v>93729.506292347447</v>
          </cell>
          <cell r="CA24">
            <v>95901.567609622522</v>
          </cell>
          <cell r="CB24">
            <v>87125.950963915791</v>
          </cell>
          <cell r="CC24">
            <v>101913.42199603794</v>
          </cell>
          <cell r="CD24">
            <v>102396.29241287669</v>
          </cell>
          <cell r="CE24">
            <v>45925.474934707774</v>
          </cell>
          <cell r="CF24">
            <v>39485.576574508697</v>
          </cell>
          <cell r="CG24">
            <v>99859.267470577644</v>
          </cell>
          <cell r="CH24">
            <v>99104.148836095337</v>
          </cell>
          <cell r="CI24">
            <v>92963.357268698281</v>
          </cell>
          <cell r="CJ24">
            <v>97553.100520911801</v>
          </cell>
          <cell r="CK24">
            <v>95639.543820386301</v>
          </cell>
          <cell r="CL24">
            <v>93759.721068741783</v>
          </cell>
          <cell r="CM24">
            <v>96412.844954375672</v>
          </cell>
          <cell r="CN24">
            <v>90719.233044683293</v>
          </cell>
          <cell r="CO24">
            <v>102457.74619217258</v>
          </cell>
          <cell r="CP24">
            <v>102944.30343856828</v>
          </cell>
          <cell r="CQ24">
            <v>70230.966670123336</v>
          </cell>
          <cell r="CR24">
            <v>64271.590924752338</v>
          </cell>
          <cell r="CS24">
            <v>100394.29559474673</v>
          </cell>
          <cell r="CT24">
            <v>99630.195726842678</v>
          </cell>
          <cell r="CU24">
            <v>93457.804023181772</v>
          </cell>
          <cell r="CV24">
            <v>98074.078279033711</v>
          </cell>
          <cell r="CW24">
            <v>96150.94771185951</v>
          </cell>
          <cell r="CX24">
            <v>94252.974378998522</v>
          </cell>
          <cell r="CY24">
            <v>95884.077344251738</v>
          </cell>
          <cell r="CZ24">
            <v>87111.134405129007</v>
          </cell>
          <cell r="DA24">
            <v>101896.81295998908</v>
          </cell>
          <cell r="DB24">
            <v>102381.8042760487</v>
          </cell>
          <cell r="DC24">
            <v>50863.57563442611</v>
          </cell>
          <cell r="DD24">
            <v>32122.012784556708</v>
          </cell>
          <cell r="DE24">
            <v>99846.319528748107</v>
          </cell>
          <cell r="DF24">
            <v>99081.499202405568</v>
          </cell>
          <cell r="DG24">
            <v>92944.087326208421</v>
          </cell>
          <cell r="DH24">
            <v>97537.087401925121</v>
          </cell>
          <cell r="DI24">
            <v>95625.126272199705</v>
          </cell>
          <cell r="DJ24">
            <v>93729.506292347447</v>
          </cell>
          <cell r="DK24">
            <v>95901.567609622522</v>
          </cell>
          <cell r="DL24">
            <v>87125.950963915791</v>
          </cell>
          <cell r="DM24">
            <v>101913.42199603796</v>
          </cell>
          <cell r="DN24">
            <v>102396.29241287669</v>
          </cell>
          <cell r="DO24">
            <v>45127.432782546988</v>
          </cell>
          <cell r="DP24">
            <v>39485.576574508697</v>
          </cell>
          <cell r="DQ24">
            <v>99859.267470577644</v>
          </cell>
          <cell r="DR24">
            <v>99104.148836095323</v>
          </cell>
          <cell r="DS24">
            <v>92963.357268698281</v>
          </cell>
          <cell r="DT24">
            <v>97553.100520911816</v>
          </cell>
          <cell r="DU24">
            <v>95639.543820386301</v>
          </cell>
          <cell r="DV24">
            <v>93759.721068741783</v>
          </cell>
          <cell r="DW24">
            <v>96412.844954375672</v>
          </cell>
          <cell r="DX24">
            <v>87590.983629349386</v>
          </cell>
          <cell r="DY24">
            <v>102457.74619217258</v>
          </cell>
          <cell r="DZ24">
            <v>102944.30343856828</v>
          </cell>
          <cell r="EA24">
            <v>68661.340087002231</v>
          </cell>
          <cell r="EB24">
            <v>65761.456680316449</v>
          </cell>
          <cell r="EC24">
            <v>100394.29559474673</v>
          </cell>
          <cell r="ED24">
            <v>99630.195726842692</v>
          </cell>
          <cell r="EE24">
            <v>93457.804023181772</v>
          </cell>
          <cell r="EF24">
            <v>98074.078279033711</v>
          </cell>
          <cell r="EG24">
            <v>96150.94771185951</v>
          </cell>
          <cell r="EH24">
            <v>94252.974378998537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202925.09999999998</v>
          </cell>
          <cell r="H25">
            <v>184904.5</v>
          </cell>
          <cell r="I25">
            <v>136650.79999999999</v>
          </cell>
          <cell r="J25">
            <v>92128.6</v>
          </cell>
          <cell r="K25">
            <v>120503.06999999999</v>
          </cell>
          <cell r="L25">
            <v>118488.56999999999</v>
          </cell>
          <cell r="M25">
            <v>188579.7</v>
          </cell>
          <cell r="N25">
            <v>223695.4</v>
          </cell>
          <cell r="O25">
            <v>182929.5</v>
          </cell>
          <cell r="P25">
            <v>169076.86154739078</v>
          </cell>
          <cell r="Q25">
            <v>224653.10079253436</v>
          </cell>
          <cell r="R25">
            <v>231819.56586636</v>
          </cell>
          <cell r="S25">
            <v>233407.14777889146</v>
          </cell>
          <cell r="T25">
            <v>216351.28413427892</v>
          </cell>
          <cell r="U25">
            <v>170562.24998045532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159369.67754806849</v>
          </cell>
          <cell r="Z25">
            <v>237786.72563483939</v>
          </cell>
          <cell r="AA25">
            <v>225634.05139032385</v>
          </cell>
          <cell r="AB25">
            <v>232036.99025552714</v>
          </cell>
          <cell r="AC25">
            <v>229064.37910187437</v>
          </cell>
          <cell r="AD25">
            <v>229298.93716073752</v>
          </cell>
          <cell r="AE25">
            <v>228595.3501995533</v>
          </cell>
          <cell r="AF25">
            <v>174978.76577439817</v>
          </cell>
          <cell r="AG25">
            <v>145560.62722565731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1&amp;2 Capacity Factor</v>
          </cell>
          <cell r="F27" t="str">
            <v>%</v>
          </cell>
          <cell r="G27">
            <v>0.77458826035357664</v>
          </cell>
          <cell r="H27">
            <v>0.83717132711048092</v>
          </cell>
          <cell r="I27">
            <v>0.57802017725214627</v>
          </cell>
          <cell r="J27">
            <v>0</v>
          </cell>
          <cell r="K27">
            <v>0</v>
          </cell>
          <cell r="L27">
            <v>0</v>
          </cell>
          <cell r="M27">
            <v>0.7429316181414074</v>
          </cell>
          <cell r="N27">
            <v>0.9383117024372376</v>
          </cell>
          <cell r="O27">
            <v>0.79588244285194298</v>
          </cell>
          <cell r="P27">
            <v>0.99999999999999989</v>
          </cell>
          <cell r="Q27">
            <v>1.0013888888888889</v>
          </cell>
          <cell r="R27">
            <v>1.0000000000000002</v>
          </cell>
          <cell r="S27">
            <v>1</v>
          </cell>
          <cell r="T27">
            <v>1</v>
          </cell>
          <cell r="U27">
            <v>0.71222751803459527</v>
          </cell>
          <cell r="V27">
            <v>0</v>
          </cell>
          <cell r="W27">
            <v>0</v>
          </cell>
          <cell r="X27">
            <v>0</v>
          </cell>
          <cell r="Y27">
            <v>0.68317888037073515</v>
          </cell>
          <cell r="Z27">
            <v>1</v>
          </cell>
          <cell r="AA27">
            <v>1.0000000000000002</v>
          </cell>
          <cell r="AB27">
            <v>1</v>
          </cell>
          <cell r="AC27">
            <v>1.0013888888888889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3&amp;4 Capacity Factor</v>
          </cell>
          <cell r="F28" t="str">
            <v>%</v>
          </cell>
          <cell r="G28">
            <v>0.99135548804695639</v>
          </cell>
          <cell r="H28">
            <v>0.95268829826695978</v>
          </cell>
          <cell r="I28">
            <v>0.59048052344751667</v>
          </cell>
          <cell r="J28">
            <v>0.63028986361697359</v>
          </cell>
          <cell r="K28">
            <v>0.69614497649000329</v>
          </cell>
          <cell r="L28">
            <v>0.50397175142076012</v>
          </cell>
          <cell r="M28">
            <v>0.92990235410213251</v>
          </cell>
          <cell r="N28">
            <v>1.0257433680522914</v>
          </cell>
          <cell r="O28">
            <v>0.97760335479526184</v>
          </cell>
          <cell r="P28">
            <v>1</v>
          </cell>
          <cell r="Q28">
            <v>1.0013888888888889</v>
          </cell>
          <cell r="R28">
            <v>0.99999999999999978</v>
          </cell>
          <cell r="S28">
            <v>1</v>
          </cell>
          <cell r="T28">
            <v>1</v>
          </cell>
          <cell r="U28">
            <v>0.7007557072757854</v>
          </cell>
          <cell r="V28">
            <v>0.28733841226104262</v>
          </cell>
          <cell r="W28">
            <v>0.28733841226104267</v>
          </cell>
          <cell r="X28">
            <v>0.69909844073244021</v>
          </cell>
          <cell r="Y28">
            <v>0.67048980351854659</v>
          </cell>
          <cell r="Z28">
            <v>1</v>
          </cell>
          <cell r="AA28">
            <v>1</v>
          </cell>
          <cell r="AB28">
            <v>1</v>
          </cell>
          <cell r="AC28">
            <v>1.0013888888888889</v>
          </cell>
          <cell r="AD28">
            <v>1</v>
          </cell>
          <cell r="AE28">
            <v>1</v>
          </cell>
          <cell r="AF28">
            <v>1.0000000000000002</v>
          </cell>
          <cell r="AG28">
            <v>0.99865591397849474</v>
          </cell>
          <cell r="AH28">
            <v>0.699744975133893</v>
          </cell>
          <cell r="AI28">
            <v>0.74892242815480237</v>
          </cell>
          <cell r="AJ28">
            <v>0.68330686889059311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1</v>
          </cell>
          <cell r="AS28">
            <v>0.99865591397849462</v>
          </cell>
          <cell r="AT28">
            <v>0.69972565952225363</v>
          </cell>
          <cell r="AU28">
            <v>0.72606758175294694</v>
          </cell>
          <cell r="AV28">
            <v>0.73612901295806588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1.0013888888888889</v>
          </cell>
          <cell r="BB28">
            <v>1</v>
          </cell>
          <cell r="BC28">
            <v>0.99999999999999967</v>
          </cell>
          <cell r="BD28">
            <v>0.99999999999999978</v>
          </cell>
          <cell r="BE28">
            <v>0.9986559139784944</v>
          </cell>
          <cell r="BF28">
            <v>0.69907751085279535</v>
          </cell>
          <cell r="BG28">
            <v>0.67046688370127838</v>
          </cell>
          <cell r="BH28">
            <v>0.69907751085279535</v>
          </cell>
          <cell r="BI28">
            <v>0.99999999999999978</v>
          </cell>
          <cell r="BJ28">
            <v>0.99999999999999978</v>
          </cell>
          <cell r="BK28">
            <v>1</v>
          </cell>
          <cell r="BL28">
            <v>0.99999999999999978</v>
          </cell>
          <cell r="BM28">
            <v>1.0013888888888887</v>
          </cell>
          <cell r="BN28">
            <v>0.99999999999999978</v>
          </cell>
          <cell r="BO28">
            <v>1</v>
          </cell>
          <cell r="BP28">
            <v>1.0000000000000002</v>
          </cell>
          <cell r="BQ28">
            <v>0.99865591397849474</v>
          </cell>
          <cell r="BR28">
            <v>1</v>
          </cell>
          <cell r="BS28">
            <v>0.73667474172332936</v>
          </cell>
          <cell r="BT28">
            <v>0.69914152544606345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0.73880862446211226</v>
          </cell>
          <cell r="CF28">
            <v>0.73612901295806588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1.0013888888888889</v>
          </cell>
          <cell r="CL28">
            <v>1</v>
          </cell>
          <cell r="CM28">
            <v>0.99999999999999978</v>
          </cell>
          <cell r="CN28">
            <v>0.99999999999999978</v>
          </cell>
          <cell r="CO28">
            <v>0.9986559139784944</v>
          </cell>
          <cell r="CP28">
            <v>0.99999999999999978</v>
          </cell>
          <cell r="CQ28">
            <v>0.68579400538959101</v>
          </cell>
          <cell r="CR28">
            <v>0.68323948510820576</v>
          </cell>
          <cell r="CS28">
            <v>0.99999999999999978</v>
          </cell>
          <cell r="CT28">
            <v>0.99999999999999967</v>
          </cell>
          <cell r="CU28">
            <v>0.99999999999999978</v>
          </cell>
          <cell r="CV28">
            <v>0.99999999999999967</v>
          </cell>
          <cell r="CW28">
            <v>1.0013888888888887</v>
          </cell>
          <cell r="CX28">
            <v>0.99999999999999967</v>
          </cell>
          <cell r="CY28">
            <v>1</v>
          </cell>
          <cell r="CZ28">
            <v>1.0000000000000002</v>
          </cell>
          <cell r="DA28">
            <v>0.99865591397849474</v>
          </cell>
          <cell r="DB28">
            <v>1</v>
          </cell>
          <cell r="DC28">
            <v>0.74892242815480237</v>
          </cell>
          <cell r="DD28">
            <v>0.68330686889059311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</v>
          </cell>
          <cell r="DO28">
            <v>0.72606758175294694</v>
          </cell>
          <cell r="DP28">
            <v>0.73612901295806588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1.0013888888888889</v>
          </cell>
          <cell r="DV28">
            <v>1</v>
          </cell>
          <cell r="DW28">
            <v>0.99999999999999967</v>
          </cell>
          <cell r="DX28">
            <v>0.99999999999999978</v>
          </cell>
          <cell r="DY28">
            <v>0.9986559139784944</v>
          </cell>
          <cell r="DZ28">
            <v>0.99999999999999978</v>
          </cell>
          <cell r="EA28">
            <v>0.67046688370127838</v>
          </cell>
          <cell r="EB28">
            <v>0.69907751085279535</v>
          </cell>
          <cell r="EC28">
            <v>0.99999999999999978</v>
          </cell>
          <cell r="ED28">
            <v>0.99999999999999978</v>
          </cell>
          <cell r="EE28">
            <v>1</v>
          </cell>
          <cell r="EF28">
            <v>0.99999999999999978</v>
          </cell>
          <cell r="EG28">
            <v>1.0013888888888887</v>
          </cell>
          <cell r="EH28">
            <v>0.99999999999999978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0.86580791435981208</v>
          </cell>
          <cell r="H29">
            <v>0.88578300265235577</v>
          </cell>
          <cell r="I29">
            <v>0.58337393535657489</v>
          </cell>
          <cell r="J29">
            <v>0.63028986361697348</v>
          </cell>
          <cell r="K29">
            <v>0.6961449764900034</v>
          </cell>
          <cell r="L29">
            <v>0.50397175142076012</v>
          </cell>
          <cell r="M29">
            <v>0.82164742592104423</v>
          </cell>
          <cell r="N29">
            <v>0.97512096111103197</v>
          </cell>
          <cell r="O29">
            <v>0.87875312773722847</v>
          </cell>
          <cell r="P29">
            <v>1</v>
          </cell>
          <cell r="Q29">
            <v>1.0013888888888889</v>
          </cell>
          <cell r="R29">
            <v>1</v>
          </cell>
          <cell r="S29">
            <v>1</v>
          </cell>
          <cell r="T29">
            <v>1</v>
          </cell>
          <cell r="U29">
            <v>0.70738550767713182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0.67782308756376586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0.83418656178873052</v>
          </cell>
          <cell r="AG29">
            <v>0.61227791570931323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0.99865591397849451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0.99999999999999978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0.99865591397849451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0.68323948510820565</v>
          </cell>
          <cell r="CS29">
            <v>0.99999999999999978</v>
          </cell>
          <cell r="CT29">
            <v>0.99999999999999978</v>
          </cell>
          <cell r="CU29">
            <v>0.99999999999999978</v>
          </cell>
          <cell r="CV29">
            <v>0.99999999999999978</v>
          </cell>
          <cell r="CW29">
            <v>1.0013888888888887</v>
          </cell>
          <cell r="CX29">
            <v>0.99999999999999978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0.99865591397849451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0.99999999999999978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1&amp;2 Heat Rate</v>
          </cell>
          <cell r="F31" t="str">
            <v>Btu/kWh</v>
          </cell>
          <cell r="G31">
            <v>10849.835699159612</v>
          </cell>
          <cell r="H31">
            <v>10828.04577736616</v>
          </cell>
          <cell r="I31">
            <v>11261.675095901732</v>
          </cell>
          <cell r="J31">
            <v>11525.223817253627</v>
          </cell>
          <cell r="K31">
            <v>11780.240108028713</v>
          </cell>
          <cell r="L31">
            <v>11757.592224768421</v>
          </cell>
          <cell r="M31">
            <v>10690.614326233952</v>
          </cell>
          <cell r="N31">
            <v>10812.476009344015</v>
          </cell>
          <cell r="O31">
            <v>10991.679104383031</v>
          </cell>
          <cell r="P31">
            <v>10900</v>
          </cell>
          <cell r="Q31">
            <v>10899.999999999998</v>
          </cell>
          <cell r="R31">
            <v>10899.999999999996</v>
          </cell>
          <cell r="S31">
            <v>11099.818455334671</v>
          </cell>
          <cell r="T31">
            <v>11466.138408778845</v>
          </cell>
          <cell r="U31">
            <v>11251.729977765139</v>
          </cell>
          <cell r="V31">
            <v>0</v>
          </cell>
          <cell r="W31">
            <v>0</v>
          </cell>
          <cell r="X31">
            <v>0</v>
          </cell>
          <cell r="Y31">
            <v>10998.832582603774</v>
          </cell>
          <cell r="Z31">
            <v>11180.879122916729</v>
          </cell>
          <cell r="AA31">
            <v>11015.636217316896</v>
          </cell>
          <cell r="AB31">
            <v>10918.754556262003</v>
          </cell>
          <cell r="AC31">
            <v>11068.943021989395</v>
          </cell>
          <cell r="AD31">
            <v>10943.894809826574</v>
          </cell>
          <cell r="AE31">
            <v>11100.5</v>
          </cell>
          <cell r="AF31">
            <v>11466.5</v>
          </cell>
          <cell r="AG31">
            <v>11252.500000000002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3&amp;4 Heat Rate</v>
          </cell>
          <cell r="F32" t="str">
            <v>Btu/kWh</v>
          </cell>
          <cell r="G32">
            <v>10901.548179807249</v>
          </cell>
          <cell r="H32">
            <v>10611.140919991278</v>
          </cell>
          <cell r="I32">
            <v>10907.606787756622</v>
          </cell>
          <cell r="J32">
            <v>11399.548683359315</v>
          </cell>
          <cell r="K32">
            <v>9552.4786867043476</v>
          </cell>
          <cell r="L32">
            <v>12080.354900413615</v>
          </cell>
          <cell r="M32">
            <v>10616.731936029162</v>
          </cell>
          <cell r="N32">
            <v>10462.743808688962</v>
          </cell>
          <cell r="O32">
            <v>10639.308731504527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10533.50444645738</v>
          </cell>
          <cell r="T32">
            <v>10595.002177856675</v>
          </cell>
          <cell r="U32">
            <v>11209.000751903697</v>
          </cell>
          <cell r="V32">
            <v>11622</v>
          </cell>
          <cell r="W32">
            <v>11188.5</v>
          </cell>
          <cell r="X32">
            <v>10620</v>
          </cell>
          <cell r="Y32">
            <v>10968.495561433134</v>
          </cell>
          <cell r="Z32">
            <v>10885.013430116167</v>
          </cell>
          <cell r="AA32">
            <v>10551.009074402815</v>
          </cell>
          <cell r="AB32">
            <v>10715.001088928339</v>
          </cell>
          <cell r="AC32">
            <v>10839.998548095549</v>
          </cell>
          <cell r="AD32">
            <v>10297.529673297204</v>
          </cell>
          <cell r="AE32">
            <v>10533.378180118563</v>
          </cell>
          <cell r="AF32">
            <v>10594.940333119295</v>
          </cell>
          <cell r="AG32">
            <v>11208.975138799704</v>
          </cell>
          <cell r="AH32">
            <v>11622.078005771191</v>
          </cell>
          <cell r="AI32">
            <v>11118.465670138374</v>
          </cell>
          <cell r="AJ32">
            <v>10620.000000000002</v>
          </cell>
          <cell r="AK32">
            <v>10968.651653321791</v>
          </cell>
          <cell r="AL32">
            <v>10884.632054235657</v>
          </cell>
          <cell r="AM32">
            <v>10550.751387997065</v>
          </cell>
          <cell r="AN32">
            <v>10714.970166559649</v>
          </cell>
          <cell r="AO32">
            <v>10840.03977792047</v>
          </cell>
          <cell r="AP32">
            <v>10296.687038750404</v>
          </cell>
          <cell r="AQ32">
            <v>10533.63113262013</v>
          </cell>
          <cell r="AR32">
            <v>10595.064228222103</v>
          </cell>
          <cell r="AS32">
            <v>11209.026761759213</v>
          </cell>
          <cell r="AT32">
            <v>11621.916028620202</v>
          </cell>
          <cell r="AU32">
            <v>11289.390098352431</v>
          </cell>
          <cell r="AV32">
            <v>10620</v>
          </cell>
          <cell r="AW32">
            <v>10968.336753268821</v>
          </cell>
          <cell r="AX32">
            <v>10885.396074036309</v>
          </cell>
          <cell r="AY32">
            <v>10551.267617592101</v>
          </cell>
          <cell r="AZ32">
            <v>10715.032114111053</v>
          </cell>
          <cell r="BA32">
            <v>10839.957181185264</v>
          </cell>
          <cell r="BB32">
            <v>10298.37510952617</v>
          </cell>
          <cell r="BC32">
            <v>10533.504433543596</v>
          </cell>
          <cell r="BD32">
            <v>10595.002171531558</v>
          </cell>
          <cell r="BE32">
            <v>11209.000904804816</v>
          </cell>
          <cell r="BF32">
            <v>11621.997158327642</v>
          </cell>
          <cell r="BG32">
            <v>11188.527353063741</v>
          </cell>
          <cell r="BH32">
            <v>10620.000000000002</v>
          </cell>
          <cell r="BI32">
            <v>10968.494480690626</v>
          </cell>
          <cell r="BJ32">
            <v>10885.013391111266</v>
          </cell>
          <cell r="BK32">
            <v>10551.00904804815</v>
          </cell>
          <cell r="BL32">
            <v>10715.001085765778</v>
          </cell>
          <cell r="BM32">
            <v>10839.998552312296</v>
          </cell>
          <cell r="BN32">
            <v>10297.52958711746</v>
          </cell>
          <cell r="BO32">
            <v>10533.378180118563</v>
          </cell>
          <cell r="BP32">
            <v>10594.940333119295</v>
          </cell>
          <cell r="BQ32">
            <v>11208.975138799704</v>
          </cell>
          <cell r="BR32">
            <v>11622.094472561115</v>
          </cell>
          <cell r="BS32">
            <v>11120.039716184303</v>
          </cell>
          <cell r="BT32">
            <v>10619.999999999998</v>
          </cell>
          <cell r="BU32">
            <v>10968.651653321789</v>
          </cell>
          <cell r="BV32">
            <v>10884.632054235657</v>
          </cell>
          <cell r="BW32">
            <v>10550.751387997065</v>
          </cell>
          <cell r="BX32">
            <v>10714.970166559649</v>
          </cell>
          <cell r="BY32">
            <v>10840.03977792047</v>
          </cell>
          <cell r="BZ32">
            <v>10296.687038750404</v>
          </cell>
          <cell r="CA32">
            <v>10533.63113262013</v>
          </cell>
          <cell r="CB32">
            <v>10595.064228222102</v>
          </cell>
          <cell r="CC32">
            <v>11209.026761759209</v>
          </cell>
          <cell r="CD32">
            <v>11621.898305315002</v>
          </cell>
          <cell r="CE32">
            <v>11290.90096525582</v>
          </cell>
          <cell r="CF32">
            <v>10620</v>
          </cell>
          <cell r="CG32">
            <v>10968.336753268817</v>
          </cell>
          <cell r="CH32">
            <v>10885.396074036309</v>
          </cell>
          <cell r="CI32">
            <v>10551.267617592101</v>
          </cell>
          <cell r="CJ32">
            <v>10715.032114111053</v>
          </cell>
          <cell r="CK32">
            <v>10839.957181185264</v>
          </cell>
          <cell r="CL32">
            <v>10298.37510952617</v>
          </cell>
          <cell r="CM32">
            <v>10533.504433543594</v>
          </cell>
          <cell r="CN32">
            <v>10595.00217153156</v>
          </cell>
          <cell r="CO32">
            <v>11209.000904804816</v>
          </cell>
          <cell r="CP32">
            <v>11621.996561741704</v>
          </cell>
          <cell r="CQ32">
            <v>11188.527811407204</v>
          </cell>
          <cell r="CR32">
            <v>10620.000000000002</v>
          </cell>
          <cell r="CS32">
            <v>10968.494480690626</v>
          </cell>
          <cell r="CT32">
            <v>10885.013391111268</v>
          </cell>
          <cell r="CU32">
            <v>10551.009048048154</v>
          </cell>
          <cell r="CV32">
            <v>10715.001085765782</v>
          </cell>
          <cell r="CW32">
            <v>10839.998552312296</v>
          </cell>
          <cell r="CX32">
            <v>10297.529587117462</v>
          </cell>
          <cell r="CY32">
            <v>10533.378180118563</v>
          </cell>
          <cell r="CZ32">
            <v>10594.940333119295</v>
          </cell>
          <cell r="DA32">
            <v>11208.975138799704</v>
          </cell>
          <cell r="DB32">
            <v>11622.094472561115</v>
          </cell>
          <cell r="DC32">
            <v>11118.465670138374</v>
          </cell>
          <cell r="DD32">
            <v>10620.000000000002</v>
          </cell>
          <cell r="DE32">
            <v>10968.651653321791</v>
          </cell>
          <cell r="DF32">
            <v>10884.632054235657</v>
          </cell>
          <cell r="DG32">
            <v>10550.751387997065</v>
          </cell>
          <cell r="DH32">
            <v>10714.970166559649</v>
          </cell>
          <cell r="DI32">
            <v>10840.03977792047</v>
          </cell>
          <cell r="DJ32">
            <v>10296.687038750404</v>
          </cell>
          <cell r="DK32">
            <v>10533.63113262013</v>
          </cell>
          <cell r="DL32">
            <v>10595.064228222102</v>
          </cell>
          <cell r="DM32">
            <v>11209.026761759213</v>
          </cell>
          <cell r="DN32">
            <v>11621.898305315002</v>
          </cell>
          <cell r="DO32">
            <v>11289.390098352431</v>
          </cell>
          <cell r="DP32">
            <v>10620</v>
          </cell>
          <cell r="DQ32">
            <v>10968.336753268821</v>
          </cell>
          <cell r="DR32">
            <v>10885.396074036309</v>
          </cell>
          <cell r="DS32">
            <v>10551.267617592101</v>
          </cell>
          <cell r="DT32">
            <v>10715.032114111053</v>
          </cell>
          <cell r="DU32">
            <v>10839.957181185264</v>
          </cell>
          <cell r="DV32">
            <v>10298.37510952617</v>
          </cell>
          <cell r="DW32">
            <v>10533.504433543596</v>
          </cell>
          <cell r="DX32">
            <v>10595.002171531558</v>
          </cell>
          <cell r="DY32">
            <v>11209.000904804816</v>
          </cell>
          <cell r="DZ32">
            <v>11621.996561741704</v>
          </cell>
          <cell r="EA32">
            <v>11188.527353063741</v>
          </cell>
          <cell r="EB32">
            <v>10620.000000000002</v>
          </cell>
          <cell r="EC32">
            <v>10968.494480690626</v>
          </cell>
          <cell r="ED32">
            <v>10885.013391111266</v>
          </cell>
          <cell r="EE32">
            <v>10551.00904804815</v>
          </cell>
          <cell r="EF32">
            <v>10715.001085765778</v>
          </cell>
          <cell r="EG32">
            <v>10839.998552312296</v>
          </cell>
          <cell r="EH32">
            <v>10297.52958711746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10874.752829986983</v>
          </cell>
          <cell r="H33">
            <v>10729.873794342408</v>
          </cell>
          <cell r="I33">
            <v>11107.691574278324</v>
          </cell>
          <cell r="J33">
            <v>11438.598923976606</v>
          </cell>
          <cell r="K33">
            <v>11067.120584685428</v>
          </cell>
          <cell r="L33">
            <v>11846.538408903592</v>
          </cell>
          <cell r="M33">
            <v>10655.411210436825</v>
          </cell>
          <cell r="N33">
            <v>10657.592861990475</v>
          </cell>
          <cell r="O33">
            <v>10812.910518008719</v>
          </cell>
          <cell r="P33">
            <v>10727.115159006531</v>
          </cell>
          <cell r="Q33">
            <v>10773.698190187093</v>
          </cell>
          <cell r="R33">
            <v>10773.698190187089</v>
          </cell>
          <cell r="S33">
            <v>10860.789207536571</v>
          </cell>
          <cell r="T33">
            <v>11098.450103805064</v>
          </cell>
          <cell r="U33">
            <v>11233.863898765958</v>
          </cell>
          <cell r="V33">
            <v>11622</v>
          </cell>
          <cell r="W33">
            <v>11188.5</v>
          </cell>
          <cell r="X33">
            <v>10620</v>
          </cell>
          <cell r="Y33">
            <v>10986.166494784396</v>
          </cell>
          <cell r="Z33">
            <v>11056.000428604391</v>
          </cell>
          <cell r="AA33">
            <v>10819.52685972303</v>
          </cell>
          <cell r="AB33">
            <v>10832.75449751443</v>
          </cell>
          <cell r="AC33">
            <v>10972.310368506449</v>
          </cell>
          <cell r="AD33">
            <v>10671.077662509619</v>
          </cell>
          <cell r="AE33">
            <v>10857.911279214319</v>
          </cell>
          <cell r="AF33">
            <v>11019.581654578271</v>
          </cell>
          <cell r="AG33">
            <v>11222.133207258894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1&amp;2 Realized Price - ATC</v>
          </cell>
          <cell r="F35" t="str">
            <v>$/MWh</v>
          </cell>
          <cell r="G35">
            <v>0.821975866037012</v>
          </cell>
          <cell r="H35">
            <v>0.7194204949881936</v>
          </cell>
          <cell r="I35">
            <v>1.0785173874307385</v>
          </cell>
          <cell r="J35">
            <v>1.4868608187134502</v>
          </cell>
          <cell r="K35">
            <v>1.3560368099477058</v>
          </cell>
          <cell r="L35">
            <v>5.1359970656488017</v>
          </cell>
          <cell r="M35">
            <v>9.9061735957123123</v>
          </cell>
          <cell r="N35">
            <v>14.214701540266161</v>
          </cell>
          <cell r="O35">
            <v>13.5573356181728</v>
          </cell>
          <cell r="P35">
            <v>0</v>
          </cell>
          <cell r="Q35">
            <v>0</v>
          </cell>
          <cell r="R35">
            <v>0</v>
          </cell>
          <cell r="S35">
            <v>10.295278874772606</v>
          </cell>
          <cell r="T35">
            <v>16.738891707749261</v>
          </cell>
          <cell r="U35">
            <v>23.340994337505027</v>
          </cell>
          <cell r="V35">
            <v>0</v>
          </cell>
          <cell r="W35">
            <v>0</v>
          </cell>
          <cell r="X35">
            <v>0</v>
          </cell>
          <cell r="Y35">
            <v>11.298157398281624</v>
          </cell>
          <cell r="Z35">
            <v>14.990484308066144</v>
          </cell>
          <cell r="AA35">
            <v>12.854857340118741</v>
          </cell>
          <cell r="AB35">
            <v>10.765369066697932</v>
          </cell>
          <cell r="AC35">
            <v>10.614608148627145</v>
          </cell>
          <cell r="AD35">
            <v>14.149914976429889</v>
          </cell>
          <cell r="AE35">
            <v>14.056546597825172</v>
          </cell>
          <cell r="AF35">
            <v>11.234145429322155</v>
          </cell>
          <cell r="AG35">
            <v>6.0618597019485412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3&amp;4 Realized Price - ATC</v>
          </cell>
          <cell r="F36" t="str">
            <v>$/MWh</v>
          </cell>
          <cell r="G36">
            <v>0.821975866037012</v>
          </cell>
          <cell r="H36">
            <v>0.71942049498819349</v>
          </cell>
          <cell r="I36">
            <v>1.0785173874307388</v>
          </cell>
          <cell r="J36">
            <v>1.4868608187134502</v>
          </cell>
          <cell r="K36">
            <v>1.356036809947706</v>
          </cell>
          <cell r="L36">
            <v>5.1359970656488017</v>
          </cell>
          <cell r="M36">
            <v>9.9061735957123105</v>
          </cell>
          <cell r="N36">
            <v>14.214701540266159</v>
          </cell>
          <cell r="O36">
            <v>13.557335618172798</v>
          </cell>
          <cell r="P36">
            <v>0</v>
          </cell>
          <cell r="Q36">
            <v>0</v>
          </cell>
          <cell r="R36">
            <v>0</v>
          </cell>
          <cell r="S36">
            <v>10.295278874772606</v>
          </cell>
          <cell r="T36">
            <v>16.738891707749261</v>
          </cell>
          <cell r="U36">
            <v>23.340994337505023</v>
          </cell>
          <cell r="V36">
            <v>0</v>
          </cell>
          <cell r="W36">
            <v>0</v>
          </cell>
          <cell r="X36">
            <v>0.63644367677469782</v>
          </cell>
          <cell r="Y36">
            <v>11.298157398281623</v>
          </cell>
          <cell r="Z36">
            <v>14.990484308066144</v>
          </cell>
          <cell r="AA36">
            <v>12.854857340118739</v>
          </cell>
          <cell r="AB36">
            <v>10.765369066697932</v>
          </cell>
          <cell r="AC36">
            <v>10.614608148627145</v>
          </cell>
          <cell r="AD36">
            <v>14.149914976429887</v>
          </cell>
          <cell r="AE36">
            <v>14.056546597825173</v>
          </cell>
          <cell r="AF36">
            <v>11.234145429322155</v>
          </cell>
          <cell r="AG36">
            <v>6.0618597019485412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5.1748395572323638</v>
          </cell>
          <cell r="AL36">
            <v>6.2976412247073617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11.518700470288167</v>
          </cell>
          <cell r="AQ36">
            <v>13.056160899496186</v>
          </cell>
          <cell r="AR36">
            <v>11.614784029104101</v>
          </cell>
          <cell r="AS36">
            <v>9.0708405421820828</v>
          </cell>
          <cell r="AT36">
            <v>7.1901619216297883</v>
          </cell>
          <cell r="AU36">
            <v>7.1967169201754864</v>
          </cell>
          <cell r="AV36">
            <v>7.3675343265136899</v>
          </cell>
          <cell r="AW36">
            <v>14.946471758109304</v>
          </cell>
          <cell r="AX36">
            <v>17.931144912102425</v>
          </cell>
          <cell r="AY36">
            <v>16.617995409237707</v>
          </cell>
          <cell r="AZ36">
            <v>15.262689044612623</v>
          </cell>
          <cell r="BA36">
            <v>16.851112460401456</v>
          </cell>
          <cell r="BB36">
            <v>20.358661659408575</v>
          </cell>
          <cell r="BC36">
            <v>23.061456959653281</v>
          </cell>
          <cell r="BD36">
            <v>20.077361180468902</v>
          </cell>
          <cell r="BE36">
            <v>16.223350478683365</v>
          </cell>
          <cell r="BF36">
            <v>13.608273525345208</v>
          </cell>
          <cell r="BG36">
            <v>12.483722741870357</v>
          </cell>
          <cell r="BH36">
            <v>12.902693451722019</v>
          </cell>
          <cell r="BI36">
            <v>17.950806251527595</v>
          </cell>
          <cell r="BJ36">
            <v>21.404073242405406</v>
          </cell>
          <cell r="BK36">
            <v>19.854506278050117</v>
          </cell>
          <cell r="BL36">
            <v>17.901451908994403</v>
          </cell>
          <cell r="BM36">
            <v>19.865066259999843</v>
          </cell>
          <cell r="BN36">
            <v>23.954275308316017</v>
          </cell>
          <cell r="BO36">
            <v>30.721182795698933</v>
          </cell>
          <cell r="BP36">
            <v>26.822857142857139</v>
          </cell>
          <cell r="BQ36">
            <v>21.701238223418571</v>
          </cell>
          <cell r="BR36">
            <v>19.371777777777776</v>
          </cell>
          <cell r="BS36">
            <v>18.161760331429143</v>
          </cell>
          <cell r="BT36">
            <v>18.923272525373971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32.131720430107521</v>
          </cell>
          <cell r="CB36">
            <v>28.091428571428565</v>
          </cell>
          <cell r="CC36">
            <v>22.780780619111709</v>
          </cell>
          <cell r="CD36">
            <v>20.257777777777779</v>
          </cell>
          <cell r="CE36">
            <v>19.451545804141812</v>
          </cell>
          <cell r="CF36">
            <v>19.682936232167894</v>
          </cell>
          <cell r="CG36">
            <v>25.956021505376345</v>
          </cell>
          <cell r="CH36">
            <v>31.323870967741939</v>
          </cell>
          <cell r="CI36">
            <v>29.103333333333335</v>
          </cell>
          <cell r="CJ36">
            <v>25.328817204301075</v>
          </cell>
          <cell r="CK36">
            <v>28.119556171983358</v>
          </cell>
          <cell r="CL36">
            <v>33.664838709677426</v>
          </cell>
          <cell r="CM36">
            <v>33.889462365591399</v>
          </cell>
          <cell r="CN36">
            <v>29.492988505747135</v>
          </cell>
          <cell r="CO36">
            <v>23.819703903095562</v>
          </cell>
          <cell r="CP36">
            <v>21.388000000000005</v>
          </cell>
          <cell r="CQ36">
            <v>20.968035982172964</v>
          </cell>
          <cell r="CR36">
            <v>20.986644288513816</v>
          </cell>
          <cell r="CS36">
            <v>27.332795698924734</v>
          </cell>
          <cell r="CT36">
            <v>32.745483870967753</v>
          </cell>
          <cell r="CU36">
            <v>30.179333333333343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21.382131834540559</v>
          </cell>
          <cell r="DE36">
            <v>27.833440860215056</v>
          </cell>
          <cell r="DF36">
            <v>33.131075268817199</v>
          </cell>
          <cell r="DG36">
            <v>30.846666666666664</v>
          </cell>
          <cell r="DH36">
            <v>27.040322580645157</v>
          </cell>
          <cell r="DI36">
            <v>29.901248266296815</v>
          </cell>
          <cell r="DJ36">
            <v>35.95150537634408</v>
          </cell>
          <cell r="DK36">
            <v>35.133655913978494</v>
          </cell>
          <cell r="DL36">
            <v>30.579999999999995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</v>
          </cell>
          <cell r="DS36">
            <v>31.411111111111104</v>
          </cell>
          <cell r="DT36">
            <v>27.540967741935486</v>
          </cell>
          <cell r="DU36">
            <v>30.448529819694869</v>
          </cell>
          <cell r="DV36">
            <v>36.603010752688178</v>
          </cell>
          <cell r="DW36">
            <v>35.619569892473123</v>
          </cell>
          <cell r="DX36">
            <v>31.140000000000008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28.864731182795705</v>
          </cell>
          <cell r="ED36">
            <v>34.351182795698932</v>
          </cell>
          <cell r="EE36">
            <v>31.981111111111112</v>
          </cell>
          <cell r="EF36">
            <v>27.964516129032258</v>
          </cell>
          <cell r="EG36">
            <v>31.091470180305134</v>
          </cell>
          <cell r="EH36">
            <v>37.264516129032266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28.289202420006205</v>
          </cell>
          <cell r="H39">
            <v>26.982096595810265</v>
          </cell>
          <cell r="I39">
            <v>32.690807152245</v>
          </cell>
          <cell r="J39">
            <v>31.50503708945973</v>
          </cell>
          <cell r="K39">
            <v>38.794971613586277</v>
          </cell>
          <cell r="L39">
            <v>36.986989546755439</v>
          </cell>
          <cell r="M39">
            <v>28.661689248630683</v>
          </cell>
          <cell r="N39">
            <v>25.199771609071984</v>
          </cell>
          <cell r="O39">
            <v>19.394503784244751</v>
          </cell>
          <cell r="P39">
            <v>0</v>
          </cell>
          <cell r="Q39">
            <v>0</v>
          </cell>
          <cell r="R39">
            <v>0</v>
          </cell>
          <cell r="S39">
            <v>16.397519169488469</v>
          </cell>
          <cell r="T39">
            <v>12.723786230413424</v>
          </cell>
          <cell r="U39">
            <v>24.100563521359732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13.261500759699768</v>
          </cell>
          <cell r="Z39">
            <v>13.263584154972227</v>
          </cell>
          <cell r="AA39">
            <v>13.253893910406598</v>
          </cell>
          <cell r="AB39">
            <v>13.262058500720563</v>
          </cell>
          <cell r="AC39">
            <v>13.271843358907775</v>
          </cell>
          <cell r="AD39">
            <v>13.233178281900365</v>
          </cell>
          <cell r="AE39">
            <v>15.156761082449922</v>
          </cell>
          <cell r="AF39">
            <v>15.25863535350452</v>
          </cell>
          <cell r="AG39">
            <v>15.521402271503351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1.6597044308821609</v>
          </cell>
          <cell r="H41">
            <v>1.5820496444094645</v>
          </cell>
          <cell r="I41">
            <v>1.9160906647580684</v>
          </cell>
          <cell r="J41">
            <v>1.8548787977353889</v>
          </cell>
          <cell r="K41">
            <v>2.2679490792567139</v>
          </cell>
          <cell r="L41">
            <v>2.1624314547548349</v>
          </cell>
          <cell r="M41">
            <v>1.6813176006782771</v>
          </cell>
          <cell r="N41">
            <v>1.4772186772053861</v>
          </cell>
          <cell r="O41">
            <v>1.1381770306636405</v>
          </cell>
          <cell r="P41">
            <v>0</v>
          </cell>
          <cell r="Q41">
            <v>0</v>
          </cell>
          <cell r="R41">
            <v>0</v>
          </cell>
          <cell r="S41">
            <v>0.95740161512301303</v>
          </cell>
          <cell r="T41">
            <v>0.74607143353100303</v>
          </cell>
          <cell r="U41">
            <v>1.4053614596866648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0.77107935647186232</v>
          </cell>
          <cell r="Z41">
            <v>0.77502140745930947</v>
          </cell>
          <cell r="AA41">
            <v>0.77596751939119413</v>
          </cell>
          <cell r="AB41">
            <v>0.77177819395419101</v>
          </cell>
          <cell r="AC41">
            <v>0.77676855279017021</v>
          </cell>
          <cell r="AD41">
            <v>0.7725403396857432</v>
          </cell>
          <cell r="AE41">
            <v>0.88328229878017306</v>
          </cell>
          <cell r="AF41">
            <v>0.89011973071725625</v>
          </cell>
          <cell r="AG41">
            <v>0.91017075548462489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18.048875456677717</v>
          </cell>
          <cell r="H42">
            <v>16.975193020897837</v>
          </cell>
          <cell r="I42">
            <v>21.283344132486551</v>
          </cell>
          <cell r="J42">
            <v>21.217214619883041</v>
          </cell>
          <cell r="K42">
            <v>25.099665940060344</v>
          </cell>
          <cell r="L42">
            <v>25.617327285374422</v>
          </cell>
          <cell r="M42">
            <v>17.915130410572058</v>
          </cell>
          <cell r="N42">
            <v>15.743595229783136</v>
          </cell>
          <cell r="O42">
            <v>12.307006386218811</v>
          </cell>
          <cell r="P42">
            <v>0</v>
          </cell>
          <cell r="Q42">
            <v>0</v>
          </cell>
          <cell r="R42">
            <v>0</v>
          </cell>
          <cell r="S42">
            <v>10.398137128806104</v>
          </cell>
          <cell r="T42">
            <v>8.2802365789181529</v>
          </cell>
          <cell r="U42">
            <v>15.787639366691051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8.4712061908910901</v>
          </cell>
          <cell r="Z42">
            <v>8.5686370130477041</v>
          </cell>
          <cell r="AA42">
            <v>8.3956014183256773</v>
          </cell>
          <cell r="AB42">
            <v>8.3604837016408275</v>
          </cell>
          <cell r="AC42">
            <v>8.5229456457093331</v>
          </cell>
          <cell r="AD42">
            <v>8.2438379622081275</v>
          </cell>
          <cell r="AE42">
            <v>9.5906008346555929</v>
          </cell>
          <cell r="AF42">
            <v>9.8087470549900271</v>
          </cell>
          <cell r="AG42">
            <v>10.214057459399925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2.2917073301096025</v>
          </cell>
          <cell r="H44">
            <v>1.0713177682660442</v>
          </cell>
          <cell r="I44">
            <v>1.8300452611568749</v>
          </cell>
          <cell r="J44">
            <v>-1.3150486842105265</v>
          </cell>
          <cell r="K44">
            <v>1.4864477541421928</v>
          </cell>
          <cell r="L44">
            <v>0.70459781268083965</v>
          </cell>
          <cell r="M44">
            <v>0.61101945303462701</v>
          </cell>
          <cell r="N44">
            <v>0.81342249095809316</v>
          </cell>
          <cell r="O44">
            <v>1.1266990082455415</v>
          </cell>
          <cell r="P44">
            <v>0</v>
          </cell>
          <cell r="Q44">
            <v>0</v>
          </cell>
          <cell r="R44">
            <v>0</v>
          </cell>
          <cell r="S44">
            <v>0.35612222489004525</v>
          </cell>
          <cell r="T44">
            <v>0.2701861697752217</v>
          </cell>
          <cell r="U44">
            <v>0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0.50091149006750046</v>
          </cell>
          <cell r="Z44">
            <v>0.39410088970084606</v>
          </cell>
          <cell r="AA44">
            <v>0.40157160587109936</v>
          </cell>
          <cell r="AB44">
            <v>0.39410088970084606</v>
          </cell>
          <cell r="AC44">
            <v>0.40125039616058916</v>
          </cell>
          <cell r="AD44">
            <v>0.39410088970084606</v>
          </cell>
          <cell r="AE44">
            <v>0.3799318846068841</v>
          </cell>
          <cell r="AF44">
            <v>0.447987096521207</v>
          </cell>
          <cell r="AG44">
            <v>0.50841305199715248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4.2401071502681902E-2</v>
          </cell>
          <cell r="H45">
            <v>4.33267779494124E-2</v>
          </cell>
          <cell r="I45">
            <v>0.17052183731710918</v>
          </cell>
          <cell r="J45">
            <v>3.6140350877192987E-2</v>
          </cell>
          <cell r="K45">
            <v>4.70218089275935E-2</v>
          </cell>
          <cell r="L45">
            <v>4.8679834226693239E-2</v>
          </cell>
          <cell r="M45">
            <v>4.2740991909208124E-2</v>
          </cell>
          <cell r="N45">
            <v>4.3666475820753795E-2</v>
          </cell>
          <cell r="O45">
            <v>4.1751509832556884E-2</v>
          </cell>
          <cell r="P45">
            <v>0</v>
          </cell>
          <cell r="Q45">
            <v>0</v>
          </cell>
          <cell r="R45">
            <v>0</v>
          </cell>
          <cell r="S45">
            <v>0.25466246160258604</v>
          </cell>
          <cell r="T45">
            <v>0.40063401186850101</v>
          </cell>
          <cell r="U45">
            <v>0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0.64753961378032587</v>
          </cell>
          <cell r="Z45">
            <v>0.64785630391346249</v>
          </cell>
          <cell r="AA45">
            <v>0.64785630391346249</v>
          </cell>
          <cell r="AB45">
            <v>0.64785630391346249</v>
          </cell>
          <cell r="AC45">
            <v>0.64785630391346261</v>
          </cell>
          <cell r="AD45">
            <v>0.64785630391346249</v>
          </cell>
          <cell r="AE45">
            <v>0.69448905807047367</v>
          </cell>
          <cell r="AF45">
            <v>0.70061027102452389</v>
          </cell>
          <cell r="AG45">
            <v>0.71392227713687251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2.3341084016122844</v>
          </cell>
          <cell r="H46">
            <v>1.1146445462154566</v>
          </cell>
          <cell r="I46">
            <v>2.0005670984739843</v>
          </cell>
          <cell r="J46">
            <v>-1.2789083333333335</v>
          </cell>
          <cell r="K46">
            <v>1.5334695630697863</v>
          </cell>
          <cell r="L46">
            <v>0.75327764690753285</v>
          </cell>
          <cell r="M46">
            <v>0.65376044494383512</v>
          </cell>
          <cell r="N46">
            <v>0.85708896677884694</v>
          </cell>
          <cell r="O46">
            <v>1.1684505180780984</v>
          </cell>
          <cell r="P46">
            <v>0</v>
          </cell>
          <cell r="Q46">
            <v>0</v>
          </cell>
          <cell r="R46">
            <v>0</v>
          </cell>
          <cell r="S46">
            <v>0.61078468649263129</v>
          </cell>
          <cell r="T46">
            <v>0.6708201816437227</v>
          </cell>
          <cell r="U46">
            <v>0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1.1484511038478264</v>
          </cell>
          <cell r="Z46">
            <v>1.0419571936143086</v>
          </cell>
          <cell r="AA46">
            <v>1.0494279097845618</v>
          </cell>
          <cell r="AB46">
            <v>1.0419571936143086</v>
          </cell>
          <cell r="AC46">
            <v>1.0491067000740517</v>
          </cell>
          <cell r="AD46">
            <v>1.0419571936143086</v>
          </cell>
          <cell r="AE46">
            <v>1.0744209426773579</v>
          </cell>
          <cell r="AF46">
            <v>1.1485973675457308</v>
          </cell>
          <cell r="AG46">
            <v>1.2223353291340251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9181.0566084999991</v>
          </cell>
          <cell r="N48">
            <v>9657.5928675000014</v>
          </cell>
          <cell r="O48">
            <v>8523.4212850000004</v>
          </cell>
          <cell r="P48">
            <v>4343.7490749999997</v>
          </cell>
          <cell r="Q48">
            <v>1113.151852</v>
          </cell>
          <cell r="R48">
            <v>1820.8546350000001</v>
          </cell>
          <cell r="S48">
            <v>8168.4882099999995</v>
          </cell>
          <cell r="T48">
            <v>6151.9459999999999</v>
          </cell>
          <cell r="U48">
            <v>9268.5809000000008</v>
          </cell>
          <cell r="V48">
            <v>9197.892533948474</v>
          </cell>
          <cell r="W48">
            <v>8938.3430418167554</v>
          </cell>
          <cell r="X48">
            <v>8699.6885753434435</v>
          </cell>
          <cell r="Y48">
            <v>10515.613408823818</v>
          </cell>
          <cell r="Z48">
            <v>11682.405033535782</v>
          </cell>
          <cell r="AA48">
            <v>11460.103477130247</v>
          </cell>
          <cell r="AB48">
            <v>11521.552303121265</v>
          </cell>
          <cell r="AC48">
            <v>11409.319967054056</v>
          </cell>
          <cell r="AD48">
            <v>11520.131409190635</v>
          </cell>
          <cell r="AE48">
            <v>11899.920537648488</v>
          </cell>
          <cell r="AF48">
            <v>10636.453243603704</v>
          </cell>
          <cell r="AG48">
            <v>9948.0122470497718</v>
          </cell>
          <cell r="AH48">
            <v>6393.1759626325147</v>
          </cell>
          <cell r="AI48">
            <v>6084.1810742651105</v>
          </cell>
          <cell r="AJ48">
            <v>6002.5991710461003</v>
          </cell>
          <cell r="AK48">
            <v>5856.4085189589168</v>
          </cell>
          <cell r="AL48">
            <v>5860.7307465041849</v>
          </cell>
          <cell r="AM48">
            <v>5713.3166367143531</v>
          </cell>
          <cell r="AN48">
            <v>5733.1218433230097</v>
          </cell>
          <cell r="AO48">
            <v>5682.8991346788898</v>
          </cell>
          <cell r="AP48">
            <v>5686.0713023300577</v>
          </cell>
          <cell r="AQ48">
            <v>5548.5569156416605</v>
          </cell>
          <cell r="AR48">
            <v>5389.519783815992</v>
          </cell>
          <cell r="AS48">
            <v>5628.8646618451567</v>
          </cell>
          <cell r="AT48">
            <v>5148.2495397612365</v>
          </cell>
          <cell r="AU48">
            <v>4349.9888046473297</v>
          </cell>
          <cell r="AV48">
            <v>4189.680540267831</v>
          </cell>
          <cell r="AW48">
            <v>5649.4044253539723</v>
          </cell>
          <cell r="AX48">
            <v>5658.8041243240623</v>
          </cell>
          <cell r="AY48">
            <v>5507.5557682563394</v>
          </cell>
          <cell r="AZ48">
            <v>5609.3004273469742</v>
          </cell>
          <cell r="BA48">
            <v>5560.8605055974585</v>
          </cell>
          <cell r="BB48">
            <v>5578.3505592295387</v>
          </cell>
          <cell r="BC48">
            <v>5868.4525205842574</v>
          </cell>
          <cell r="BD48">
            <v>5564.7487913966397</v>
          </cell>
          <cell r="BE48">
            <v>5948.0990941771042</v>
          </cell>
          <cell r="BF48">
            <v>5057.1296450507662</v>
          </cell>
          <cell r="BG48">
            <v>4979.2957851770589</v>
          </cell>
          <cell r="BH48">
            <v>4908.486946646728</v>
          </cell>
          <cell r="BI48">
            <v>5915.8156101887816</v>
          </cell>
          <cell r="BJ48">
            <v>5926.2224218055244</v>
          </cell>
          <cell r="BK48">
            <v>5749.3092235925415</v>
          </cell>
          <cell r="BL48">
            <v>5864.6024334005251</v>
          </cell>
          <cell r="BM48">
            <v>5810.6528032245533</v>
          </cell>
          <cell r="BN48">
            <v>5827.316658090388</v>
          </cell>
          <cell r="BO48">
            <v>5321.6960279326577</v>
          </cell>
          <cell r="BP48">
            <v>5021.4666793335409</v>
          </cell>
          <cell r="BQ48">
            <v>5364.0773142405787</v>
          </cell>
          <cell r="BR48">
            <v>5323.632025515546</v>
          </cell>
          <cell r="BS48">
            <v>3893.2626475342222</v>
          </cell>
          <cell r="BT48">
            <v>3405.553870013508</v>
          </cell>
          <cell r="BU48">
            <v>5345.4493333621813</v>
          </cell>
          <cell r="BV48">
            <v>5369.6854791160449</v>
          </cell>
          <cell r="BW48">
            <v>5202.5038497972428</v>
          </cell>
          <cell r="BX48">
            <v>5299.4891287938844</v>
          </cell>
          <cell r="BY48">
            <v>5251.4812918931593</v>
          </cell>
          <cell r="BZ48">
            <v>5289.2835777247246</v>
          </cell>
          <cell r="CA48">
            <v>6981.0057198249251</v>
          </cell>
          <cell r="CB48">
            <v>6674.2195622225863</v>
          </cell>
          <cell r="CC48">
            <v>7023.9912620531813</v>
          </cell>
          <cell r="CD48">
            <v>6982.492501351946</v>
          </cell>
          <cell r="CE48">
            <v>5393.0916085291638</v>
          </cell>
          <cell r="CF48">
            <v>5223.4059432678932</v>
          </cell>
          <cell r="CG48">
            <v>7009.661684458606</v>
          </cell>
          <cell r="CH48">
            <v>7036.2321106915988</v>
          </cell>
          <cell r="CI48">
            <v>6864.9195504459367</v>
          </cell>
          <cell r="CJ48">
            <v>6959.9083804978236</v>
          </cell>
          <cell r="CK48">
            <v>6911.5185819053513</v>
          </cell>
          <cell r="CL48">
            <v>6951.0739776251703</v>
          </cell>
          <cell r="CM48">
            <v>4991.8336654889208</v>
          </cell>
          <cell r="CN48">
            <v>4772.9986629462965</v>
          </cell>
          <cell r="CO48">
            <v>5033.2355893665817</v>
          </cell>
          <cell r="CP48">
            <v>4991.8887515506212</v>
          </cell>
          <cell r="CQ48">
            <v>4128.2453731197575</v>
          </cell>
          <cell r="CR48">
            <v>3977.0405773854891</v>
          </cell>
          <cell r="CS48">
            <v>5019.7078947556893</v>
          </cell>
          <cell r="CT48">
            <v>5046.7527966381149</v>
          </cell>
          <cell r="CU48">
            <v>4868.464650105022</v>
          </cell>
          <cell r="CV48">
            <v>4967.4779867464104</v>
          </cell>
          <cell r="CW48">
            <v>4918.4950145778748</v>
          </cell>
          <cell r="CX48">
            <v>4958.7533270869826</v>
          </cell>
          <cell r="CY48">
            <v>5512.3136517971197</v>
          </cell>
          <cell r="CZ48">
            <v>5191.2511724612941</v>
          </cell>
          <cell r="DA48">
            <v>5555.6459754292355</v>
          </cell>
          <cell r="DB48">
            <v>5514.3522809380393</v>
          </cell>
          <cell r="DC48">
            <v>4017.0383320451815</v>
          </cell>
          <cell r="DD48">
            <v>3453.0908177637434</v>
          </cell>
          <cell r="DE48">
            <v>5541.445950023488</v>
          </cell>
          <cell r="DF48">
            <v>5567.3852794420654</v>
          </cell>
          <cell r="DG48">
            <v>5387.8752674941843</v>
          </cell>
          <cell r="DH48">
            <v>5488.0698451062017</v>
          </cell>
          <cell r="DI48">
            <v>5438.1033886985315</v>
          </cell>
          <cell r="DJ48">
            <v>5479.0115830107297</v>
          </cell>
          <cell r="DK48">
            <v>5629.1490372643711</v>
          </cell>
          <cell r="DL48">
            <v>5301.9282691402332</v>
          </cell>
          <cell r="DM48">
            <v>5674.6477890078168</v>
          </cell>
          <cell r="DN48">
            <v>5633.1615992658926</v>
          </cell>
          <cell r="DO48">
            <v>3919.3605326359293</v>
          </cell>
          <cell r="DP48">
            <v>3760.6994251617079</v>
          </cell>
          <cell r="DQ48">
            <v>5659.6008204007958</v>
          </cell>
          <cell r="DR48">
            <v>5686.0443844246411</v>
          </cell>
          <cell r="DS48">
            <v>5502.4023308572141</v>
          </cell>
          <cell r="DT48">
            <v>5604.853058747728</v>
          </cell>
          <cell r="DU48">
            <v>5553.9940671057448</v>
          </cell>
          <cell r="DV48">
            <v>5595.036226054397</v>
          </cell>
          <cell r="DW48">
            <v>5030.3817108904586</v>
          </cell>
          <cell r="DX48">
            <v>4692.3003287060537</v>
          </cell>
          <cell r="DY48">
            <v>5079.5605163704176</v>
          </cell>
          <cell r="DZ48">
            <v>5036.2607352261111</v>
          </cell>
          <cell r="EA48">
            <v>4057.9389407760709</v>
          </cell>
          <cell r="EB48">
            <v>3985.3885549122333</v>
          </cell>
          <cell r="EC48">
            <v>5063.3951443617516</v>
          </cell>
          <cell r="ED48">
            <v>5090.1563098008191</v>
          </cell>
          <cell r="EE48">
            <v>4900.1183625380199</v>
          </cell>
          <cell r="EF48">
            <v>5006.3489830370754</v>
          </cell>
          <cell r="EG48">
            <v>4954.1128507845824</v>
          </cell>
          <cell r="EH48">
            <v>4995.6661426752225</v>
          </cell>
        </row>
        <row r="49">
          <cell r="B49" t="str">
            <v>All-In Cost</v>
          </cell>
          <cell r="F49" t="str">
            <v>$/MWh</v>
          </cell>
          <cell r="M49">
            <v>30.430978380913551</v>
          </cell>
          <cell r="N49">
            <v>26.97237258940666</v>
          </cell>
          <cell r="O49">
            <v>29.566775306389342</v>
          </cell>
          <cell r="P49">
            <v>16.192757795108097</v>
          </cell>
          <cell r="Q49">
            <v>3.1282455351396239</v>
          </cell>
          <cell r="R49">
            <v>4.9588848688739917</v>
          </cell>
          <cell r="S49">
            <v>22.192433551810666</v>
          </cell>
          <cell r="T49">
            <v>18.504587947313819</v>
          </cell>
          <cell r="U49">
            <v>35.597568018999354</v>
          </cell>
          <cell r="V49">
            <v>212.91417902658506</v>
          </cell>
          <cell r="W49">
            <v>200.2316989654291</v>
          </cell>
          <cell r="X49">
            <v>82.77044950160375</v>
          </cell>
          <cell r="Y49">
            <v>42.148439091808129</v>
          </cell>
          <cell r="Z49">
            <v>31.739165285773399</v>
          </cell>
          <cell r="AA49">
            <v>32.173048956002219</v>
          </cell>
          <cell r="AB49">
            <v>31.302154979878434</v>
          </cell>
          <cell r="AC49">
            <v>31.986054456009008</v>
          </cell>
          <cell r="AD49">
            <v>31.298294645710225</v>
          </cell>
          <cell r="AE49">
            <v>32.939430033093529</v>
          </cell>
          <cell r="AF49">
            <v>39.075930381202355</v>
          </cell>
          <cell r="AG49">
            <v>44.973815596704164</v>
          </cell>
          <cell r="AH49">
            <v>61.09351035491639</v>
          </cell>
          <cell r="AI49">
            <v>78.342367369338405</v>
          </cell>
          <cell r="AJ49">
            <v>116.90085780474095</v>
          </cell>
          <cell r="AK49">
            <v>37.897375510924071</v>
          </cell>
          <cell r="AL49">
            <v>37.925345055705044</v>
          </cell>
          <cell r="AM49">
            <v>38.203794834874792</v>
          </cell>
          <cell r="AN49">
            <v>37.099575728524663</v>
          </cell>
          <cell r="AO49">
            <v>37.947694009468393</v>
          </cell>
          <cell r="AP49">
            <v>36.795107210963153</v>
          </cell>
          <cell r="AQ49">
            <v>35.89955234513809</v>
          </cell>
          <cell r="AR49">
            <v>37.275437911541829</v>
          </cell>
          <cell r="AS49">
            <v>36.468165446182908</v>
          </cell>
          <cell r="AT49">
            <v>49.19049763908027</v>
          </cell>
          <cell r="AU49">
            <v>64.102442715516403</v>
          </cell>
          <cell r="AV49">
            <v>66.377903326490696</v>
          </cell>
          <cell r="AW49">
            <v>36.552042805060736</v>
          </cell>
          <cell r="AX49">
            <v>36.612859516565301</v>
          </cell>
          <cell r="AY49">
            <v>36.822081114497244</v>
          </cell>
          <cell r="AZ49">
            <v>36.292567125602005</v>
          </cell>
          <cell r="BA49">
            <v>37.126897547309568</v>
          </cell>
          <cell r="BB49">
            <v>36.092319308475936</v>
          </cell>
          <cell r="BC49">
            <v>37.767493861963338</v>
          </cell>
          <cell r="BD49">
            <v>39.650055393910911</v>
          </cell>
          <cell r="BE49">
            <v>38.331594837470973</v>
          </cell>
          <cell r="BF49">
            <v>48.10760842808034</v>
          </cell>
          <cell r="BG49">
            <v>47.79529713280953</v>
          </cell>
          <cell r="BH49">
            <v>46.693595888869886</v>
          </cell>
          <cell r="BI49">
            <v>38.072307642026836</v>
          </cell>
          <cell r="BJ49">
            <v>38.139282571529854</v>
          </cell>
          <cell r="BK49">
            <v>38.234083014666233</v>
          </cell>
          <cell r="BL49">
            <v>37.742715925434133</v>
          </cell>
          <cell r="BM49">
            <v>38.588435324991316</v>
          </cell>
          <cell r="BN49">
            <v>37.50275653490916</v>
          </cell>
          <cell r="BO49">
            <v>34.437200217960374</v>
          </cell>
          <cell r="BP49">
            <v>35.975929129195883</v>
          </cell>
          <cell r="BQ49">
            <v>34.758171517644044</v>
          </cell>
          <cell r="BR49">
            <v>35.59805251685254</v>
          </cell>
          <cell r="BS49">
            <v>50.964682209052128</v>
          </cell>
          <cell r="BT49">
            <v>64.82115978620287</v>
          </cell>
          <cell r="BU49">
            <v>34.590910112441634</v>
          </cell>
          <cell r="BV49">
            <v>34.747744512500695</v>
          </cell>
          <cell r="BW49">
            <v>34.788092861522465</v>
          </cell>
          <cell r="BX49">
            <v>34.293497265396383</v>
          </cell>
          <cell r="BY49">
            <v>35.066891112870287</v>
          </cell>
          <cell r="BZ49">
            <v>34.227456175552362</v>
          </cell>
          <cell r="CA49">
            <v>45.167596560840373</v>
          </cell>
          <cell r="CB49">
            <v>47.809383100950839</v>
          </cell>
          <cell r="CC49">
            <v>45.506881196381649</v>
          </cell>
          <cell r="CD49">
            <v>46.68312334630243</v>
          </cell>
          <cell r="CE49">
            <v>78.103289797632016</v>
          </cell>
          <cell r="CF49">
            <v>82.755410920921605</v>
          </cell>
          <cell r="CG49">
            <v>45.353002661563096</v>
          </cell>
          <cell r="CH49">
            <v>45.524915182581843</v>
          </cell>
          <cell r="CI49">
            <v>45.897061267714975</v>
          </cell>
          <cell r="CJ49">
            <v>45.031095295911236</v>
          </cell>
          <cell r="CK49">
            <v>46.14452062381968</v>
          </cell>
          <cell r="CL49">
            <v>44.973936089799309</v>
          </cell>
          <cell r="CM49">
            <v>32.125853734013845</v>
          </cell>
          <cell r="CN49">
            <v>32.835949624705187</v>
          </cell>
          <cell r="CO49">
            <v>32.435899987276628</v>
          </cell>
          <cell r="CP49">
            <v>33.197081858732098</v>
          </cell>
          <cell r="CQ49">
            <v>38.740604254897633</v>
          </cell>
          <cell r="CR49">
            <v>38.709902419142402</v>
          </cell>
          <cell r="CS49">
            <v>32.305243407704999</v>
          </cell>
          <cell r="CT49">
            <v>32.479295794132121</v>
          </cell>
          <cell r="CU49">
            <v>32.376286323623809</v>
          </cell>
          <cell r="CV49">
            <v>31.969108332362357</v>
          </cell>
          <cell r="CW49">
            <v>32.663632330777858</v>
          </cell>
          <cell r="CX49">
            <v>31.912959197819752</v>
          </cell>
          <cell r="CY49">
            <v>35.670704958486191</v>
          </cell>
          <cell r="CZ49">
            <v>37.192337657233985</v>
          </cell>
          <cell r="DA49">
            <v>35.999498961848388</v>
          </cell>
          <cell r="DB49">
            <v>36.873360358569855</v>
          </cell>
          <cell r="DC49">
            <v>51.725004385049488</v>
          </cell>
          <cell r="DD49">
            <v>67.249081134948881</v>
          </cell>
          <cell r="DE49">
            <v>35.859222826016577</v>
          </cell>
          <cell r="DF49">
            <v>36.027078689263654</v>
          </cell>
          <cell r="DG49">
            <v>36.027634105295803</v>
          </cell>
          <cell r="DH49">
            <v>35.513820983776156</v>
          </cell>
          <cell r="DI49">
            <v>36.313064598822152</v>
          </cell>
          <cell r="DJ49">
            <v>35.455204109800043</v>
          </cell>
          <cell r="DK49">
            <v>36.420989023681322</v>
          </cell>
          <cell r="DL49">
            <v>37.97925996139606</v>
          </cell>
          <cell r="DM49">
            <v>36.76478417061751</v>
          </cell>
          <cell r="DN49">
            <v>37.661848933925405</v>
          </cell>
          <cell r="DO49">
            <v>57.756604742599919</v>
          </cell>
          <cell r="DP49">
            <v>59.581474168294278</v>
          </cell>
          <cell r="DQ49">
            <v>36.618014196051284</v>
          </cell>
          <cell r="DR49">
            <v>36.789105909680444</v>
          </cell>
          <cell r="DS49">
            <v>36.787626576420159</v>
          </cell>
          <cell r="DT49">
            <v>36.263792338886432</v>
          </cell>
          <cell r="DU49">
            <v>37.081054002386949</v>
          </cell>
          <cell r="DV49">
            <v>36.200276742940368</v>
          </cell>
          <cell r="DW49">
            <v>32.37393669336074</v>
          </cell>
          <cell r="DX49">
            <v>33.433668784061432</v>
          </cell>
          <cell r="DY49">
            <v>32.734433738088676</v>
          </cell>
          <cell r="DZ49">
            <v>33.49216463153067</v>
          </cell>
          <cell r="EA49">
            <v>38.951370994782948</v>
          </cell>
          <cell r="EB49">
            <v>37.912318941854217</v>
          </cell>
          <cell r="EC49">
            <v>32.586400650701442</v>
          </cell>
          <cell r="ED49">
            <v>32.758626999626287</v>
          </cell>
          <cell r="EE49">
            <v>32.586789989684995</v>
          </cell>
          <cell r="EF49">
            <v>32.219269700911674</v>
          </cell>
          <cell r="EG49">
            <v>32.900169707114635</v>
          </cell>
          <cell r="EH49">
            <v>32.150518338200733</v>
          </cell>
        </row>
        <row r="53">
          <cell r="B53" t="str">
            <v>Income Statement - $000s</v>
          </cell>
          <cell r="C53">
            <v>0</v>
          </cell>
          <cell r="D53">
            <v>0</v>
          </cell>
          <cell r="E53">
            <v>0</v>
          </cell>
          <cell r="F53">
            <v>42735</v>
          </cell>
          <cell r="G53">
            <v>42766</v>
          </cell>
          <cell r="H53">
            <v>42794</v>
          </cell>
          <cell r="I53">
            <v>42825</v>
          </cell>
          <cell r="J53">
            <v>42855</v>
          </cell>
          <cell r="K53">
            <v>42886</v>
          </cell>
          <cell r="L53">
            <v>42916</v>
          </cell>
          <cell r="M53">
            <v>42947</v>
          </cell>
          <cell r="N53">
            <v>42978</v>
          </cell>
          <cell r="O53">
            <v>43008</v>
          </cell>
          <cell r="P53">
            <v>43039</v>
          </cell>
          <cell r="Q53">
            <v>43069</v>
          </cell>
          <cell r="R53">
            <v>43100</v>
          </cell>
          <cell r="S53">
            <v>43131</v>
          </cell>
          <cell r="T53">
            <v>43159</v>
          </cell>
          <cell r="U53">
            <v>43190</v>
          </cell>
          <cell r="V53">
            <v>43220</v>
          </cell>
          <cell r="W53">
            <v>43251</v>
          </cell>
          <cell r="X53">
            <v>43281</v>
          </cell>
          <cell r="Y53">
            <v>43312</v>
          </cell>
          <cell r="Z53">
            <v>43343</v>
          </cell>
          <cell r="AA53">
            <v>43373</v>
          </cell>
          <cell r="AB53">
            <v>43404</v>
          </cell>
          <cell r="AC53">
            <v>43434</v>
          </cell>
          <cell r="AD53">
            <v>43465</v>
          </cell>
          <cell r="AE53">
            <v>43496</v>
          </cell>
          <cell r="AF53">
            <v>43524</v>
          </cell>
          <cell r="AG53">
            <v>43555</v>
          </cell>
          <cell r="AH53">
            <v>43585</v>
          </cell>
          <cell r="AI53">
            <v>43616</v>
          </cell>
          <cell r="AJ53">
            <v>43646</v>
          </cell>
          <cell r="AK53">
            <v>43677</v>
          </cell>
          <cell r="AL53">
            <v>43708</v>
          </cell>
          <cell r="AM53">
            <v>43738</v>
          </cell>
          <cell r="AN53">
            <v>43769</v>
          </cell>
          <cell r="AO53">
            <v>43799</v>
          </cell>
          <cell r="AP53">
            <v>43830</v>
          </cell>
          <cell r="AQ53">
            <v>43861</v>
          </cell>
          <cell r="AR53">
            <v>43890</v>
          </cell>
          <cell r="AS53">
            <v>43921</v>
          </cell>
          <cell r="AT53">
            <v>43951</v>
          </cell>
          <cell r="AU53">
            <v>43982</v>
          </cell>
          <cell r="AV53">
            <v>44012</v>
          </cell>
          <cell r="AW53">
            <v>44043</v>
          </cell>
          <cell r="AX53">
            <v>44074</v>
          </cell>
          <cell r="AY53">
            <v>44104</v>
          </cell>
          <cell r="AZ53">
            <v>44135</v>
          </cell>
          <cell r="BA53">
            <v>44165</v>
          </cell>
          <cell r="BB53">
            <v>44196</v>
          </cell>
          <cell r="BC53">
            <v>44227</v>
          </cell>
          <cell r="BD53">
            <v>44255</v>
          </cell>
          <cell r="BE53">
            <v>44286</v>
          </cell>
          <cell r="BF53">
            <v>44316</v>
          </cell>
          <cell r="BG53">
            <v>44347</v>
          </cell>
          <cell r="BH53">
            <v>44377</v>
          </cell>
          <cell r="BI53">
            <v>44408</v>
          </cell>
          <cell r="BJ53">
            <v>44439</v>
          </cell>
          <cell r="BK53">
            <v>44469</v>
          </cell>
          <cell r="BL53">
            <v>44500</v>
          </cell>
          <cell r="BM53">
            <v>44530</v>
          </cell>
          <cell r="BN53">
            <v>44561</v>
          </cell>
          <cell r="BO53">
            <v>44592</v>
          </cell>
          <cell r="BP53">
            <v>44620</v>
          </cell>
          <cell r="BQ53">
            <v>44651</v>
          </cell>
          <cell r="BR53">
            <v>44681</v>
          </cell>
          <cell r="BS53">
            <v>44712</v>
          </cell>
          <cell r="BT53">
            <v>44742</v>
          </cell>
          <cell r="BU53">
            <v>44773</v>
          </cell>
          <cell r="BV53">
            <v>44804</v>
          </cell>
          <cell r="BW53">
            <v>44834</v>
          </cell>
          <cell r="BX53">
            <v>44865</v>
          </cell>
          <cell r="BY53">
            <v>44895</v>
          </cell>
          <cell r="BZ53">
            <v>44926</v>
          </cell>
          <cell r="CA53">
            <v>44957</v>
          </cell>
          <cell r="CB53">
            <v>44985</v>
          </cell>
          <cell r="CC53">
            <v>45016</v>
          </cell>
          <cell r="CD53">
            <v>45046</v>
          </cell>
          <cell r="CE53">
            <v>45077</v>
          </cell>
          <cell r="CF53">
            <v>45107</v>
          </cell>
          <cell r="CG53">
            <v>45138</v>
          </cell>
          <cell r="CH53">
            <v>45169</v>
          </cell>
          <cell r="CI53">
            <v>45199</v>
          </cell>
          <cell r="CJ53">
            <v>45230</v>
          </cell>
          <cell r="CK53">
            <v>45260</v>
          </cell>
          <cell r="CL53">
            <v>45291</v>
          </cell>
          <cell r="CM53">
            <v>45322</v>
          </cell>
          <cell r="CN53">
            <v>45351</v>
          </cell>
          <cell r="CO53">
            <v>45382</v>
          </cell>
          <cell r="CP53">
            <v>45412</v>
          </cell>
          <cell r="CQ53">
            <v>45443</v>
          </cell>
          <cell r="CR53">
            <v>45473</v>
          </cell>
          <cell r="CS53">
            <v>45504</v>
          </cell>
          <cell r="CT53">
            <v>45535</v>
          </cell>
          <cell r="CU53">
            <v>45565</v>
          </cell>
          <cell r="CV53">
            <v>45596</v>
          </cell>
          <cell r="CW53">
            <v>45626</v>
          </cell>
          <cell r="CX53">
            <v>45657</v>
          </cell>
          <cell r="CY53">
            <v>45688</v>
          </cell>
          <cell r="CZ53">
            <v>45716</v>
          </cell>
          <cell r="DA53">
            <v>45747</v>
          </cell>
          <cell r="DB53">
            <v>45777</v>
          </cell>
          <cell r="DC53">
            <v>45808</v>
          </cell>
          <cell r="DD53">
            <v>45838</v>
          </cell>
          <cell r="DE53">
            <v>45869</v>
          </cell>
          <cell r="DF53">
            <v>45900</v>
          </cell>
          <cell r="DG53">
            <v>45930</v>
          </cell>
          <cell r="DH53">
            <v>45961</v>
          </cell>
          <cell r="DI53">
            <v>45991</v>
          </cell>
          <cell r="DJ53">
            <v>46022</v>
          </cell>
          <cell r="DK53">
            <v>46053</v>
          </cell>
          <cell r="DL53">
            <v>46081</v>
          </cell>
          <cell r="DM53">
            <v>46112</v>
          </cell>
          <cell r="DN53">
            <v>46142</v>
          </cell>
          <cell r="DO53">
            <v>46173</v>
          </cell>
          <cell r="DP53">
            <v>46203</v>
          </cell>
          <cell r="DQ53">
            <v>46234</v>
          </cell>
          <cell r="DR53">
            <v>46265</v>
          </cell>
          <cell r="DS53">
            <v>46295</v>
          </cell>
          <cell r="DT53">
            <v>46326</v>
          </cell>
          <cell r="DU53">
            <v>46356</v>
          </cell>
          <cell r="DV53">
            <v>46387</v>
          </cell>
          <cell r="DW53">
            <v>46418</v>
          </cell>
          <cell r="DX53">
            <v>46446</v>
          </cell>
          <cell r="DY53">
            <v>46477</v>
          </cell>
          <cell r="DZ53">
            <v>46507</v>
          </cell>
          <cell r="EA53">
            <v>46538</v>
          </cell>
          <cell r="EB53">
            <v>46568</v>
          </cell>
          <cell r="EC53">
            <v>46599</v>
          </cell>
          <cell r="ED53">
            <v>46630</v>
          </cell>
          <cell r="EE53">
            <v>46660</v>
          </cell>
          <cell r="EF53">
            <v>46691</v>
          </cell>
          <cell r="EG53">
            <v>46721</v>
          </cell>
          <cell r="EH53">
            <v>46752</v>
          </cell>
        </row>
        <row r="54">
          <cell r="K54">
            <v>0</v>
          </cell>
        </row>
        <row r="55">
          <cell r="B55" t="str">
            <v>Total Open Energy Revenue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261.43599999999998</v>
          </cell>
          <cell r="H55">
            <v>211.44200000000001</v>
          </cell>
          <cell r="I55">
            <v>226.37325000000001</v>
          </cell>
          <cell r="J55">
            <v>203.40255999999999</v>
          </cell>
          <cell r="K55">
            <v>252.56728000000001</v>
          </cell>
          <cell r="L55">
            <v>878.65096999999992</v>
          </cell>
          <cell r="M55">
            <v>2988.7024799999999</v>
          </cell>
          <cell r="N55">
            <v>5089.6449599999996</v>
          </cell>
          <cell r="O55">
            <v>3908.2680399999999</v>
          </cell>
          <cell r="P55">
            <v>0</v>
          </cell>
          <cell r="Q55">
            <v>0</v>
          </cell>
          <cell r="R55">
            <v>0</v>
          </cell>
          <cell r="S55">
            <v>3789.4385899999997</v>
          </cell>
          <cell r="T55">
            <v>5564.9311500000003</v>
          </cell>
          <cell r="U55">
            <v>6077.3223099999996</v>
          </cell>
          <cell r="V55">
            <v>0</v>
          </cell>
          <cell r="W55">
            <v>0</v>
          </cell>
          <cell r="X55">
            <v>66.894185268126776</v>
          </cell>
          <cell r="Y55">
            <v>2818.7771123287771</v>
          </cell>
          <cell r="Z55">
            <v>5517.6280711512018</v>
          </cell>
          <cell r="AA55">
            <v>4578.9255318316464</v>
          </cell>
          <cell r="AB55">
            <v>3962.4672117333462</v>
          </cell>
          <cell r="AC55">
            <v>3786.1956640868252</v>
          </cell>
          <cell r="AD55">
            <v>5208.2352026706694</v>
          </cell>
          <cell r="AE55">
            <v>5078.1627787675261</v>
          </cell>
          <cell r="AF55">
            <v>3057.9300716614862</v>
          </cell>
          <cell r="AG55">
            <v>1340.8569798845533</v>
          </cell>
          <cell r="AH55">
            <v>164.85233071932518</v>
          </cell>
          <cell r="AI55">
            <v>0</v>
          </cell>
          <cell r="AJ55">
            <v>0</v>
          </cell>
          <cell r="AK55">
            <v>799.68530956676364</v>
          </cell>
          <cell r="AL55">
            <v>973.19561633210719</v>
          </cell>
          <cell r="AM55">
            <v>853.52050816234691</v>
          </cell>
          <cell r="AN55">
            <v>1350.4421940301177</v>
          </cell>
          <cell r="AO55">
            <v>1450.6917641407581</v>
          </cell>
          <cell r="AP55">
            <v>1780.0234093278198</v>
          </cell>
          <cell r="AQ55">
            <v>2017.9318993775923</v>
          </cell>
          <cell r="AR55">
            <v>1679.3393134148512</v>
          </cell>
          <cell r="AS55">
            <v>1400.0850647798445</v>
          </cell>
          <cell r="AT55">
            <v>752.51826227573497</v>
          </cell>
          <cell r="AU55">
            <v>488.36887810831661</v>
          </cell>
          <cell r="AV55">
            <v>465.0284756016199</v>
          </cell>
          <cell r="AW55">
            <v>2310.0942440896929</v>
          </cell>
          <cell r="AX55">
            <v>2771.3988506292048</v>
          </cell>
          <cell r="AY55">
            <v>2485.5883671651113</v>
          </cell>
          <cell r="AZ55">
            <v>2358.9681017636049</v>
          </cell>
          <cell r="BA55">
            <v>2523.9568061678297</v>
          </cell>
          <cell r="BB55">
            <v>3146.5905718687495</v>
          </cell>
          <cell r="BC55">
            <v>3583.3742561224658</v>
          </cell>
          <cell r="BD55">
            <v>2817.7885315289091</v>
          </cell>
          <cell r="BE55">
            <v>2517.4558140858439</v>
          </cell>
          <cell r="BF55">
            <v>1430.5180762802856</v>
          </cell>
          <cell r="BG55">
            <v>1300.5494632492546</v>
          </cell>
          <cell r="BH55">
            <v>1356.3466505148308</v>
          </cell>
          <cell r="BI55">
            <v>2789.2624958997085</v>
          </cell>
          <cell r="BJ55">
            <v>3325.8438600467503</v>
          </cell>
          <cell r="BK55">
            <v>2985.5481568757073</v>
          </cell>
          <cell r="BL55">
            <v>2781.5936360886953</v>
          </cell>
          <cell r="BM55">
            <v>2991.2848753199751</v>
          </cell>
          <cell r="BN55">
            <v>3722.1036647452211</v>
          </cell>
          <cell r="BO55">
            <v>4747.4473947506967</v>
          </cell>
          <cell r="BP55">
            <v>3743.8945052311237</v>
          </cell>
          <cell r="BQ55">
            <v>3349.0576334281322</v>
          </cell>
          <cell r="BR55">
            <v>2897.0184961698687</v>
          </cell>
          <cell r="BS55">
            <v>1387.4020213013887</v>
          </cell>
          <cell r="BT55">
            <v>994.18498827638246</v>
          </cell>
          <cell r="BU55">
            <v>3736.6663322542049</v>
          </cell>
          <cell r="BV55">
            <v>4514.766690852317</v>
          </cell>
          <cell r="BW55">
            <v>4044.7858989461729</v>
          </cell>
          <cell r="BX55">
            <v>3691.1537672340201</v>
          </cell>
          <cell r="BY55">
            <v>3976.984390185954</v>
          </cell>
          <cell r="BZ55">
            <v>4923.2664712306459</v>
          </cell>
          <cell r="CA55">
            <v>4966.2089902935177</v>
          </cell>
          <cell r="CB55">
            <v>3921.580868473457</v>
          </cell>
          <cell r="CC55">
            <v>3516.2155657486373</v>
          </cell>
          <cell r="CD55">
            <v>3029.998236795162</v>
          </cell>
          <cell r="CE55">
            <v>1343.1440432412926</v>
          </cell>
          <cell r="CF55">
            <v>1242.3594415392672</v>
          </cell>
          <cell r="CG55">
            <v>4011.7063645141561</v>
          </cell>
          <cell r="CH55">
            <v>4841.3495302614756</v>
          </cell>
          <cell r="CI55">
            <v>4353.0465015563668</v>
          </cell>
          <cell r="CJ55">
            <v>3914.7670286474045</v>
          </cell>
          <cell r="CK55">
            <v>4211.7424207733984</v>
          </cell>
          <cell r="CL55">
            <v>5203.1644250249001</v>
          </cell>
          <cell r="CM55">
            <v>5265.8696806169692</v>
          </cell>
          <cell r="CN55">
            <v>4287.0693953772152</v>
          </cell>
          <cell r="CO55">
            <v>3696.218740971055</v>
          </cell>
          <cell r="CP55">
            <v>3216.1416196912214</v>
          </cell>
          <cell r="CQ55">
            <v>2234.3791273175857</v>
          </cell>
          <cell r="CR55">
            <v>2156.1598118961101</v>
          </cell>
          <cell r="CS55">
            <v>4247.0706264021883</v>
          </cell>
          <cell r="CT55">
            <v>5088.1140819848451</v>
          </cell>
          <cell r="CU55">
            <v>4538.1059466929091</v>
          </cell>
          <cell r="CV55">
            <v>4125.386819198714</v>
          </cell>
          <cell r="CW55">
            <v>4433.1572134136668</v>
          </cell>
          <cell r="CX55">
            <v>5464.8443421556449</v>
          </cell>
          <cell r="CY55">
            <v>5332.414294703457</v>
          </cell>
          <cell r="CZ55">
            <v>4190.944541486354</v>
          </cell>
          <cell r="DA55">
            <v>3745.1282795840798</v>
          </cell>
          <cell r="DB55">
            <v>3258.6597758702405</v>
          </cell>
          <cell r="DC55">
            <v>1612.263094530233</v>
          </cell>
          <cell r="DD55">
            <v>1097.924936013655</v>
          </cell>
          <cell r="DE55">
            <v>4301.1949499963685</v>
          </cell>
          <cell r="DF55">
            <v>5119.8561597132357</v>
          </cell>
          <cell r="DG55">
            <v>4613.0698433384132</v>
          </cell>
          <cell r="DH55">
            <v>4178.631722691187</v>
          </cell>
          <cell r="DI55">
            <v>4477.8947004252313</v>
          </cell>
          <cell r="DJ55">
            <v>5555.7066819766414</v>
          </cell>
          <cell r="DK55">
            <v>5430.1816250831598</v>
          </cell>
          <cell r="DL55">
            <v>4268.9869848730077</v>
          </cell>
          <cell r="DM55">
            <v>3815.5487957412683</v>
          </cell>
          <cell r="DN55">
            <v>3320.1680986558654</v>
          </cell>
          <cell r="DO55">
            <v>1431.6839478804698</v>
          </cell>
          <cell r="DP55">
            <v>1355.4336327755857</v>
          </cell>
          <cell r="DQ55">
            <v>4380.8004345063882</v>
          </cell>
          <cell r="DR55">
            <v>5214.1829025972738</v>
          </cell>
          <cell r="DS55">
            <v>4698.2256556713037</v>
          </cell>
          <cell r="DT55">
            <v>4256.6722158215316</v>
          </cell>
          <cell r="DU55">
            <v>4560.5757042340765</v>
          </cell>
          <cell r="DV55">
            <v>5657.2819207490547</v>
          </cell>
          <cell r="DW55">
            <v>5534.7001705117782</v>
          </cell>
          <cell r="DX55">
            <v>4370.3918101134122</v>
          </cell>
          <cell r="DY55">
            <v>3916.663084269509</v>
          </cell>
          <cell r="DZ55">
            <v>3400.7307590546684</v>
          </cell>
          <cell r="EA55">
            <v>2297.6854831545111</v>
          </cell>
          <cell r="EB55">
            <v>2349.7492316086214</v>
          </cell>
          <cell r="EC55">
            <v>4485.1084131971766</v>
          </cell>
          <cell r="ED55">
            <v>5337.6135043340801</v>
          </cell>
          <cell r="EE55">
            <v>4809.041634954825</v>
          </cell>
          <cell r="EF55">
            <v>4345.2296772494228</v>
          </cell>
          <cell r="EG55">
            <v>4681.758584872171</v>
          </cell>
          <cell r="EH55">
            <v>5790.2979849562053</v>
          </cell>
        </row>
        <row r="56">
          <cell r="B56" t="str">
            <v>PPA Revenue</v>
          </cell>
          <cell r="C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Fuel Cost</v>
          </cell>
          <cell r="D57">
            <v>0</v>
          </cell>
          <cell r="E57">
            <v>0</v>
          </cell>
          <cell r="F57">
            <v>0</v>
          </cell>
          <cell r="G57">
            <v>-5740.5892300000005</v>
          </cell>
          <cell r="H57">
            <v>-4989.1110799999997</v>
          </cell>
          <cell r="I57">
            <v>-4467.2249499999998</v>
          </cell>
          <cell r="J57">
            <v>-2902.51496</v>
          </cell>
          <cell r="K57">
            <v>-4674.9131799999996</v>
          </cell>
          <cell r="L57">
            <v>-4382.5355</v>
          </cell>
          <cell r="M57">
            <v>-5405.0127599999996</v>
          </cell>
          <cell r="N57">
            <v>-5637.0729900000006</v>
          </cell>
          <cell r="O57">
            <v>-3547.8268800000001</v>
          </cell>
          <cell r="P57">
            <v>0</v>
          </cell>
          <cell r="Q57">
            <v>0</v>
          </cell>
          <cell r="R57">
            <v>0</v>
          </cell>
          <cell r="S57">
            <v>-3827.2981800000002</v>
          </cell>
          <cell r="T57">
            <v>-2752.8074900000001</v>
          </cell>
          <cell r="U57">
            <v>-4110.6463400000011</v>
          </cell>
          <cell r="V57">
            <v>-447.57912130903657</v>
          </cell>
          <cell r="W57">
            <v>-451.7488302424876</v>
          </cell>
          <cell r="X57">
            <v>-990.89452660010932</v>
          </cell>
          <cell r="Y57">
            <v>-2113.4810998768171</v>
          </cell>
          <cell r="Z57">
            <v>-3153.9042463929836</v>
          </cell>
          <cell r="AA57">
            <v>-2990.5297797025828</v>
          </cell>
          <cell r="AB57">
            <v>-3077.2881390999282</v>
          </cell>
          <cell r="AC57">
            <v>-3040.1065585455444</v>
          </cell>
          <cell r="AD57">
            <v>-3034.3537152983081</v>
          </cell>
          <cell r="AE57">
            <v>-3464.7651075336003</v>
          </cell>
          <cell r="AF57">
            <v>-2669.9371815578188</v>
          </cell>
          <cell r="AG57">
            <v>-2259.3050500617701</v>
          </cell>
          <cell r="AH57">
            <v>-1142.4239683599485</v>
          </cell>
          <cell r="AI57">
            <v>-811.09596575976047</v>
          </cell>
          <cell r="AJ57">
            <v>-512.23364965327335</v>
          </cell>
          <cell r="AK57">
            <v>-1572.5489729439128</v>
          </cell>
          <cell r="AL57">
            <v>-1560.5032868900532</v>
          </cell>
          <cell r="AM57">
            <v>-1463.8409282973694</v>
          </cell>
          <cell r="AN57">
            <v>-1545.5614168290138</v>
          </cell>
          <cell r="AO57">
            <v>-1515.2647016892288</v>
          </cell>
          <cell r="AP57">
            <v>-1485.2269265221594</v>
          </cell>
          <cell r="AQ57">
            <v>-1553.5669557412255</v>
          </cell>
          <cell r="AR57">
            <v>-1461.8128222461371</v>
          </cell>
          <cell r="AS57">
            <v>-1650.9565871128593</v>
          </cell>
          <cell r="AT57">
            <v>-1160.6919258733071</v>
          </cell>
          <cell r="AU57">
            <v>-731.04632297338799</v>
          </cell>
          <cell r="AV57">
            <v>-639.65051378775865</v>
          </cell>
          <cell r="AW57">
            <v>-1617.6801071523666</v>
          </cell>
          <cell r="AX57">
            <v>-1605.4474879425168</v>
          </cell>
          <cell r="AY57">
            <v>-1505.9691259199428</v>
          </cell>
          <cell r="AZ57">
            <v>-1580.3211269320695</v>
          </cell>
          <cell r="BA57">
            <v>-1549.322275380707</v>
          </cell>
          <cell r="BB57">
            <v>-1518.8699002798805</v>
          </cell>
          <cell r="BC57">
            <v>-1850.9878452101075</v>
          </cell>
          <cell r="BD57">
            <v>-1681.620806072531</v>
          </cell>
          <cell r="BE57">
            <v>-1967.0412478656604</v>
          </cell>
          <cell r="BF57">
            <v>-1381.6445922131952</v>
          </cell>
          <cell r="BG57">
            <v>-1318.1988976367261</v>
          </cell>
          <cell r="BH57">
            <v>-1262.5253103585792</v>
          </cell>
          <cell r="BI57">
            <v>-1927.4259665529455</v>
          </cell>
          <cell r="BJ57">
            <v>-1912.7563489445624</v>
          </cell>
          <cell r="BK57">
            <v>-1794.2553128558691</v>
          </cell>
          <cell r="BL57">
            <v>-1882.8811338424994</v>
          </cell>
          <cell r="BM57">
            <v>-1845.9597951321236</v>
          </cell>
          <cell r="BN57">
            <v>-1809.5214391089087</v>
          </cell>
          <cell r="BO57">
            <v>-1586.0784562969232</v>
          </cell>
          <cell r="BP57">
            <v>-1440.959723557728</v>
          </cell>
          <cell r="BQ57">
            <v>-1685.5388744150512</v>
          </cell>
          <cell r="BR57">
            <v>-1693.5614189208659</v>
          </cell>
          <cell r="BS57">
            <v>-827.7238735517443</v>
          </cell>
          <cell r="BT57">
            <v>-543.66357237631416</v>
          </cell>
          <cell r="BU57">
            <v>-1651.6203808950772</v>
          </cell>
          <cell r="BV57">
            <v>-1638.9690098212898</v>
          </cell>
          <cell r="BW57">
            <v>-1537.4462437492152</v>
          </cell>
          <cell r="BX57">
            <v>-1613.4219288852325</v>
          </cell>
          <cell r="BY57">
            <v>-1581.794984755114</v>
          </cell>
          <cell r="BZ57">
            <v>-1550.438349799186</v>
          </cell>
          <cell r="CA57">
            <v>-1632.9579466272417</v>
          </cell>
          <cell r="CB57">
            <v>-1483.5316828513069</v>
          </cell>
          <cell r="CC57">
            <v>-1735.324421325804</v>
          </cell>
          <cell r="CD57">
            <v>-1743.5464671590667</v>
          </cell>
          <cell r="CE57">
            <v>-781.99315315192518</v>
          </cell>
          <cell r="CF57">
            <v>-672.33818645142617</v>
          </cell>
          <cell r="CG57">
            <v>-1700.3474335709745</v>
          </cell>
          <cell r="CH57">
            <v>-1687.489698232971</v>
          </cell>
          <cell r="CI57">
            <v>-1582.9277537465034</v>
          </cell>
          <cell r="CJ57">
            <v>-1661.0793200190117</v>
          </cell>
          <cell r="CK57">
            <v>-1628.4963529379665</v>
          </cell>
          <cell r="CL57">
            <v>-1596.4877885624182</v>
          </cell>
          <cell r="CM57">
            <v>-1689.8345885835361</v>
          </cell>
          <cell r="CN57">
            <v>-1590.0422596306632</v>
          </cell>
          <cell r="CO57">
            <v>-1795.7839898384673</v>
          </cell>
          <cell r="CP57">
            <v>-1804.3119122815244</v>
          </cell>
          <cell r="CQ57">
            <v>-1230.9430006447049</v>
          </cell>
          <cell r="CR57">
            <v>-1126.4926105990717</v>
          </cell>
          <cell r="CS57">
            <v>-1759.617748784035</v>
          </cell>
          <cell r="CT57">
            <v>-1746.2253176559275</v>
          </cell>
          <cell r="CU57">
            <v>-1638.0413822055414</v>
          </cell>
          <cell r="CV57">
            <v>-1718.9511397344038</v>
          </cell>
          <cell r="CW57">
            <v>-1685.2442975360318</v>
          </cell>
          <cell r="CX57">
            <v>-1651.9783879199906</v>
          </cell>
          <cell r="CY57">
            <v>-1730.0099263520028</v>
          </cell>
          <cell r="CZ57">
            <v>-1571.7221398041784</v>
          </cell>
          <cell r="DA57">
            <v>-1838.4960544753335</v>
          </cell>
          <cell r="DB57">
            <v>-1847.2466188465714</v>
          </cell>
          <cell r="DC57">
            <v>-917.71744771957515</v>
          </cell>
          <cell r="DD57">
            <v>-579.56860524580691</v>
          </cell>
          <cell r="DE57">
            <v>-1801.4995677987151</v>
          </cell>
          <cell r="DF57">
            <v>-1787.7001258778432</v>
          </cell>
          <cell r="DG57">
            <v>-1676.9644984200038</v>
          </cell>
          <cell r="DH57">
            <v>-1759.8347302959094</v>
          </cell>
          <cell r="DI57">
            <v>-1725.337743675821</v>
          </cell>
          <cell r="DJ57">
            <v>-1691.1355959098116</v>
          </cell>
          <cell r="DK57">
            <v>-1781.2097080803478</v>
          </cell>
          <cell r="DL57">
            <v>-1618.2174447280654</v>
          </cell>
          <cell r="DM57">
            <v>-1892.8697535160823</v>
          </cell>
          <cell r="DN57">
            <v>-1901.8382562804902</v>
          </cell>
          <cell r="DO57">
            <v>-838.16587545489472</v>
          </cell>
          <cell r="DP57">
            <v>-733.37792151593464</v>
          </cell>
          <cell r="DQ57">
            <v>-1854.717301227284</v>
          </cell>
          <cell r="DR57">
            <v>-1840.6922474558237</v>
          </cell>
          <cell r="DS57">
            <v>-1726.6374115675305</v>
          </cell>
          <cell r="DT57">
            <v>-1811.8841436305288</v>
          </cell>
          <cell r="DU57">
            <v>-1776.3430585690969</v>
          </cell>
          <cell r="DV57">
            <v>-1741.4285246552261</v>
          </cell>
          <cell r="DW57">
            <v>-1843.3474212416174</v>
          </cell>
          <cell r="DX57">
            <v>-1674.6794877133229</v>
          </cell>
          <cell r="DY57">
            <v>-1958.9217839069465</v>
          </cell>
          <cell r="DZ57">
            <v>-1968.224424502755</v>
          </cell>
          <cell r="EA57">
            <v>-1312.757695805605</v>
          </cell>
          <cell r="EB57">
            <v>-1257.3139154447497</v>
          </cell>
          <cell r="EC57">
            <v>-1919.4700247619451</v>
          </cell>
          <cell r="ED57">
            <v>-1904.8609597381042</v>
          </cell>
          <cell r="EE57">
            <v>-1786.8490668702946</v>
          </cell>
          <cell r="EF57">
            <v>-1875.1090621986716</v>
          </cell>
          <cell r="EG57">
            <v>-1838.3401257214932</v>
          </cell>
          <cell r="EH57">
            <v>-1802.052178297369</v>
          </cell>
        </row>
        <row r="58">
          <cell r="B58">
            <v>0</v>
          </cell>
          <cell r="C58" t="str">
            <v>(−) VOM - Consumables</v>
          </cell>
          <cell r="D58">
            <v>0</v>
          </cell>
          <cell r="E58">
            <v>0</v>
          </cell>
          <cell r="F58">
            <v>0</v>
          </cell>
          <cell r="G58">
            <v>-728.89584999999988</v>
          </cell>
          <cell r="H58">
            <v>-314.86671999999999</v>
          </cell>
          <cell r="I58">
            <v>-384.11368999999996</v>
          </cell>
          <cell r="J58">
            <v>179.89866000000001</v>
          </cell>
          <cell r="K58">
            <v>-276.85683999999998</v>
          </cell>
          <cell r="L58">
            <v>-120.54048</v>
          </cell>
          <cell r="M58">
            <v>-184.34518000000003</v>
          </cell>
          <cell r="N58">
            <v>-291.24999000000003</v>
          </cell>
          <cell r="O58">
            <v>-324.80140999999998</v>
          </cell>
          <cell r="P58">
            <v>0</v>
          </cell>
          <cell r="Q58">
            <v>0</v>
          </cell>
          <cell r="R58">
            <v>0</v>
          </cell>
          <cell r="S58">
            <v>-131.07982000000001</v>
          </cell>
          <cell r="T58">
            <v>-89.824790000000064</v>
          </cell>
          <cell r="U58">
            <v>0</v>
          </cell>
          <cell r="V58">
            <v>-84.538653102111454</v>
          </cell>
          <cell r="W58">
            <v>-84.731821580515174</v>
          </cell>
          <cell r="X58">
            <v>-92.843048348963819</v>
          </cell>
          <cell r="Y58">
            <v>-124.9723998109217</v>
          </cell>
          <cell r="Z58">
            <v>-145.05883113522802</v>
          </cell>
          <cell r="AA58">
            <v>-143.04059783247874</v>
          </cell>
          <cell r="AB58">
            <v>-145.05883113522802</v>
          </cell>
          <cell r="AC58">
            <v>-143.12469088675996</v>
          </cell>
          <cell r="AD58">
            <v>-145.05883113522802</v>
          </cell>
          <cell r="AE58">
            <v>-137.25675374463506</v>
          </cell>
          <cell r="AF58">
            <v>-121.94191563453646</v>
          </cell>
          <cell r="AG58">
            <v>-112.45875407107485</v>
          </cell>
          <cell r="AH58">
            <v>-89.589531782884549</v>
          </cell>
          <cell r="AI58">
            <v>-85.636598517452867</v>
          </cell>
          <cell r="AJ58">
            <v>-81.781907741657747</v>
          </cell>
          <cell r="AK58">
            <v>-96.897571658500283</v>
          </cell>
          <cell r="AL58">
            <v>-96.897571658500283</v>
          </cell>
          <cell r="AM58">
            <v>-96.167326363064788</v>
          </cell>
          <cell r="AN58">
            <v>-96.897571658500283</v>
          </cell>
          <cell r="AO58">
            <v>-96.197753250374603</v>
          </cell>
          <cell r="AP58">
            <v>-96.897571658500283</v>
          </cell>
          <cell r="AQ58">
            <v>-98.744076478651778</v>
          </cell>
          <cell r="AR58">
            <v>-97.265872028416183</v>
          </cell>
          <cell r="AS58">
            <v>-98.713280552605212</v>
          </cell>
          <cell r="AT58">
            <v>-91.346971257747526</v>
          </cell>
          <cell r="AU58">
            <v>-85.891693714537283</v>
          </cell>
          <cell r="AV58">
            <v>-85.188820054841699</v>
          </cell>
          <cell r="AW58">
            <v>-98.744076478651778</v>
          </cell>
          <cell r="AX58">
            <v>-98.744076478651778</v>
          </cell>
          <cell r="AY58">
            <v>-98.004974253533987</v>
          </cell>
          <cell r="AZ58">
            <v>-98.744076478651778</v>
          </cell>
          <cell r="BA58">
            <v>-98.035770179580567</v>
          </cell>
          <cell r="BB58">
            <v>-98.744076478651778</v>
          </cell>
          <cell r="BC58">
            <v>-102.57074164903075</v>
          </cell>
          <cell r="BD58">
            <v>-100.38022048138262</v>
          </cell>
          <cell r="BE58">
            <v>-102.54031774392453</v>
          </cell>
          <cell r="BF58">
            <v>-95.248797103498191</v>
          </cell>
          <cell r="BG58">
            <v>-95.111632559865569</v>
          </cell>
          <cell r="BH58">
            <v>-95.248797103498191</v>
          </cell>
          <cell r="BI58">
            <v>-102.57074164903077</v>
          </cell>
          <cell r="BJ58">
            <v>-102.57074164903077</v>
          </cell>
          <cell r="BK58">
            <v>-101.84056792648137</v>
          </cell>
          <cell r="BL58">
            <v>-102.57074164903077</v>
          </cell>
          <cell r="BM58">
            <v>-101.8709918315876</v>
          </cell>
          <cell r="BN58">
            <v>-102.57074164903077</v>
          </cell>
          <cell r="BO58">
            <v>-100.27128092119533</v>
          </cell>
          <cell r="BP58">
            <v>-97.9185795820474</v>
          </cell>
          <cell r="BQ58">
            <v>-100.23860451370716</v>
          </cell>
          <cell r="BR58">
            <v>-99.487047141479351</v>
          </cell>
          <cell r="BS58">
            <v>-87.977956074645419</v>
          </cell>
          <cell r="BT58">
            <v>-84.225283238293429</v>
          </cell>
          <cell r="BU58">
            <v>-100.27128092119533</v>
          </cell>
          <cell r="BV58">
            <v>-100.27128092119533</v>
          </cell>
          <cell r="BW58">
            <v>-99.487047141479351</v>
          </cell>
          <cell r="BX58">
            <v>-100.27128092119533</v>
          </cell>
          <cell r="BY58">
            <v>-99.519723548967519</v>
          </cell>
          <cell r="BZ58">
            <v>-100.27128092119533</v>
          </cell>
          <cell r="CA58">
            <v>-100.27513163678064</v>
          </cell>
          <cell r="CB58">
            <v>-97.922057647737361</v>
          </cell>
          <cell r="CC58">
            <v>-100.24245005359948</v>
          </cell>
          <cell r="CD58">
            <v>-99.490773640432877</v>
          </cell>
          <cell r="CE58">
            <v>-86.823126316970232</v>
          </cell>
          <cell r="CF58">
            <v>-85.88987692202825</v>
          </cell>
          <cell r="CG58">
            <v>-100.27513163678064</v>
          </cell>
          <cell r="CH58">
            <v>-100.27513163678064</v>
          </cell>
          <cell r="CI58">
            <v>-99.490773640432877</v>
          </cell>
          <cell r="CJ58">
            <v>-100.27513163678064</v>
          </cell>
          <cell r="CK58">
            <v>-99.523455223614036</v>
          </cell>
          <cell r="CL58">
            <v>-100.27513163678064</v>
          </cell>
          <cell r="CM58">
            <v>-100.40505606401179</v>
          </cell>
          <cell r="CN58">
            <v>-98.827957850204584</v>
          </cell>
          <cell r="CO58">
            <v>-100.37219985122414</v>
          </cell>
          <cell r="CP58">
            <v>-99.616506957108186</v>
          </cell>
          <cell r="CQ58">
            <v>-92.724283514564064</v>
          </cell>
          <cell r="CR58">
            <v>-92.12307032350067</v>
          </cell>
          <cell r="CS58">
            <v>-100.40505606401179</v>
          </cell>
          <cell r="CT58">
            <v>-100.40505606401179</v>
          </cell>
          <cell r="CU58">
            <v>-99.616506957108186</v>
          </cell>
          <cell r="CV58">
            <v>-100.40505606401179</v>
          </cell>
          <cell r="CW58">
            <v>-99.649363169895835</v>
          </cell>
          <cell r="CX58">
            <v>-100.40505606401179</v>
          </cell>
          <cell r="CY58">
            <v>-100.27128092119533</v>
          </cell>
          <cell r="CZ58">
            <v>-97.9185795820474</v>
          </cell>
          <cell r="DA58">
            <v>-100.23860451370716</v>
          </cell>
          <cell r="DB58">
            <v>-99.487047141479351</v>
          </cell>
          <cell r="DC58">
            <v>-88.177761681996273</v>
          </cell>
          <cell r="DD58">
            <v>-84.038085965310799</v>
          </cell>
          <cell r="DE58">
            <v>-100.27128092119533</v>
          </cell>
          <cell r="DF58">
            <v>-100.27128092119533</v>
          </cell>
          <cell r="DG58">
            <v>-99.487047141479351</v>
          </cell>
          <cell r="DH58">
            <v>-100.27128092119533</v>
          </cell>
          <cell r="DI58">
            <v>-99.519723548967519</v>
          </cell>
          <cell r="DJ58">
            <v>-100.27128092119533</v>
          </cell>
          <cell r="DK58">
            <v>-100.27513163678064</v>
          </cell>
          <cell r="DL58">
            <v>-97.922057647737361</v>
          </cell>
          <cell r="DM58">
            <v>-100.24245005359948</v>
          </cell>
          <cell r="DN58">
            <v>-99.490773640432892</v>
          </cell>
          <cell r="DO58">
            <v>-86.635788051326472</v>
          </cell>
          <cell r="DP58">
            <v>-85.88987692202825</v>
          </cell>
          <cell r="DQ58">
            <v>-100.27513163678064</v>
          </cell>
          <cell r="DR58">
            <v>-100.27513163678064</v>
          </cell>
          <cell r="DS58">
            <v>-99.490773640432877</v>
          </cell>
          <cell r="DT58">
            <v>-100.27513163678064</v>
          </cell>
          <cell r="DU58">
            <v>-99.523455223614036</v>
          </cell>
          <cell r="DV58">
            <v>-100.27513163678064</v>
          </cell>
          <cell r="DW58">
            <v>-100.40505606401179</v>
          </cell>
          <cell r="DX58">
            <v>-98.039408743300967</v>
          </cell>
          <cell r="DY58">
            <v>-100.37219985122414</v>
          </cell>
          <cell r="DZ58">
            <v>-99.616506957108186</v>
          </cell>
          <cell r="EA58">
            <v>-92.34961168288369</v>
          </cell>
          <cell r="EB58">
            <v>-92.497742155181044</v>
          </cell>
          <cell r="EC58">
            <v>-100.40505606401179</v>
          </cell>
          <cell r="ED58">
            <v>-100.40505606401179</v>
          </cell>
          <cell r="EE58">
            <v>-99.616506957108186</v>
          </cell>
          <cell r="EF58">
            <v>-100.40505606401179</v>
          </cell>
          <cell r="EG58">
            <v>-99.649363169895835</v>
          </cell>
          <cell r="EH58">
            <v>-100.40505606401179</v>
          </cell>
        </row>
        <row r="59">
          <cell r="B59">
            <v>0</v>
          </cell>
          <cell r="C59" t="str">
            <v>(−) VOM - Emissions</v>
          </cell>
          <cell r="D59">
            <v>0</v>
          </cell>
          <cell r="E59">
            <v>0</v>
          </cell>
          <cell r="G59">
            <v>-13.486000000000001</v>
          </cell>
          <cell r="H59">
            <v>-12.734</v>
          </cell>
          <cell r="I59">
            <v>-35.791339999999998</v>
          </cell>
          <cell r="J59">
            <v>-4.944</v>
          </cell>
          <cell r="K59">
            <v>-8.7579999999999991</v>
          </cell>
          <cell r="L59">
            <v>-8.3279999999999994</v>
          </cell>
          <cell r="M59">
            <v>-12.895</v>
          </cell>
          <cell r="N59">
            <v>-15.635</v>
          </cell>
          <cell r="O59">
            <v>-12.036</v>
          </cell>
          <cell r="P59">
            <v>0</v>
          </cell>
          <cell r="Q59">
            <v>0</v>
          </cell>
          <cell r="R59">
            <v>0</v>
          </cell>
          <cell r="S59">
            <v>-93.734979999999993</v>
          </cell>
          <cell r="T59">
            <v>-133.19284999999996</v>
          </cell>
          <cell r="U59">
            <v>0</v>
          </cell>
          <cell r="V59">
            <v>-29.718845974911442</v>
          </cell>
          <cell r="W59">
            <v>-30.709474174075151</v>
          </cell>
          <cell r="X59">
            <v>-72.306374626143267</v>
          </cell>
          <cell r="Y59">
            <v>-161.55464809932727</v>
          </cell>
          <cell r="Z59">
            <v>-238.45994933077196</v>
          </cell>
          <cell r="AA59">
            <v>-230.76769290074708</v>
          </cell>
          <cell r="AB59">
            <v>-238.45994933077196</v>
          </cell>
          <cell r="AC59">
            <v>-231.08820358533148</v>
          </cell>
          <cell r="AD59">
            <v>-238.45994933077196</v>
          </cell>
          <cell r="AE59">
            <v>-250.89579865231289</v>
          </cell>
          <cell r="AF59">
            <v>-190.70584672056043</v>
          </cell>
          <cell r="AG59">
            <v>-157.91650012723704</v>
          </cell>
          <cell r="AH59">
            <v>-76.986453587639645</v>
          </cell>
          <cell r="AI59">
            <v>-57.134466423596798</v>
          </cell>
          <cell r="AJ59">
            <v>-37.775861897779762</v>
          </cell>
          <cell r="AK59">
            <v>-113.68808856684622</v>
          </cell>
          <cell r="AL59">
            <v>-113.68808856684622</v>
          </cell>
          <cell r="AM59">
            <v>-110.0207308711415</v>
          </cell>
          <cell r="AN59">
            <v>-113.68808856684622</v>
          </cell>
          <cell r="AO59">
            <v>-110.17353744179587</v>
          </cell>
          <cell r="AP59">
            <v>-113.68808856684622</v>
          </cell>
          <cell r="AQ59">
            <v>-118.88428641484043</v>
          </cell>
          <cell r="AR59">
            <v>-111.21433245259267</v>
          </cell>
          <cell r="AS59">
            <v>-118.7244957072936</v>
          </cell>
          <cell r="AT59">
            <v>-80.502953921087141</v>
          </cell>
          <cell r="AU59">
            <v>-52.197175514698358</v>
          </cell>
          <cell r="AV59">
            <v>-48.550177556951411</v>
          </cell>
          <cell r="AW59">
            <v>-118.88428641484043</v>
          </cell>
          <cell r="AX59">
            <v>-118.88428641484043</v>
          </cell>
          <cell r="AY59">
            <v>-115.04930943371656</v>
          </cell>
          <cell r="AZ59">
            <v>-118.88428641484043</v>
          </cell>
          <cell r="BA59">
            <v>-115.20910014126339</v>
          </cell>
          <cell r="BB59">
            <v>-118.88428641484043</v>
          </cell>
          <cell r="BC59">
            <v>-118.87595656666716</v>
          </cell>
          <cell r="BD59">
            <v>-107.37183173763488</v>
          </cell>
          <cell r="BE59">
            <v>-118.71617705515283</v>
          </cell>
          <cell r="BF59">
            <v>-80.422749500197455</v>
          </cell>
          <cell r="BG59">
            <v>-79.702392146261886</v>
          </cell>
          <cell r="BH59">
            <v>-80.422749500197455</v>
          </cell>
          <cell r="BI59">
            <v>-118.87595656666718</v>
          </cell>
          <cell r="BJ59">
            <v>-118.87595656666718</v>
          </cell>
          <cell r="BK59">
            <v>-115.04124829032308</v>
          </cell>
          <cell r="BL59">
            <v>-118.87595656666718</v>
          </cell>
          <cell r="BM59">
            <v>-115.20102780183741</v>
          </cell>
          <cell r="BN59">
            <v>-118.87595656666718</v>
          </cell>
          <cell r="BO59">
            <v>-118.49442981638524</v>
          </cell>
          <cell r="BP59">
            <v>-107.02722693092861</v>
          </cell>
          <cell r="BQ59">
            <v>-118.33516310964279</v>
          </cell>
          <cell r="BR59">
            <v>-114.67202885456636</v>
          </cell>
          <cell r="BS59">
            <v>-58.576050969681646</v>
          </cell>
          <cell r="BT59">
            <v>-40.285305747946289</v>
          </cell>
          <cell r="BU59">
            <v>-118.49442981638524</v>
          </cell>
          <cell r="BV59">
            <v>-118.49442981638524</v>
          </cell>
          <cell r="BW59">
            <v>-114.67202885456636</v>
          </cell>
          <cell r="BX59">
            <v>-118.49442981638524</v>
          </cell>
          <cell r="BY59">
            <v>-114.83129556130881</v>
          </cell>
          <cell r="BZ59">
            <v>-118.49442981638524</v>
          </cell>
          <cell r="CA59">
            <v>-118.4626965602923</v>
          </cell>
          <cell r="CB59">
            <v>-106.99856463510274</v>
          </cell>
          <cell r="CC59">
            <v>-118.30347250577577</v>
          </cell>
          <cell r="CD59">
            <v>-114.64131925189579</v>
          </cell>
          <cell r="CE59">
            <v>-52.924781321443589</v>
          </cell>
          <cell r="CF59">
            <v>-48.378007937973365</v>
          </cell>
          <cell r="CG59">
            <v>-118.4626965602923</v>
          </cell>
          <cell r="CH59">
            <v>-118.4626965602923</v>
          </cell>
          <cell r="CI59">
            <v>-114.64131925189579</v>
          </cell>
          <cell r="CJ59">
            <v>-118.4626965602923</v>
          </cell>
          <cell r="CK59">
            <v>-114.80054330641231</v>
          </cell>
          <cell r="CL59">
            <v>-118.4626965602923</v>
          </cell>
          <cell r="CM59">
            <v>-117.85019634068456</v>
          </cell>
          <cell r="CN59">
            <v>-110.24695786709199</v>
          </cell>
          <cell r="CO59">
            <v>-117.69179553915137</v>
          </cell>
          <cell r="CP59">
            <v>-114.04857710388825</v>
          </cell>
          <cell r="CQ59">
            <v>-80.820958184427795</v>
          </cell>
          <cell r="CR59">
            <v>-77.922491097784118</v>
          </cell>
          <cell r="CS59">
            <v>-117.85019634068456</v>
          </cell>
          <cell r="CT59">
            <v>-117.85019634068452</v>
          </cell>
          <cell r="CU59">
            <v>-114.04857710388825</v>
          </cell>
          <cell r="CV59">
            <v>-117.85019634068452</v>
          </cell>
          <cell r="CW59">
            <v>-114.20697790542143</v>
          </cell>
          <cell r="CX59">
            <v>-117.85019634068452</v>
          </cell>
          <cell r="CY59">
            <v>-118.49326464755983</v>
          </cell>
          <cell r="CZ59">
            <v>-107.02617452037663</v>
          </cell>
          <cell r="DA59">
            <v>-118.3339995069045</v>
          </cell>
          <cell r="DB59">
            <v>-114.67090127183209</v>
          </cell>
          <cell r="DC59">
            <v>-59.54932953638086</v>
          </cell>
          <cell r="DD59">
            <v>-39.372508215857508</v>
          </cell>
          <cell r="DE59">
            <v>-118.49326464755983</v>
          </cell>
          <cell r="DF59">
            <v>-118.49326464755983</v>
          </cell>
          <cell r="DG59">
            <v>-114.67090127183209</v>
          </cell>
          <cell r="DH59">
            <v>-118.49326464755983</v>
          </cell>
          <cell r="DI59">
            <v>-114.83016641248743</v>
          </cell>
          <cell r="DJ59">
            <v>-118.49326464755983</v>
          </cell>
          <cell r="DK59">
            <v>-118.47995196256412</v>
          </cell>
          <cell r="DL59">
            <v>-107.01415015973535</v>
          </cell>
          <cell r="DM59">
            <v>-118.32070471530261</v>
          </cell>
          <cell r="DN59">
            <v>-114.65801802828786</v>
          </cell>
          <cell r="DO59">
            <v>-52.019648971800486</v>
          </cell>
          <cell r="DP59">
            <v>-48.385054730021132</v>
          </cell>
          <cell r="DQ59">
            <v>-118.47995196256412</v>
          </cell>
          <cell r="DR59">
            <v>-118.47995196256412</v>
          </cell>
          <cell r="DS59">
            <v>-114.65801802828786</v>
          </cell>
          <cell r="DT59">
            <v>-118.47995196256412</v>
          </cell>
          <cell r="DU59">
            <v>-114.81726527554937</v>
          </cell>
          <cell r="DV59">
            <v>-118.47995196256412</v>
          </cell>
          <cell r="DW59">
            <v>-117.91597289772101</v>
          </cell>
          <cell r="DX59">
            <v>-106.5047497140706</v>
          </cell>
          <cell r="DY59">
            <v>-117.75748368683699</v>
          </cell>
          <cell r="DZ59">
            <v>-114.11223183650421</v>
          </cell>
          <cell r="EA59">
            <v>-79.058754887339447</v>
          </cell>
          <cell r="EB59">
            <v>-79.77329499012049</v>
          </cell>
          <cell r="EC59">
            <v>-117.91597289772103</v>
          </cell>
          <cell r="ED59">
            <v>-117.91597289772103</v>
          </cell>
          <cell r="EE59">
            <v>-114.11223183650424</v>
          </cell>
          <cell r="EF59">
            <v>-117.91597289772103</v>
          </cell>
          <cell r="EG59">
            <v>-114.27072104738825</v>
          </cell>
          <cell r="EH59">
            <v>-117.91597289772103</v>
          </cell>
        </row>
        <row r="60">
          <cell r="B60" t="str">
            <v>Open Energy Gross Margin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-6221.5350800000006</v>
          </cell>
          <cell r="H60">
            <v>-5105.2698</v>
          </cell>
          <cell r="I60">
            <v>-4660.7567300000001</v>
          </cell>
          <cell r="J60">
            <v>-2524.1577400000001</v>
          </cell>
          <cell r="K60">
            <v>-4707.9607399999995</v>
          </cell>
          <cell r="L60">
            <v>-3632.7530100000004</v>
          </cell>
          <cell r="M60">
            <v>-2613.5504599999999</v>
          </cell>
          <cell r="N60">
            <v>-854.31302000000096</v>
          </cell>
          <cell r="O60">
            <v>23.603749999999877</v>
          </cell>
          <cell r="P60">
            <v>0</v>
          </cell>
          <cell r="Q60">
            <v>0</v>
          </cell>
          <cell r="R60">
            <v>0</v>
          </cell>
          <cell r="S60">
            <v>-262.67439000000047</v>
          </cell>
          <cell r="T60">
            <v>2589.1060200000002</v>
          </cell>
          <cell r="U60">
            <v>1966.6759699999984</v>
          </cell>
          <cell r="V60">
            <v>-561.83662038605951</v>
          </cell>
          <cell r="W60">
            <v>-567.19012599707787</v>
          </cell>
          <cell r="X60">
            <v>-1089.1497643070898</v>
          </cell>
          <cell r="Y60">
            <v>418.768964541711</v>
          </cell>
          <cell r="Z60">
            <v>1980.2050442922182</v>
          </cell>
          <cell r="AA60">
            <v>1214.5874613958376</v>
          </cell>
          <cell r="AB60">
            <v>501.66029216741794</v>
          </cell>
          <cell r="AC60">
            <v>371.87621106918937</v>
          </cell>
          <cell r="AD60">
            <v>1790.3627069063614</v>
          </cell>
          <cell r="AE60">
            <v>1225.245118836978</v>
          </cell>
          <cell r="AF60">
            <v>75.345127748570462</v>
          </cell>
          <cell r="AG60">
            <v>-1188.8233243755287</v>
          </cell>
          <cell r="AH60">
            <v>-1144.1476230111475</v>
          </cell>
          <cell r="AI60">
            <v>-953.86703070081012</v>
          </cell>
          <cell r="AJ60">
            <v>-631.79141929271088</v>
          </cell>
          <cell r="AK60">
            <v>-983.44932360249561</v>
          </cell>
          <cell r="AL60">
            <v>-797.89333078329253</v>
          </cell>
          <cell r="AM60">
            <v>-816.50847736922879</v>
          </cell>
          <cell r="AN60">
            <v>-405.70488302424258</v>
          </cell>
          <cell r="AO60">
            <v>-270.94422824064117</v>
          </cell>
          <cell r="AP60">
            <v>84.210822580313888</v>
          </cell>
          <cell r="AQ60">
            <v>246.73658074287468</v>
          </cell>
          <cell r="AR60">
            <v>9.0462866877052193</v>
          </cell>
          <cell r="AS60">
            <v>-468.30929859291365</v>
          </cell>
          <cell r="AT60">
            <v>-580.02358877640688</v>
          </cell>
          <cell r="AU60">
            <v>-380.76631409430701</v>
          </cell>
          <cell r="AV60">
            <v>-308.36103579793189</v>
          </cell>
          <cell r="AW60">
            <v>474.78577404383407</v>
          </cell>
          <cell r="AX60">
            <v>948.32299979319589</v>
          </cell>
          <cell r="AY60">
            <v>766.56495755791798</v>
          </cell>
          <cell r="AZ60">
            <v>561.01861193804314</v>
          </cell>
          <cell r="BA60">
            <v>761.38966046627866</v>
          </cell>
          <cell r="BB60">
            <v>1410.0923086953767</v>
          </cell>
          <cell r="BC60">
            <v>1510.9397126966605</v>
          </cell>
          <cell r="BD60">
            <v>928.41567323736058</v>
          </cell>
          <cell r="BE60">
            <v>329.15807142110623</v>
          </cell>
          <cell r="BF60">
            <v>-126.79806253660522</v>
          </cell>
          <cell r="BG60">
            <v>-192.46345909359894</v>
          </cell>
          <cell r="BH60">
            <v>-81.850206447444037</v>
          </cell>
          <cell r="BI60">
            <v>640.38983113106497</v>
          </cell>
          <cell r="BJ60">
            <v>1191.6408128864898</v>
          </cell>
          <cell r="BK60">
            <v>974.41102780303379</v>
          </cell>
          <cell r="BL60">
            <v>677.26580403049797</v>
          </cell>
          <cell r="BM60">
            <v>928.25306055442638</v>
          </cell>
          <cell r="BN60">
            <v>1691.1355274206146</v>
          </cell>
          <cell r="BO60">
            <v>2942.6032277161935</v>
          </cell>
          <cell r="BP60">
            <v>2097.9889751604201</v>
          </cell>
          <cell r="BQ60">
            <v>1444.9449913897313</v>
          </cell>
          <cell r="BR60">
            <v>989.29800125295719</v>
          </cell>
          <cell r="BS60">
            <v>413.1241407053173</v>
          </cell>
          <cell r="BT60">
            <v>326.01082691382862</v>
          </cell>
          <cell r="BU60">
            <v>1866.2802406215471</v>
          </cell>
          <cell r="BV60">
            <v>2657.0319702934471</v>
          </cell>
          <cell r="BW60">
            <v>2293.1805792009122</v>
          </cell>
          <cell r="BX60">
            <v>1858.9661276112067</v>
          </cell>
          <cell r="BY60">
            <v>2180.8383863205636</v>
          </cell>
          <cell r="BZ60">
            <v>3154.0624106938799</v>
          </cell>
          <cell r="CA60">
            <v>3114.5132154692028</v>
          </cell>
          <cell r="CB60">
            <v>2233.1285633393099</v>
          </cell>
          <cell r="CC60">
            <v>1562.3452218634582</v>
          </cell>
          <cell r="CD60">
            <v>1072.3196767437666</v>
          </cell>
          <cell r="CE60">
            <v>421.40298245095357</v>
          </cell>
          <cell r="CF60">
            <v>435.75337022783947</v>
          </cell>
          <cell r="CG60">
            <v>2092.6211027461086</v>
          </cell>
          <cell r="CH60">
            <v>2935.1220038314314</v>
          </cell>
          <cell r="CI60">
            <v>2555.9866549175349</v>
          </cell>
          <cell r="CJ60">
            <v>2034.94988043132</v>
          </cell>
          <cell r="CK60">
            <v>2368.9220693054058</v>
          </cell>
          <cell r="CL60">
            <v>3387.9388082654086</v>
          </cell>
          <cell r="CM60">
            <v>3357.7798396287367</v>
          </cell>
          <cell r="CN60">
            <v>2487.9522200292549</v>
          </cell>
          <cell r="CO60">
            <v>1682.3707557422122</v>
          </cell>
          <cell r="CP60">
            <v>1198.1646233487006</v>
          </cell>
          <cell r="CQ60">
            <v>829.890884973889</v>
          </cell>
          <cell r="CR60">
            <v>859.62163987575366</v>
          </cell>
          <cell r="CS60">
            <v>2269.1976252134568</v>
          </cell>
          <cell r="CT60">
            <v>3123.6335119242217</v>
          </cell>
          <cell r="CU60">
            <v>2686.3994804263712</v>
          </cell>
          <cell r="CV60">
            <v>2188.180427059614</v>
          </cell>
          <cell r="CW60">
            <v>2534.0565748023178</v>
          </cell>
          <cell r="CX60">
            <v>3594.6107018309585</v>
          </cell>
          <cell r="CY60">
            <v>3383.639822782699</v>
          </cell>
          <cell r="CZ60">
            <v>2414.2776475797518</v>
          </cell>
          <cell r="DA60">
            <v>1688.0596210881347</v>
          </cell>
          <cell r="DB60">
            <v>1197.2552086103578</v>
          </cell>
          <cell r="DC60">
            <v>546.81855559228086</v>
          </cell>
          <cell r="DD60">
            <v>394.9457365866798</v>
          </cell>
          <cell r="DE60">
            <v>2280.9308366288979</v>
          </cell>
          <cell r="DF60">
            <v>3113.3914882666372</v>
          </cell>
          <cell r="DG60">
            <v>2721.9473965050979</v>
          </cell>
          <cell r="DH60">
            <v>2200.0324468265226</v>
          </cell>
          <cell r="DI60">
            <v>2538.2070667879552</v>
          </cell>
          <cell r="DJ60">
            <v>3645.8065404980744</v>
          </cell>
          <cell r="DK60">
            <v>3430.2168334034673</v>
          </cell>
          <cell r="DL60">
            <v>2445.8333323374695</v>
          </cell>
          <cell r="DM60">
            <v>1704.1158874562841</v>
          </cell>
          <cell r="DN60">
            <v>1204.1810507066543</v>
          </cell>
          <cell r="DO60">
            <v>454.86263540244806</v>
          </cell>
          <cell r="DP60">
            <v>487.78077960760163</v>
          </cell>
          <cell r="DQ60">
            <v>2307.3280496797593</v>
          </cell>
          <cell r="DR60">
            <v>3154.7355715421054</v>
          </cell>
          <cell r="DS60">
            <v>2757.4394524350523</v>
          </cell>
          <cell r="DT60">
            <v>2226.0329885916581</v>
          </cell>
          <cell r="DU60">
            <v>2569.8919251658167</v>
          </cell>
          <cell r="DV60">
            <v>3697.0983124944837</v>
          </cell>
          <cell r="DW60">
            <v>3473.0317203084278</v>
          </cell>
          <cell r="DX60">
            <v>2491.1681639427179</v>
          </cell>
          <cell r="DY60">
            <v>1739.6116168245012</v>
          </cell>
          <cell r="DZ60">
            <v>1218.777595758301</v>
          </cell>
          <cell r="EA60">
            <v>813.51942077868296</v>
          </cell>
          <cell r="EB60">
            <v>920.16427901857014</v>
          </cell>
          <cell r="EC60">
            <v>2347.317359473499</v>
          </cell>
          <cell r="ED60">
            <v>3214.4315156342432</v>
          </cell>
          <cell r="EE60">
            <v>2808.4638292909185</v>
          </cell>
          <cell r="EF60">
            <v>2251.7995860890187</v>
          </cell>
          <cell r="EG60">
            <v>2629.4983749333937</v>
          </cell>
          <cell r="EH60">
            <v>3769.9247776971033</v>
          </cell>
        </row>
        <row r="61">
          <cell r="B61">
            <v>0</v>
          </cell>
          <cell r="C61" t="str">
            <v>(−) Transmission Expense</v>
          </cell>
          <cell r="G61">
            <v>-981.28536999999994</v>
          </cell>
          <cell r="H61">
            <v>-892.93578000000002</v>
          </cell>
          <cell r="I61">
            <v>-1061.6352199999999</v>
          </cell>
          <cell r="J61">
            <v>-837.29307999999992</v>
          </cell>
          <cell r="K61">
            <v>-851.22695999999996</v>
          </cell>
          <cell r="L61">
            <v>-1506.8089299999999</v>
          </cell>
          <cell r="M61">
            <v>-1004.38371</v>
          </cell>
          <cell r="N61">
            <v>-460.35363000000001</v>
          </cell>
          <cell r="O61">
            <v>-901.09804000000008</v>
          </cell>
          <cell r="P61">
            <v>0</v>
          </cell>
          <cell r="Q61">
            <v>0</v>
          </cell>
          <cell r="R61">
            <v>0</v>
          </cell>
          <cell r="S61">
            <v>-943.88779</v>
          </cell>
          <cell r="T61">
            <v>-946.79002000000003</v>
          </cell>
          <cell r="U61">
            <v>-1718.9385400000001</v>
          </cell>
          <cell r="V61">
            <v>-858.39119999999991</v>
          </cell>
          <cell r="W61">
            <v>-887.00423999999998</v>
          </cell>
          <cell r="X61">
            <v>-861.26152022046904</v>
          </cell>
          <cell r="Y61">
            <v>-1206.0567881666302</v>
          </cell>
          <cell r="Z61">
            <v>-1466.2529878056189</v>
          </cell>
          <cell r="AA61">
            <v>-1385.3877258940056</v>
          </cell>
          <cell r="AB61">
            <v>-1419.2585432325177</v>
          </cell>
          <cell r="AC61">
            <v>-1381.087726466551</v>
          </cell>
          <cell r="AD61">
            <v>-1485.0555140671675</v>
          </cell>
          <cell r="AE61">
            <v>-1509.2588052812257</v>
          </cell>
          <cell r="AF61">
            <v>-1095.7910693394072</v>
          </cell>
          <cell r="AG61">
            <v>-803.84948373394298</v>
          </cell>
          <cell r="AH61">
            <v>-443.49473177275979</v>
          </cell>
          <cell r="AI61">
            <v>-412.77781343999999</v>
          </cell>
          <cell r="AJ61">
            <v>-401.63113199999998</v>
          </cell>
          <cell r="AK61">
            <v>-603.89464159294766</v>
          </cell>
          <cell r="AL61">
            <v>-619.66724672582347</v>
          </cell>
          <cell r="AM61">
            <v>-591.6529103806098</v>
          </cell>
          <cell r="AN61">
            <v>-551.56921330518207</v>
          </cell>
          <cell r="AO61">
            <v>-539.61571079364808</v>
          </cell>
          <cell r="AP61">
            <v>-566.9911789343696</v>
          </cell>
          <cell r="AQ61">
            <v>-575.62916067228605</v>
          </cell>
          <cell r="AR61">
            <v>-539.29039992882826</v>
          </cell>
          <cell r="AS61">
            <v>-552.77213484048957</v>
          </cell>
          <cell r="AT61">
            <v>-460.52305798646012</v>
          </cell>
          <cell r="AU61">
            <v>-402.49037318005168</v>
          </cell>
          <cell r="AV61">
            <v>-380.89304696457663</v>
          </cell>
          <cell r="AW61">
            <v>-608.77233204082063</v>
          </cell>
          <cell r="AX61">
            <v>-625.33316741558906</v>
          </cell>
          <cell r="AY61">
            <v>-598.10999206961515</v>
          </cell>
          <cell r="AZ61">
            <v>-610.52690353131413</v>
          </cell>
          <cell r="BA61">
            <v>-600.19419315437995</v>
          </cell>
          <cell r="BB61">
            <v>-638.80255020808875</v>
          </cell>
          <cell r="BC61">
            <v>-681.5187240743586</v>
          </cell>
          <cell r="BD61">
            <v>-600.53010737310512</v>
          </cell>
          <cell r="BE61">
            <v>-642.50913965540565</v>
          </cell>
          <cell r="BF61">
            <v>-398.27760791112058</v>
          </cell>
          <cell r="BG61">
            <v>-386.69394650589663</v>
          </cell>
          <cell r="BH61">
            <v>-395.61485372614072</v>
          </cell>
          <cell r="BI61">
            <v>-653.01011188236157</v>
          </cell>
          <cell r="BJ61">
            <v>-672.27338285524036</v>
          </cell>
          <cell r="BK61">
            <v>-642.22207071528499</v>
          </cell>
          <cell r="BL61">
            <v>-652.73479981514629</v>
          </cell>
          <cell r="BM61">
            <v>-643.17113125727235</v>
          </cell>
          <cell r="BN61">
            <v>-686.49910984391556</v>
          </cell>
          <cell r="BO61">
            <v>-862.84400360036761</v>
          </cell>
          <cell r="BP61">
            <v>-759.80897337027784</v>
          </cell>
          <cell r="BQ61">
            <v>-811.71115170366056</v>
          </cell>
          <cell r="BR61">
            <v>-774.07777897587027</v>
          </cell>
          <cell r="BS61">
            <v>-392.09117262292267</v>
          </cell>
          <cell r="BT61">
            <v>-271.09449559931141</v>
          </cell>
          <cell r="BU61">
            <v>-826.55696345674357</v>
          </cell>
          <cell r="BV61">
            <v>-854.49076633041579</v>
          </cell>
          <cell r="BW61">
            <v>-815.28262873553945</v>
          </cell>
          <cell r="BX61">
            <v>-824.92306237251898</v>
          </cell>
          <cell r="BY61">
            <v>-813.77921403627454</v>
          </cell>
          <cell r="BZ61">
            <v>-869.15590844599785</v>
          </cell>
          <cell r="CA61">
            <v>-870.80721742953801</v>
          </cell>
          <cell r="CB61">
            <v>-766.28697288735896</v>
          </cell>
          <cell r="CC61">
            <v>-817.82164661380955</v>
          </cell>
          <cell r="CD61">
            <v>-778.95788638933402</v>
          </cell>
          <cell r="CE61">
            <v>-357.61150933476688</v>
          </cell>
          <cell r="CF61">
            <v>-327.41338890182294</v>
          </cell>
          <cell r="CG61">
            <v>-836.54057316405886</v>
          </cell>
          <cell r="CH61">
            <v>-866.32476281438767</v>
          </cell>
          <cell r="CI61">
            <v>-826.45531909426131</v>
          </cell>
          <cell r="CJ61">
            <v>-833.06045100644258</v>
          </cell>
          <cell r="CK61">
            <v>-822.31330946871992</v>
          </cell>
          <cell r="CL61">
            <v>-879.31391753639457</v>
          </cell>
          <cell r="CM61">
            <v>-885.26542457371147</v>
          </cell>
          <cell r="CN61">
            <v>-805.2090296213745</v>
          </cell>
          <cell r="CO61">
            <v>-827.97917532558495</v>
          </cell>
          <cell r="CP61">
            <v>-789.22145483036218</v>
          </cell>
          <cell r="CQ61">
            <v>-557.67819524335982</v>
          </cell>
          <cell r="CR61">
            <v>-537.74691918231883</v>
          </cell>
          <cell r="CS61">
            <v>-848.6905385274008</v>
          </cell>
          <cell r="CT61">
            <v>-878.88399858281809</v>
          </cell>
          <cell r="CU61">
            <v>-836.67997416972275</v>
          </cell>
          <cell r="CV61">
            <v>-844.32208984879617</v>
          </cell>
          <cell r="CW61">
            <v>-833.84809515983613</v>
          </cell>
          <cell r="CX61">
            <v>-892.40861492294994</v>
          </cell>
          <cell r="CY61">
            <v>-883.84431530867164</v>
          </cell>
          <cell r="CZ61">
            <v>-775.85806967184044</v>
          </cell>
          <cell r="DA61">
            <v>-825.93008790065915</v>
          </cell>
          <cell r="DB61">
            <v>-787.06070091711354</v>
          </cell>
          <cell r="DC61">
            <v>-405.85436518616638</v>
          </cell>
          <cell r="DD61">
            <v>-269.48717870307223</v>
          </cell>
          <cell r="DE61">
            <v>-846.82354083368716</v>
          </cell>
          <cell r="DF61">
            <v>-876.2134782625227</v>
          </cell>
          <cell r="DG61">
            <v>-835.68402233922086</v>
          </cell>
          <cell r="DH61">
            <v>-842.42352097343121</v>
          </cell>
          <cell r="DI61">
            <v>-831.76189417386456</v>
          </cell>
          <cell r="DJ61">
            <v>-891.86051201177895</v>
          </cell>
          <cell r="DK61">
            <v>-887.46383501848607</v>
          </cell>
          <cell r="DL61">
            <v>-778.75885246610278</v>
          </cell>
          <cell r="DM61">
            <v>-828.56770957054505</v>
          </cell>
          <cell r="DN61">
            <v>-789.3749844301334</v>
          </cell>
          <cell r="DO61">
            <v>-355.4544952676585</v>
          </cell>
          <cell r="DP61">
            <v>-331.47275236720679</v>
          </cell>
          <cell r="DQ61">
            <v>-849.79105027677997</v>
          </cell>
          <cell r="DR61">
            <v>-879.70948088124283</v>
          </cell>
          <cell r="DS61">
            <v>-838.84725072698757</v>
          </cell>
          <cell r="DT61">
            <v>-845.3348472259936</v>
          </cell>
          <cell r="DU61">
            <v>-834.83642434495823</v>
          </cell>
          <cell r="DV61">
            <v>-895.61673563289162</v>
          </cell>
          <cell r="DW61">
            <v>-894.91643916093517</v>
          </cell>
          <cell r="DX61">
            <v>-785.74157195428893</v>
          </cell>
          <cell r="DY61">
            <v>-835.89312724999945</v>
          </cell>
          <cell r="DZ61">
            <v>-795.84820493350992</v>
          </cell>
          <cell r="EA61">
            <v>-549.27983398049548</v>
          </cell>
          <cell r="EB61">
            <v>-555.367838787408</v>
          </cell>
          <cell r="EC61">
            <v>-857.23609507334095</v>
          </cell>
          <cell r="ED61">
            <v>-887.84102784515574</v>
          </cell>
          <cell r="EE61">
            <v>-846.40656537832558</v>
          </cell>
          <cell r="EF61">
            <v>-852.21444845281655</v>
          </cell>
          <cell r="EG61">
            <v>-842.77288439519657</v>
          </cell>
          <cell r="EH61">
            <v>-904.09240069948999</v>
          </cell>
        </row>
        <row r="62">
          <cell r="B62">
            <v>0</v>
          </cell>
          <cell r="C62" t="str">
            <v>(−) Spot Wholesale Purchases</v>
          </cell>
          <cell r="G62">
            <v>-845.49950000000001</v>
          </cell>
          <cell r="H62">
            <v>-269.37066999999996</v>
          </cell>
          <cell r="I62">
            <v>-583.92075</v>
          </cell>
          <cell r="J62">
            <v>-264.5883</v>
          </cell>
          <cell r="K62">
            <v>-178.93199999999999</v>
          </cell>
          <cell r="L62">
            <v>-123.96514000000001</v>
          </cell>
          <cell r="M62">
            <v>-1.55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-1205.164</v>
          </cell>
          <cell r="W62">
            <v>-1034.4681600000001</v>
          </cell>
          <cell r="X62">
            <v>-366.36</v>
          </cell>
          <cell r="Y62">
            <v>-289.99199999999996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-258.27839999999998</v>
          </cell>
          <cell r="AI62">
            <v>-476.12159141752346</v>
          </cell>
          <cell r="AJ62">
            <v>-837.21570153855646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-163.67359999999999</v>
          </cell>
          <cell r="AU62">
            <v>0</v>
          </cell>
          <cell r="AV62">
            <v>-15.76915373922763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Operating Reserves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-12.96</v>
          </cell>
          <cell r="W63">
            <v>-13.391999999999999</v>
          </cell>
          <cell r="X63">
            <v>-31.531864189676337</v>
          </cell>
          <cell r="Y63">
            <v>-74.846995300954859</v>
          </cell>
          <cell r="Z63">
            <v>-110.42261125977603</v>
          </cell>
          <cell r="AA63">
            <v>-106.86059154171878</v>
          </cell>
          <cell r="AB63">
            <v>-110.42261125977603</v>
          </cell>
          <cell r="AC63">
            <v>-107.00900902997115</v>
          </cell>
          <cell r="AD63">
            <v>-110.42261125977603</v>
          </cell>
          <cell r="AE63">
            <v>-108.38002229267079</v>
          </cell>
          <cell r="AF63">
            <v>-81.659884792304894</v>
          </cell>
          <cell r="AG63">
            <v>-66.358694153885381</v>
          </cell>
          <cell r="AH63">
            <v>-31.393723779295172</v>
          </cell>
          <cell r="AI63">
            <v>-23.298432043475625</v>
          </cell>
          <cell r="AJ63">
            <v>-15.404333083010096</v>
          </cell>
          <cell r="AK63">
            <v>-46.360005989893281</v>
          </cell>
          <cell r="AL63">
            <v>-46.360005989893281</v>
          </cell>
          <cell r="AM63">
            <v>-44.864521925703173</v>
          </cell>
          <cell r="AN63">
            <v>-46.360005989893281</v>
          </cell>
          <cell r="AO63">
            <v>-44.926833761711102</v>
          </cell>
          <cell r="AP63">
            <v>-46.360005989893281</v>
          </cell>
          <cell r="AQ63">
            <v>-46.36734906021556</v>
          </cell>
          <cell r="AR63">
            <v>-43.375907185362948</v>
          </cell>
          <cell r="AS63">
            <v>-46.305027354489468</v>
          </cell>
          <cell r="AT63">
            <v>-31.397829582056008</v>
          </cell>
          <cell r="AU63">
            <v>-20.357986156404554</v>
          </cell>
          <cell r="AV63">
            <v>-18.935580955277512</v>
          </cell>
          <cell r="AW63">
            <v>-46.36734906021556</v>
          </cell>
          <cell r="AX63">
            <v>-46.36734906021556</v>
          </cell>
          <cell r="AY63">
            <v>-44.871628122789254</v>
          </cell>
          <cell r="AZ63">
            <v>-46.36734906021556</v>
          </cell>
          <cell r="BA63">
            <v>-44.933949828515352</v>
          </cell>
          <cell r="BB63">
            <v>-46.36734906021556</v>
          </cell>
          <cell r="BC63">
            <v>-46.615106700218739</v>
          </cell>
          <cell r="BD63">
            <v>-42.103967342133053</v>
          </cell>
          <cell r="BE63">
            <v>-46.55245198691199</v>
          </cell>
          <cell r="BF63">
            <v>-31.536360735606181</v>
          </cell>
          <cell r="BG63">
            <v>-31.253885322698252</v>
          </cell>
          <cell r="BH63">
            <v>-31.536360735606181</v>
          </cell>
          <cell r="BI63">
            <v>-46.615106700218739</v>
          </cell>
          <cell r="BJ63">
            <v>-46.615106700218739</v>
          </cell>
          <cell r="BK63">
            <v>-45.111393580856848</v>
          </cell>
          <cell r="BL63">
            <v>-46.615106700218739</v>
          </cell>
          <cell r="BM63">
            <v>-45.174048294163583</v>
          </cell>
          <cell r="BN63">
            <v>-46.615106700218739</v>
          </cell>
          <cell r="BO63">
            <v>-46.360005989893281</v>
          </cell>
          <cell r="BP63">
            <v>-41.873553797322963</v>
          </cell>
          <cell r="BQ63">
            <v>-46.297694153885374</v>
          </cell>
          <cell r="BR63">
            <v>-44.864521925703173</v>
          </cell>
          <cell r="BS63">
            <v>-22.91741542641887</v>
          </cell>
          <cell r="BT63">
            <v>-15.761306406330499</v>
          </cell>
          <cell r="BU63">
            <v>-46.360005989893281</v>
          </cell>
          <cell r="BV63">
            <v>-46.360005989893281</v>
          </cell>
          <cell r="BW63">
            <v>-44.864521925703173</v>
          </cell>
          <cell r="BX63">
            <v>-46.360005989893281</v>
          </cell>
          <cell r="BY63">
            <v>-44.926833761711102</v>
          </cell>
          <cell r="BZ63">
            <v>-46.360005989893281</v>
          </cell>
          <cell r="CA63">
            <v>-46.36734906021556</v>
          </cell>
          <cell r="CB63">
            <v>-41.880186247936649</v>
          </cell>
          <cell r="CC63">
            <v>-46.305027354489468</v>
          </cell>
          <cell r="CD63">
            <v>-44.871628122789254</v>
          </cell>
          <cell r="CE63">
            <v>-20.715228343784851</v>
          </cell>
          <cell r="CF63">
            <v>-18.935580955277512</v>
          </cell>
          <cell r="CG63">
            <v>-46.36734906021556</v>
          </cell>
          <cell r="CH63">
            <v>-46.36734906021556</v>
          </cell>
          <cell r="CI63">
            <v>-44.871628122789254</v>
          </cell>
          <cell r="CJ63">
            <v>-46.36734906021556</v>
          </cell>
          <cell r="CK63">
            <v>-44.933949828515352</v>
          </cell>
          <cell r="CL63">
            <v>-46.36734906021556</v>
          </cell>
          <cell r="CM63">
            <v>-46.615106700218739</v>
          </cell>
          <cell r="CN63">
            <v>-43.607680461494951</v>
          </cell>
          <cell r="CO63">
            <v>-46.55245198691199</v>
          </cell>
          <cell r="CP63">
            <v>-45.111393580856834</v>
          </cell>
          <cell r="CQ63">
            <v>-31.968360735606179</v>
          </cell>
          <cell r="CR63">
            <v>-30.82188532269825</v>
          </cell>
          <cell r="CS63">
            <v>-46.615106700218739</v>
          </cell>
          <cell r="CT63">
            <v>-46.615106700218739</v>
          </cell>
          <cell r="CU63">
            <v>-45.111393580856834</v>
          </cell>
          <cell r="CV63">
            <v>-46.615106700218739</v>
          </cell>
          <cell r="CW63">
            <v>-45.174048294163583</v>
          </cell>
          <cell r="CX63">
            <v>-46.615106700218739</v>
          </cell>
          <cell r="CY63">
            <v>-46.360005989893281</v>
          </cell>
          <cell r="CZ63">
            <v>-41.873553797322963</v>
          </cell>
          <cell r="DA63">
            <v>-46.297694153885374</v>
          </cell>
          <cell r="DB63">
            <v>-44.864521925703173</v>
          </cell>
          <cell r="DC63">
            <v>-23.298432043475625</v>
          </cell>
          <cell r="DD63">
            <v>-15.404333083010096</v>
          </cell>
          <cell r="DE63">
            <v>-46.360005989893281</v>
          </cell>
          <cell r="DF63">
            <v>-46.360005989893281</v>
          </cell>
          <cell r="DG63">
            <v>-44.864521925703173</v>
          </cell>
          <cell r="DH63">
            <v>-46.360005989893281</v>
          </cell>
          <cell r="DI63">
            <v>-44.926833761711102</v>
          </cell>
          <cell r="DJ63">
            <v>-46.360005989893281</v>
          </cell>
          <cell r="DK63">
            <v>-46.36734906021556</v>
          </cell>
          <cell r="DL63">
            <v>-41.880186247936649</v>
          </cell>
          <cell r="DM63">
            <v>-46.305027354489468</v>
          </cell>
          <cell r="DN63">
            <v>-44.871628122789254</v>
          </cell>
          <cell r="DO63">
            <v>-20.357986156404554</v>
          </cell>
          <cell r="DP63">
            <v>-18.935580955277512</v>
          </cell>
          <cell r="DQ63">
            <v>-46.36734906021556</v>
          </cell>
          <cell r="DR63">
            <v>-46.36734906021556</v>
          </cell>
          <cell r="DS63">
            <v>-44.871628122789254</v>
          </cell>
          <cell r="DT63">
            <v>-46.36734906021556</v>
          </cell>
          <cell r="DU63">
            <v>-44.933949828515352</v>
          </cell>
          <cell r="DV63">
            <v>-46.36734906021556</v>
          </cell>
          <cell r="DW63">
            <v>-46.615106700218739</v>
          </cell>
          <cell r="DX63">
            <v>-42.103967342133053</v>
          </cell>
          <cell r="DY63">
            <v>-46.55245198691199</v>
          </cell>
          <cell r="DZ63">
            <v>-45.111393580856834</v>
          </cell>
          <cell r="EA63">
            <v>-31.253885322698252</v>
          </cell>
          <cell r="EB63">
            <v>-31.536360735606181</v>
          </cell>
          <cell r="EC63">
            <v>-46.615106700218739</v>
          </cell>
          <cell r="ED63">
            <v>-46.615106700218739</v>
          </cell>
          <cell r="EE63">
            <v>-45.111393580856848</v>
          </cell>
          <cell r="EF63">
            <v>-46.615106700218739</v>
          </cell>
          <cell r="EG63">
            <v>-45.174048294163583</v>
          </cell>
          <cell r="EH63">
            <v>-46.615106700218739</v>
          </cell>
        </row>
        <row r="64">
          <cell r="B64">
            <v>0</v>
          </cell>
          <cell r="C64" t="str">
            <v>(−) EMA Fees - Fixed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-15</v>
          </cell>
          <cell r="W64">
            <v>-15</v>
          </cell>
          <cell r="X64">
            <v>-15</v>
          </cell>
          <cell r="Y64">
            <v>-15</v>
          </cell>
          <cell r="Z64">
            <v>-15</v>
          </cell>
          <cell r="AA64">
            <v>-15</v>
          </cell>
          <cell r="AB64">
            <v>-15</v>
          </cell>
          <cell r="AC64">
            <v>-15</v>
          </cell>
          <cell r="AD64">
            <v>-15</v>
          </cell>
          <cell r="AE64">
            <v>-15</v>
          </cell>
          <cell r="AF64">
            <v>-15</v>
          </cell>
          <cell r="AG64">
            <v>-15</v>
          </cell>
          <cell r="AH64">
            <v>-15</v>
          </cell>
          <cell r="AI64">
            <v>-15</v>
          </cell>
          <cell r="AJ64">
            <v>-15</v>
          </cell>
          <cell r="AK64">
            <v>-15</v>
          </cell>
          <cell r="AL64">
            <v>-15</v>
          </cell>
          <cell r="AM64">
            <v>-15</v>
          </cell>
          <cell r="AN64">
            <v>-15</v>
          </cell>
          <cell r="AO64">
            <v>-15</v>
          </cell>
          <cell r="AP64">
            <v>-15</v>
          </cell>
          <cell r="AQ64">
            <v>-15</v>
          </cell>
          <cell r="AR64">
            <v>-15</v>
          </cell>
          <cell r="AS64">
            <v>-15</v>
          </cell>
          <cell r="AT64">
            <v>-15</v>
          </cell>
          <cell r="AU64">
            <v>-15</v>
          </cell>
          <cell r="AV64">
            <v>-15</v>
          </cell>
          <cell r="AW64">
            <v>-15</v>
          </cell>
          <cell r="AX64">
            <v>-15</v>
          </cell>
          <cell r="AY64">
            <v>-15</v>
          </cell>
          <cell r="AZ64">
            <v>-15</v>
          </cell>
          <cell r="BA64">
            <v>-15</v>
          </cell>
          <cell r="BB64">
            <v>-15</v>
          </cell>
          <cell r="BC64">
            <v>-15</v>
          </cell>
          <cell r="BD64">
            <v>-15</v>
          </cell>
          <cell r="BE64">
            <v>-15</v>
          </cell>
          <cell r="BF64">
            <v>-15</v>
          </cell>
          <cell r="BG64">
            <v>-15</v>
          </cell>
          <cell r="BH64">
            <v>-15</v>
          </cell>
          <cell r="BI64">
            <v>-15</v>
          </cell>
          <cell r="BJ64">
            <v>-15</v>
          </cell>
          <cell r="BK64">
            <v>-15</v>
          </cell>
          <cell r="BL64">
            <v>-15</v>
          </cell>
          <cell r="BM64">
            <v>-15</v>
          </cell>
          <cell r="BN64">
            <v>-15</v>
          </cell>
          <cell r="BO64">
            <v>-15</v>
          </cell>
          <cell r="BP64">
            <v>-15</v>
          </cell>
          <cell r="BQ64">
            <v>-15</v>
          </cell>
          <cell r="BR64">
            <v>-15</v>
          </cell>
          <cell r="BS64">
            <v>-15</v>
          </cell>
          <cell r="BT64">
            <v>-15</v>
          </cell>
          <cell r="BU64">
            <v>-15</v>
          </cell>
          <cell r="BV64">
            <v>-15</v>
          </cell>
          <cell r="BW64">
            <v>-15</v>
          </cell>
          <cell r="BX64">
            <v>-15</v>
          </cell>
          <cell r="BY64">
            <v>-15</v>
          </cell>
          <cell r="BZ64">
            <v>-15</v>
          </cell>
          <cell r="CA64">
            <v>-15</v>
          </cell>
          <cell r="CB64">
            <v>-15</v>
          </cell>
          <cell r="CC64">
            <v>-15</v>
          </cell>
          <cell r="CD64">
            <v>-15</v>
          </cell>
          <cell r="CE64">
            <v>-15</v>
          </cell>
          <cell r="CF64">
            <v>-15</v>
          </cell>
          <cell r="CG64">
            <v>-15</v>
          </cell>
          <cell r="CH64">
            <v>-15</v>
          </cell>
          <cell r="CI64">
            <v>-15</v>
          </cell>
          <cell r="CJ64">
            <v>-15</v>
          </cell>
          <cell r="CK64">
            <v>-15</v>
          </cell>
          <cell r="CL64">
            <v>-15</v>
          </cell>
          <cell r="CM64">
            <v>-15</v>
          </cell>
          <cell r="CN64">
            <v>-15</v>
          </cell>
          <cell r="CO64">
            <v>-15</v>
          </cell>
          <cell r="CP64">
            <v>-15</v>
          </cell>
          <cell r="CQ64">
            <v>-15</v>
          </cell>
          <cell r="CR64">
            <v>-15</v>
          </cell>
          <cell r="CS64">
            <v>-15</v>
          </cell>
          <cell r="CT64">
            <v>-15</v>
          </cell>
          <cell r="CU64">
            <v>-15</v>
          </cell>
          <cell r="CV64">
            <v>-15</v>
          </cell>
          <cell r="CW64">
            <v>-15</v>
          </cell>
          <cell r="CX64">
            <v>-15</v>
          </cell>
          <cell r="CY64">
            <v>-15</v>
          </cell>
          <cell r="CZ64">
            <v>-15</v>
          </cell>
          <cell r="DA64">
            <v>-15</v>
          </cell>
          <cell r="DB64">
            <v>-15</v>
          </cell>
          <cell r="DC64">
            <v>-15</v>
          </cell>
          <cell r="DD64">
            <v>-15</v>
          </cell>
          <cell r="DE64">
            <v>-15</v>
          </cell>
          <cell r="DF64">
            <v>-15</v>
          </cell>
          <cell r="DG64">
            <v>-15</v>
          </cell>
          <cell r="DH64">
            <v>-15</v>
          </cell>
          <cell r="DI64">
            <v>-15</v>
          </cell>
          <cell r="DJ64">
            <v>-15</v>
          </cell>
          <cell r="DK64">
            <v>-15</v>
          </cell>
          <cell r="DL64">
            <v>-15</v>
          </cell>
          <cell r="DM64">
            <v>-15</v>
          </cell>
          <cell r="DN64">
            <v>-15</v>
          </cell>
          <cell r="DO64">
            <v>-15</v>
          </cell>
          <cell r="DP64">
            <v>-15</v>
          </cell>
          <cell r="DQ64">
            <v>-15</v>
          </cell>
          <cell r="DR64">
            <v>-15</v>
          </cell>
          <cell r="DS64">
            <v>-15</v>
          </cell>
          <cell r="DT64">
            <v>-15</v>
          </cell>
          <cell r="DU64">
            <v>-15</v>
          </cell>
          <cell r="DV64">
            <v>-15</v>
          </cell>
          <cell r="DW64">
            <v>-15</v>
          </cell>
          <cell r="DX64">
            <v>-15</v>
          </cell>
          <cell r="DY64">
            <v>-15</v>
          </cell>
          <cell r="DZ64">
            <v>-15</v>
          </cell>
          <cell r="EA64">
            <v>-15</v>
          </cell>
          <cell r="EB64">
            <v>-15</v>
          </cell>
          <cell r="EC64">
            <v>-15</v>
          </cell>
          <cell r="ED64">
            <v>-15</v>
          </cell>
          <cell r="EE64">
            <v>-15</v>
          </cell>
          <cell r="EF64">
            <v>-15</v>
          </cell>
          <cell r="EG64">
            <v>-15</v>
          </cell>
          <cell r="EH64">
            <v>-15</v>
          </cell>
        </row>
        <row r="65">
          <cell r="B65">
            <v>0</v>
          </cell>
          <cell r="C65" t="str">
            <v>(−) EMA Fees - Variable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-20.449756855135309</v>
          </cell>
          <cell r="AA65">
            <v>-10.543643850769651</v>
          </cell>
          <cell r="AB65">
            <v>0</v>
          </cell>
          <cell r="AC65">
            <v>-5.2316863041105919E-3</v>
          </cell>
          <cell r="AD65">
            <v>-15.597789425816858</v>
          </cell>
          <cell r="AE65">
            <v>-1.1160955199354212</v>
          </cell>
          <cell r="AF65">
            <v>-0.51611919064816603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-1.3706180723655206</v>
          </cell>
          <cell r="AL65">
            <v>-3.89511951077596</v>
          </cell>
          <cell r="AM65">
            <v>-2.756203739170267</v>
          </cell>
          <cell r="AN65">
            <v>-0.12976483294441452</v>
          </cell>
          <cell r="AO65">
            <v>-2.3721642527775324</v>
          </cell>
          <cell r="AP65">
            <v>-6.659295290647381</v>
          </cell>
          <cell r="AQ65">
            <v>-9.3105744042550374</v>
          </cell>
          <cell r="AR65">
            <v>-5.1369400006883712</v>
          </cell>
          <cell r="AS65">
            <v>-0.29461534193111621</v>
          </cell>
          <cell r="AT65">
            <v>0</v>
          </cell>
          <cell r="AU65">
            <v>0</v>
          </cell>
          <cell r="AV65">
            <v>0</v>
          </cell>
          <cell r="AW65">
            <v>-2.9926246701183246</v>
          </cell>
          <cell r="AX65">
            <v>-9.9548779467759481</v>
          </cell>
          <cell r="AY65">
            <v>-7.0783807425094665</v>
          </cell>
          <cell r="AZ65">
            <v>-4.2688910735511412</v>
          </cell>
          <cell r="BA65">
            <v>-7.9838342598725882</v>
          </cell>
          <cell r="BB65">
            <v>-15.992938310602916</v>
          </cell>
          <cell r="BC65">
            <v>-15.427045917316157</v>
          </cell>
          <cell r="BD65">
            <v>-7.6566533213484762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-2.8133305092166272</v>
          </cell>
          <cell r="BJ65">
            <v>-10.938673229914642</v>
          </cell>
          <cell r="BK65">
            <v>-7.5497801971655836</v>
          </cell>
          <cell r="BL65">
            <v>-3.4426281231203451</v>
          </cell>
          <cell r="BM65">
            <v>-7.8293146152012039</v>
          </cell>
          <cell r="BN65">
            <v>-17.314938759027321</v>
          </cell>
          <cell r="BO65">
            <v>-29.264753781120142</v>
          </cell>
          <cell r="BP65">
            <v>-18.298743009430144</v>
          </cell>
          <cell r="BQ65">
            <v>-8.4146059124686641</v>
          </cell>
          <cell r="BR65">
            <v>-2.3778196620622696</v>
          </cell>
          <cell r="BS65">
            <v>0</v>
          </cell>
          <cell r="BT65">
            <v>0</v>
          </cell>
          <cell r="BU65">
            <v>-13.768921778998305</v>
          </cell>
          <cell r="BV65">
            <v>-24.651933185125753</v>
          </cell>
          <cell r="BW65">
            <v>-20.009576778863625</v>
          </cell>
          <cell r="BX65">
            <v>-13.467581740064007</v>
          </cell>
          <cell r="BY65">
            <v>-19.116367765608071</v>
          </cell>
          <cell r="BZ65">
            <v>-31.61752408510722</v>
          </cell>
          <cell r="CA65">
            <v>-28.57387885835784</v>
          </cell>
          <cell r="CB65">
            <v>-17.348867153207753</v>
          </cell>
          <cell r="CC65">
            <v>-6.9341778463347987</v>
          </cell>
          <cell r="CD65">
            <v>-0.85256093433299363</v>
          </cell>
          <cell r="CE65">
            <v>0</v>
          </cell>
          <cell r="CF65">
            <v>0</v>
          </cell>
          <cell r="CG65">
            <v>-13.898612880799616</v>
          </cell>
          <cell r="CH65">
            <v>-25.490450145853504</v>
          </cell>
          <cell r="CI65">
            <v>-20.775563820851428</v>
          </cell>
          <cell r="CJ65">
            <v>-12.843755689679716</v>
          </cell>
          <cell r="CK65">
            <v>-18.782391028319417</v>
          </cell>
          <cell r="CL65">
            <v>-32.132572898729372</v>
          </cell>
          <cell r="CM65">
            <v>-31.414619631877919</v>
          </cell>
          <cell r="CN65">
            <v>-20.088532119794571</v>
          </cell>
          <cell r="CO65">
            <v>-8.4685893031990975</v>
          </cell>
          <cell r="CP65">
            <v>-2.0825674846602586</v>
          </cell>
          <cell r="CQ65">
            <v>0</v>
          </cell>
          <cell r="CR65">
            <v>0</v>
          </cell>
          <cell r="CS65">
            <v>-15.577137130478595</v>
          </cell>
          <cell r="CT65">
            <v>-27.836910192636115</v>
          </cell>
          <cell r="CU65">
            <v>-22.540584473578836</v>
          </cell>
          <cell r="CV65">
            <v>-14.50498967637356</v>
          </cell>
          <cell r="CW65">
            <v>-20.832689981577953</v>
          </cell>
          <cell r="CX65">
            <v>-34.747599760943551</v>
          </cell>
          <cell r="CY65">
            <v>-31.590169363572883</v>
          </cell>
          <cell r="CZ65">
            <v>-19.456963413786401</v>
          </cell>
          <cell r="DA65">
            <v>-8.387287958033161</v>
          </cell>
          <cell r="DB65">
            <v>-1.9251343926058289</v>
          </cell>
          <cell r="DC65">
            <v>0</v>
          </cell>
          <cell r="DD65">
            <v>0</v>
          </cell>
          <cell r="DE65">
            <v>-15.561197292567282</v>
          </cell>
          <cell r="DF65">
            <v>-27.97408889636122</v>
          </cell>
          <cell r="DG65">
            <v>-22.618895130836432</v>
          </cell>
          <cell r="DH65">
            <v>-14.483327153302255</v>
          </cell>
          <cell r="DI65">
            <v>-20.898163746255861</v>
          </cell>
          <cell r="DJ65">
            <v>-34.962859799337629</v>
          </cell>
          <cell r="DK65">
            <v>-31.933877146618066</v>
          </cell>
          <cell r="DL65">
            <v>-19.619390917772801</v>
          </cell>
          <cell r="DM65">
            <v>-8.333272602136315</v>
          </cell>
          <cell r="DN65">
            <v>-1.7596296116207104</v>
          </cell>
          <cell r="DO65">
            <v>0</v>
          </cell>
          <cell r="DP65">
            <v>0</v>
          </cell>
          <cell r="DQ65">
            <v>-15.624162114687246</v>
          </cell>
          <cell r="DR65">
            <v>-28.259264733595995</v>
          </cell>
          <cell r="DS65">
            <v>-22.815641108239564</v>
          </cell>
          <cell r="DT65">
            <v>-14.534529411772183</v>
          </cell>
          <cell r="DU65">
            <v>-21.061204992984184</v>
          </cell>
          <cell r="DV65">
            <v>-35.365060977074016</v>
          </cell>
          <cell r="DW65">
            <v>-71.495919901460496</v>
          </cell>
          <cell r="DX65">
            <v>-55.145671226358779</v>
          </cell>
          <cell r="DY65">
            <v>-47.308929331699311</v>
          </cell>
          <cell r="DZ65">
            <v>-39.393524444483241</v>
          </cell>
          <cell r="EA65">
            <v>-22.877844056215118</v>
          </cell>
          <cell r="EB65">
            <v>-22.059684334556529</v>
          </cell>
          <cell r="EC65">
            <v>-54.819365479457254</v>
          </cell>
          <cell r="ED65">
            <v>-67.743403812092893</v>
          </cell>
          <cell r="EE65">
            <v>-60.911659182551958</v>
          </cell>
          <cell r="EF65">
            <v>-53.712256695327049</v>
          </cell>
          <cell r="EG65">
            <v>-59.178003265354292</v>
          </cell>
          <cell r="EH65">
            <v>-75.003706680651959</v>
          </cell>
        </row>
        <row r="66">
          <cell r="B66">
            <v>0</v>
          </cell>
          <cell r="C66" t="str">
            <v>(−) WET Tax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-7.1039099999999999</v>
          </cell>
          <cell r="M66">
            <v>-11.767370000000001</v>
          </cell>
          <cell r="N66">
            <v>-13.697389999999999</v>
          </cell>
          <cell r="O66">
            <v>-9.3442999999999987</v>
          </cell>
          <cell r="P66">
            <v>0</v>
          </cell>
          <cell r="Q66">
            <v>0</v>
          </cell>
          <cell r="R66">
            <v>0</v>
          </cell>
          <cell r="S66">
            <v>-17.268439999999998</v>
          </cell>
          <cell r="T66">
            <v>-15.06254</v>
          </cell>
          <cell r="U66">
            <v>0</v>
          </cell>
          <cell r="V66">
            <v>-1.944</v>
          </cell>
          <cell r="W66">
            <v>-2.0087999999999999</v>
          </cell>
          <cell r="X66">
            <v>-4.7297796284514497</v>
          </cell>
          <cell r="Y66">
            <v>-11.227049295143228</v>
          </cell>
          <cell r="Z66">
            <v>-16.563391688966409</v>
          </cell>
          <cell r="AA66">
            <v>-16.029088731257815</v>
          </cell>
          <cell r="AB66">
            <v>-16.563391688966409</v>
          </cell>
          <cell r="AC66">
            <v>-16.051351354495672</v>
          </cell>
          <cell r="AD66">
            <v>-16.563391688966409</v>
          </cell>
          <cell r="AE66">
            <v>-16.257003343900617</v>
          </cell>
          <cell r="AF66">
            <v>-12.248982718845735</v>
          </cell>
          <cell r="AG66">
            <v>-9.9538041230828043</v>
          </cell>
          <cell r="AH66">
            <v>-4.7090585668942753</v>
          </cell>
          <cell r="AI66">
            <v>-3.4947648065213439</v>
          </cell>
          <cell r="AJ66">
            <v>-2.3106499624515147</v>
          </cell>
          <cell r="AK66">
            <v>-6.9540008984839927</v>
          </cell>
          <cell r="AL66">
            <v>-6.9540008984839927</v>
          </cell>
          <cell r="AM66">
            <v>-6.7296782888554763</v>
          </cell>
          <cell r="AN66">
            <v>-6.9540008984839927</v>
          </cell>
          <cell r="AO66">
            <v>-6.7390250642566656</v>
          </cell>
          <cell r="AP66">
            <v>-6.9540008984839927</v>
          </cell>
          <cell r="AQ66">
            <v>-6.9551023590323346</v>
          </cell>
          <cell r="AR66">
            <v>-6.506386077804442</v>
          </cell>
          <cell r="AS66">
            <v>-6.94575410317342</v>
          </cell>
          <cell r="AT66">
            <v>-4.7096744373084016</v>
          </cell>
          <cell r="AU66">
            <v>-3.0536979234606831</v>
          </cell>
          <cell r="AV66">
            <v>-2.8403371432916269</v>
          </cell>
          <cell r="AW66">
            <v>-6.9551023590323346</v>
          </cell>
          <cell r="AX66">
            <v>-6.9551023590323346</v>
          </cell>
          <cell r="AY66">
            <v>-6.730744218418387</v>
          </cell>
          <cell r="AZ66">
            <v>-6.9551023590323346</v>
          </cell>
          <cell r="BA66">
            <v>-6.7400924742773034</v>
          </cell>
          <cell r="BB66">
            <v>-6.9551023590323346</v>
          </cell>
          <cell r="BC66">
            <v>-6.9922660050328105</v>
          </cell>
          <cell r="BD66">
            <v>-6.3155951013199596</v>
          </cell>
          <cell r="BE66">
            <v>-6.982867798036799</v>
          </cell>
          <cell r="BF66">
            <v>-4.7304541103409266</v>
          </cell>
          <cell r="BG66">
            <v>-4.6880827984047375</v>
          </cell>
          <cell r="BH66">
            <v>-4.7304541103409266</v>
          </cell>
          <cell r="BI66">
            <v>-6.9922660050328114</v>
          </cell>
          <cell r="BJ66">
            <v>-6.9922660050328114</v>
          </cell>
          <cell r="BK66">
            <v>-6.7667090371285274</v>
          </cell>
          <cell r="BL66">
            <v>-6.9922660050328114</v>
          </cell>
          <cell r="BM66">
            <v>-6.776107244124538</v>
          </cell>
          <cell r="BN66">
            <v>-6.9922660050328114</v>
          </cell>
          <cell r="BO66">
            <v>-6.9540008984839927</v>
          </cell>
          <cell r="BP66">
            <v>-6.2810330695984451</v>
          </cell>
          <cell r="BQ66">
            <v>-6.9446541230828043</v>
          </cell>
          <cell r="BR66">
            <v>-6.7296782888554763</v>
          </cell>
          <cell r="BS66">
            <v>-3.437612313962831</v>
          </cell>
          <cell r="BT66">
            <v>-2.3641959609495746</v>
          </cell>
          <cell r="BU66">
            <v>-6.9540008984839927</v>
          </cell>
          <cell r="BV66">
            <v>-6.9540008984839927</v>
          </cell>
          <cell r="BW66">
            <v>-6.7296782888554763</v>
          </cell>
          <cell r="BX66">
            <v>-6.9540008984839927</v>
          </cell>
          <cell r="BY66">
            <v>-6.7390250642566656</v>
          </cell>
          <cell r="BZ66">
            <v>-6.9540008984839927</v>
          </cell>
          <cell r="CA66">
            <v>-6.9551023590323346</v>
          </cell>
          <cell r="CB66">
            <v>-6.2820279371904943</v>
          </cell>
          <cell r="CC66">
            <v>-6.94575410317342</v>
          </cell>
          <cell r="CD66">
            <v>-6.730744218418387</v>
          </cell>
          <cell r="CE66">
            <v>-3.1072842515677275</v>
          </cell>
          <cell r="CF66">
            <v>-2.8403371432916269</v>
          </cell>
          <cell r="CG66">
            <v>-6.9551023590323346</v>
          </cell>
          <cell r="CH66">
            <v>-6.9551023590323346</v>
          </cell>
          <cell r="CI66">
            <v>-6.730744218418387</v>
          </cell>
          <cell r="CJ66">
            <v>-6.9551023590323346</v>
          </cell>
          <cell r="CK66">
            <v>-6.7400924742773034</v>
          </cell>
          <cell r="CL66">
            <v>-6.9551023590323346</v>
          </cell>
          <cell r="CM66">
            <v>-6.9922660050328114</v>
          </cell>
          <cell r="CN66">
            <v>-6.5411520692242426</v>
          </cell>
          <cell r="CO66">
            <v>-6.982867798036799</v>
          </cell>
          <cell r="CP66">
            <v>-6.7667090371285266</v>
          </cell>
          <cell r="CQ66">
            <v>-4.7952541103409256</v>
          </cell>
          <cell r="CR66">
            <v>-4.6232827984047367</v>
          </cell>
          <cell r="CS66">
            <v>-6.9922660050328114</v>
          </cell>
          <cell r="CT66">
            <v>-6.9922660050328105</v>
          </cell>
          <cell r="CU66">
            <v>-6.7667090371285266</v>
          </cell>
          <cell r="CV66">
            <v>-6.9922660050328105</v>
          </cell>
          <cell r="CW66">
            <v>-6.776107244124538</v>
          </cell>
          <cell r="CX66">
            <v>-6.9922660050328105</v>
          </cell>
          <cell r="CY66">
            <v>-6.9540008984839927</v>
          </cell>
          <cell r="CZ66">
            <v>-6.2810330695984451</v>
          </cell>
          <cell r="DA66">
            <v>-6.9446541230828043</v>
          </cell>
          <cell r="DB66">
            <v>-6.7296782888554763</v>
          </cell>
          <cell r="DC66">
            <v>-3.4947648065213439</v>
          </cell>
          <cell r="DD66">
            <v>-2.3106499624515147</v>
          </cell>
          <cell r="DE66">
            <v>-6.9540008984839927</v>
          </cell>
          <cell r="DF66">
            <v>-6.9540008984839927</v>
          </cell>
          <cell r="DG66">
            <v>-6.7296782888554763</v>
          </cell>
          <cell r="DH66">
            <v>-6.9540008984839927</v>
          </cell>
          <cell r="DI66">
            <v>-6.7390250642566656</v>
          </cell>
          <cell r="DJ66">
            <v>-6.9540008984839927</v>
          </cell>
          <cell r="DK66">
            <v>-6.9551023590323346</v>
          </cell>
          <cell r="DL66">
            <v>-6.2820279371904943</v>
          </cell>
          <cell r="DM66">
            <v>-6.94575410317342</v>
          </cell>
          <cell r="DN66">
            <v>-6.730744218418387</v>
          </cell>
          <cell r="DO66">
            <v>-3.0536979234606831</v>
          </cell>
          <cell r="DP66">
            <v>-2.8403371432916269</v>
          </cell>
          <cell r="DQ66">
            <v>-6.9551023590323346</v>
          </cell>
          <cell r="DR66">
            <v>-6.9551023590323346</v>
          </cell>
          <cell r="DS66">
            <v>-6.730744218418387</v>
          </cell>
          <cell r="DT66">
            <v>-6.9551023590323346</v>
          </cell>
          <cell r="DU66">
            <v>-6.7400924742773034</v>
          </cell>
          <cell r="DV66">
            <v>-6.9551023590323346</v>
          </cell>
          <cell r="DW66">
            <v>-6.9922660050328105</v>
          </cell>
          <cell r="DX66">
            <v>-6.3155951013199596</v>
          </cell>
          <cell r="DY66">
            <v>-6.982867798036799</v>
          </cell>
          <cell r="DZ66">
            <v>-6.7667090371285266</v>
          </cell>
          <cell r="EA66">
            <v>-4.6880827984047375</v>
          </cell>
          <cell r="EB66">
            <v>-4.7304541103409266</v>
          </cell>
          <cell r="EC66">
            <v>-6.9922660050328114</v>
          </cell>
          <cell r="ED66">
            <v>-6.9922660050328114</v>
          </cell>
          <cell r="EE66">
            <v>-6.7667090371285274</v>
          </cell>
          <cell r="EF66">
            <v>-6.9922660050328114</v>
          </cell>
          <cell r="EG66">
            <v>-6.776107244124538</v>
          </cell>
          <cell r="EH66">
            <v>-6.9922660050328114</v>
          </cell>
        </row>
        <row r="67">
          <cell r="B67">
            <v>0</v>
          </cell>
          <cell r="C67" t="str">
            <v>(−) Other Fixed Expense</v>
          </cell>
          <cell r="G67">
            <v>-149.49807999999999</v>
          </cell>
          <cell r="H67">
            <v>-134.84</v>
          </cell>
          <cell r="I67">
            <v>-175.42055999999999</v>
          </cell>
          <cell r="J67">
            <v>-198</v>
          </cell>
          <cell r="K67">
            <v>-207.476</v>
          </cell>
          <cell r="L67">
            <v>-214.14385999999999</v>
          </cell>
          <cell r="M67">
            <v>1035.9280000000001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-0.2112</v>
          </cell>
          <cell r="U67">
            <v>0</v>
          </cell>
          <cell r="V67">
            <v>-0.3</v>
          </cell>
          <cell r="W67">
            <v>-0.3</v>
          </cell>
          <cell r="X67">
            <v>-0.3</v>
          </cell>
          <cell r="Y67">
            <v>-0.3</v>
          </cell>
          <cell r="Z67">
            <v>-0.3</v>
          </cell>
          <cell r="AA67">
            <v>-0.3</v>
          </cell>
          <cell r="AB67">
            <v>-0.3</v>
          </cell>
          <cell r="AC67">
            <v>-0.3</v>
          </cell>
          <cell r="AD67">
            <v>-0.3</v>
          </cell>
          <cell r="AE67">
            <v>-0.3</v>
          </cell>
          <cell r="AF67">
            <v>-0.3</v>
          </cell>
          <cell r="AG67">
            <v>-0.3</v>
          </cell>
          <cell r="AH67">
            <v>-0.3</v>
          </cell>
          <cell r="AI67">
            <v>-0.3</v>
          </cell>
          <cell r="AJ67">
            <v>-0.3</v>
          </cell>
          <cell r="AK67">
            <v>-0.3</v>
          </cell>
          <cell r="AL67">
            <v>-0.3</v>
          </cell>
          <cell r="AM67">
            <v>-0.3</v>
          </cell>
          <cell r="AN67">
            <v>-0.3</v>
          </cell>
          <cell r="AO67">
            <v>-0.3</v>
          </cell>
          <cell r="AP67">
            <v>-0.3</v>
          </cell>
          <cell r="AQ67">
            <v>-0.3</v>
          </cell>
          <cell r="AR67">
            <v>-0.3</v>
          </cell>
          <cell r="AS67">
            <v>-0.3</v>
          </cell>
          <cell r="AT67">
            <v>-0.3</v>
          </cell>
          <cell r="AU67">
            <v>-0.3</v>
          </cell>
          <cell r="AV67">
            <v>-0.3</v>
          </cell>
          <cell r="AW67">
            <v>-0.3</v>
          </cell>
          <cell r="AX67">
            <v>-0.3</v>
          </cell>
          <cell r="AY67">
            <v>-0.3</v>
          </cell>
          <cell r="AZ67">
            <v>-0.3</v>
          </cell>
          <cell r="BA67">
            <v>-0.3</v>
          </cell>
          <cell r="BB67">
            <v>-0.3</v>
          </cell>
          <cell r="BC67">
            <v>-0.3</v>
          </cell>
          <cell r="BD67">
            <v>-0.3</v>
          </cell>
          <cell r="BE67">
            <v>-0.3</v>
          </cell>
          <cell r="BF67">
            <v>-0.3</v>
          </cell>
          <cell r="BG67">
            <v>-0.3</v>
          </cell>
          <cell r="BH67">
            <v>-0.3</v>
          </cell>
          <cell r="BI67">
            <v>-0.3</v>
          </cell>
          <cell r="BJ67">
            <v>-0.3</v>
          </cell>
          <cell r="BK67">
            <v>-0.3</v>
          </cell>
          <cell r="BL67">
            <v>-0.3</v>
          </cell>
          <cell r="BM67">
            <v>-0.3</v>
          </cell>
          <cell r="BN67">
            <v>-0.3</v>
          </cell>
          <cell r="BO67">
            <v>-0.3</v>
          </cell>
          <cell r="BP67">
            <v>-0.3</v>
          </cell>
          <cell r="BQ67">
            <v>-0.3</v>
          </cell>
          <cell r="BR67">
            <v>-0.3</v>
          </cell>
          <cell r="BS67">
            <v>-0.3</v>
          </cell>
          <cell r="BT67">
            <v>-0.3</v>
          </cell>
          <cell r="BU67">
            <v>-0.3</v>
          </cell>
          <cell r="BV67">
            <v>-0.3</v>
          </cell>
          <cell r="BW67">
            <v>-0.3</v>
          </cell>
          <cell r="BX67">
            <v>-0.3</v>
          </cell>
          <cell r="BY67">
            <v>-0.3</v>
          </cell>
          <cell r="BZ67">
            <v>-0.3</v>
          </cell>
          <cell r="CA67">
            <v>-0.3</v>
          </cell>
          <cell r="CB67">
            <v>-0.3</v>
          </cell>
          <cell r="CC67">
            <v>-0.3</v>
          </cell>
          <cell r="CD67">
            <v>-0.3</v>
          </cell>
          <cell r="CE67">
            <v>-0.3</v>
          </cell>
          <cell r="CF67">
            <v>-0.3</v>
          </cell>
          <cell r="CG67">
            <v>-0.3</v>
          </cell>
          <cell r="CH67">
            <v>-0.3</v>
          </cell>
          <cell r="CI67">
            <v>-0.3</v>
          </cell>
          <cell r="CJ67">
            <v>-0.3</v>
          </cell>
          <cell r="CK67">
            <v>-0.3</v>
          </cell>
          <cell r="CL67">
            <v>-0.3</v>
          </cell>
          <cell r="CM67">
            <v>-0.3</v>
          </cell>
          <cell r="CN67">
            <v>-0.3</v>
          </cell>
          <cell r="CO67">
            <v>-0.3</v>
          </cell>
          <cell r="CP67">
            <v>-0.3</v>
          </cell>
          <cell r="CQ67">
            <v>-0.3</v>
          </cell>
          <cell r="CR67">
            <v>-0.3</v>
          </cell>
          <cell r="CS67">
            <v>-0.3</v>
          </cell>
          <cell r="CT67">
            <v>-0.3</v>
          </cell>
          <cell r="CU67">
            <v>-0.3</v>
          </cell>
          <cell r="CV67">
            <v>-0.3</v>
          </cell>
          <cell r="CW67">
            <v>-0.3</v>
          </cell>
          <cell r="CX67">
            <v>-0.3</v>
          </cell>
          <cell r="CY67">
            <v>-0.3</v>
          </cell>
          <cell r="CZ67">
            <v>-0.3</v>
          </cell>
          <cell r="DA67">
            <v>-0.3</v>
          </cell>
          <cell r="DB67">
            <v>-0.3</v>
          </cell>
          <cell r="DC67">
            <v>-0.3</v>
          </cell>
          <cell r="DD67">
            <v>-0.3</v>
          </cell>
          <cell r="DE67">
            <v>-0.3</v>
          </cell>
          <cell r="DF67">
            <v>-0.3</v>
          </cell>
          <cell r="DG67">
            <v>-0.3</v>
          </cell>
          <cell r="DH67">
            <v>-0.3</v>
          </cell>
          <cell r="DI67">
            <v>-0.3</v>
          </cell>
          <cell r="DJ67">
            <v>-0.3</v>
          </cell>
          <cell r="DK67">
            <v>-0.3</v>
          </cell>
          <cell r="DL67">
            <v>-0.3</v>
          </cell>
          <cell r="DM67">
            <v>-0.3</v>
          </cell>
          <cell r="DN67">
            <v>-0.3</v>
          </cell>
          <cell r="DO67">
            <v>-0.3</v>
          </cell>
          <cell r="DP67">
            <v>-0.3</v>
          </cell>
          <cell r="DQ67">
            <v>-0.3</v>
          </cell>
          <cell r="DR67">
            <v>-0.3</v>
          </cell>
          <cell r="DS67">
            <v>-0.3</v>
          </cell>
          <cell r="DT67">
            <v>-0.3</v>
          </cell>
          <cell r="DU67">
            <v>-0.3</v>
          </cell>
          <cell r="DV67">
            <v>-0.3</v>
          </cell>
          <cell r="DW67">
            <v>-0.3</v>
          </cell>
          <cell r="DX67">
            <v>-0.3</v>
          </cell>
          <cell r="DY67">
            <v>-0.3</v>
          </cell>
          <cell r="DZ67">
            <v>-0.3</v>
          </cell>
          <cell r="EA67">
            <v>-0.3</v>
          </cell>
          <cell r="EB67">
            <v>-0.3</v>
          </cell>
          <cell r="EC67">
            <v>-0.3</v>
          </cell>
          <cell r="ED67">
            <v>-0.3</v>
          </cell>
          <cell r="EE67">
            <v>-0.3</v>
          </cell>
          <cell r="EF67">
            <v>-0.3</v>
          </cell>
          <cell r="EG67">
            <v>-0.3</v>
          </cell>
          <cell r="EH67">
            <v>-0.3</v>
          </cell>
        </row>
        <row r="68">
          <cell r="B68" t="str">
            <v>Adjusted Energy Gross Margin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-8197.8180300000004</v>
          </cell>
          <cell r="H68">
            <v>-6402.4162500000002</v>
          </cell>
          <cell r="I68">
            <v>-6481.73326</v>
          </cell>
          <cell r="J68">
            <v>-3824.0391199999999</v>
          </cell>
          <cell r="K68">
            <v>-5945.5956999999989</v>
          </cell>
          <cell r="L68">
            <v>-5484.7748500000007</v>
          </cell>
          <cell r="M68">
            <v>-2595.3235400000003</v>
          </cell>
          <cell r="N68">
            <v>-1328.3640400000011</v>
          </cell>
          <cell r="O68">
            <v>-886.83859000000018</v>
          </cell>
          <cell r="P68">
            <v>0</v>
          </cell>
          <cell r="Q68">
            <v>0</v>
          </cell>
          <cell r="R68">
            <v>0</v>
          </cell>
          <cell r="S68">
            <v>-1223.8306200000004</v>
          </cell>
          <cell r="T68">
            <v>1627.0422600000004</v>
          </cell>
          <cell r="U68">
            <v>247.73742999999831</v>
          </cell>
          <cell r="V68">
            <v>-2655.5958203860596</v>
          </cell>
          <cell r="W68">
            <v>-2519.3633259970779</v>
          </cell>
          <cell r="X68">
            <v>-2368.3329283456869</v>
          </cell>
          <cell r="Y68">
            <v>-1178.6538682210171</v>
          </cell>
          <cell r="Z68">
            <v>351.21629668272152</v>
          </cell>
          <cell r="AA68">
            <v>-319.53358862191425</v>
          </cell>
          <cell r="AB68">
            <v>-1059.8842540138421</v>
          </cell>
          <cell r="AC68">
            <v>-1147.5771074681325</v>
          </cell>
          <cell r="AD68">
            <v>147.4234004646346</v>
          </cell>
          <cell r="AE68">
            <v>-425.06680760075454</v>
          </cell>
          <cell r="AF68">
            <v>-1130.1709282926356</v>
          </cell>
          <cell r="AG68">
            <v>-2084.2853063864395</v>
          </cell>
          <cell r="AH68">
            <v>-1897.3235371300966</v>
          </cell>
          <cell r="AI68">
            <v>-1884.8596324083305</v>
          </cell>
          <cell r="AJ68">
            <v>-1903.6532358767288</v>
          </cell>
          <cell r="AK68">
            <v>-1657.328590156186</v>
          </cell>
          <cell r="AL68">
            <v>-1490.0697039082693</v>
          </cell>
          <cell r="AM68">
            <v>-1477.8117917035675</v>
          </cell>
          <cell r="AN68">
            <v>-1026.0178680507463</v>
          </cell>
          <cell r="AO68">
            <v>-879.89796211303462</v>
          </cell>
          <cell r="AP68">
            <v>-558.05365853308024</v>
          </cell>
          <cell r="AQ68">
            <v>-406.82560575291427</v>
          </cell>
          <cell r="AR68">
            <v>-600.56334650497877</v>
          </cell>
          <cell r="AS68">
            <v>-1089.9268302329972</v>
          </cell>
          <cell r="AT68">
            <v>-1255.6277507822315</v>
          </cell>
          <cell r="AU68">
            <v>-821.9683713542239</v>
          </cell>
          <cell r="AV68">
            <v>-742.09915460030516</v>
          </cell>
          <cell r="AW68">
            <v>-205.60163408635279</v>
          </cell>
          <cell r="AX68">
            <v>244.41250301158294</v>
          </cell>
          <cell r="AY68">
            <v>94.474212404585742</v>
          </cell>
          <cell r="AZ68">
            <v>-122.39963408607004</v>
          </cell>
          <cell r="BA68">
            <v>86.237590749233462</v>
          </cell>
          <cell r="BB68">
            <v>686.67436875743715</v>
          </cell>
          <cell r="BC68">
            <v>745.08656999973437</v>
          </cell>
          <cell r="BD68">
            <v>256.50935009945397</v>
          </cell>
          <cell r="BE68">
            <v>-382.18638801924823</v>
          </cell>
          <cell r="BF68">
            <v>-576.64248529367285</v>
          </cell>
          <cell r="BG68">
            <v>-630.39937372059853</v>
          </cell>
          <cell r="BH68">
            <v>-529.03187501953187</v>
          </cell>
          <cell r="BI68">
            <v>-84.340983965764792</v>
          </cell>
          <cell r="BJ68">
            <v>439.52138409608324</v>
          </cell>
          <cell r="BK68">
            <v>257.46107427259784</v>
          </cell>
          <cell r="BL68">
            <v>-47.818996613020204</v>
          </cell>
          <cell r="BM68">
            <v>210.00245914366468</v>
          </cell>
          <cell r="BN68">
            <v>918.41410611242031</v>
          </cell>
          <cell r="BO68">
            <v>1981.8804634463283</v>
          </cell>
          <cell r="BP68">
            <v>1256.4266719137909</v>
          </cell>
          <cell r="BQ68">
            <v>556.27688549663389</v>
          </cell>
          <cell r="BR68">
            <v>145.94820240046599</v>
          </cell>
          <cell r="BS68">
            <v>-20.622059657987069</v>
          </cell>
          <cell r="BT68">
            <v>21.490828947237137</v>
          </cell>
          <cell r="BU68">
            <v>957.34034849742818</v>
          </cell>
          <cell r="BV68">
            <v>1709.2752638895283</v>
          </cell>
          <cell r="BW68">
            <v>1390.9941734719505</v>
          </cell>
          <cell r="BX68">
            <v>951.96147661024645</v>
          </cell>
          <cell r="BY68">
            <v>1280.9769456927133</v>
          </cell>
          <cell r="BZ68">
            <v>2184.6749712743976</v>
          </cell>
          <cell r="CA68">
            <v>2146.5096677620586</v>
          </cell>
          <cell r="CB68">
            <v>1386.0305091136161</v>
          </cell>
          <cell r="CC68">
            <v>669.03861594565103</v>
          </cell>
          <cell r="CD68">
            <v>225.60685707889201</v>
          </cell>
          <cell r="CE68">
            <v>24.668960520834116</v>
          </cell>
          <cell r="CF68">
            <v>71.264063227447394</v>
          </cell>
          <cell r="CG68">
            <v>1173.5594652820023</v>
          </cell>
          <cell r="CH68">
            <v>1974.6843394519426</v>
          </cell>
          <cell r="CI68">
            <v>1641.8533996612148</v>
          </cell>
          <cell r="CJ68">
            <v>1120.4232223159502</v>
          </cell>
          <cell r="CK68">
            <v>1460.8523265055737</v>
          </cell>
          <cell r="CL68">
            <v>2407.8698664110366</v>
          </cell>
          <cell r="CM68">
            <v>2372.1924227178952</v>
          </cell>
          <cell r="CN68">
            <v>1597.2058257573667</v>
          </cell>
          <cell r="CO68">
            <v>777.08767132847936</v>
          </cell>
          <cell r="CP68">
            <v>339.68249841569281</v>
          </cell>
          <cell r="CQ68">
            <v>220.14907488458206</v>
          </cell>
          <cell r="CR68">
            <v>271.12955257233187</v>
          </cell>
          <cell r="CS68">
            <v>1336.0225768503258</v>
          </cell>
          <cell r="CT68">
            <v>2148.0052304435158</v>
          </cell>
          <cell r="CU68">
            <v>1760.0008191650843</v>
          </cell>
          <cell r="CV68">
            <v>1260.4459748291927</v>
          </cell>
          <cell r="CW68">
            <v>1612.1256341226156</v>
          </cell>
          <cell r="CX68">
            <v>2598.5471144418134</v>
          </cell>
          <cell r="CY68">
            <v>2399.5913312220773</v>
          </cell>
          <cell r="CZ68">
            <v>1555.5080276272038</v>
          </cell>
          <cell r="DA68">
            <v>785.19989695247421</v>
          </cell>
          <cell r="DB68">
            <v>341.37517308607977</v>
          </cell>
          <cell r="DC68">
            <v>98.870993556117512</v>
          </cell>
          <cell r="DD68">
            <v>92.443574838145949</v>
          </cell>
          <cell r="DE68">
            <v>1349.9320916142658</v>
          </cell>
          <cell r="DF68">
            <v>2140.5899142193762</v>
          </cell>
          <cell r="DG68">
            <v>1796.750278820482</v>
          </cell>
          <cell r="DH68">
            <v>1274.5115918114118</v>
          </cell>
          <cell r="DI68">
            <v>1618.581150041867</v>
          </cell>
          <cell r="DJ68">
            <v>2650.3691617985801</v>
          </cell>
          <cell r="DK68">
            <v>2442.196669819115</v>
          </cell>
          <cell r="DL68">
            <v>1583.9928747684667</v>
          </cell>
          <cell r="DM68">
            <v>798.66412382594001</v>
          </cell>
          <cell r="DN68">
            <v>346.14406432369253</v>
          </cell>
          <cell r="DO68">
            <v>60.696456054924333</v>
          </cell>
          <cell r="DP68">
            <v>119.2321091418257</v>
          </cell>
          <cell r="DQ68">
            <v>1373.2903858690443</v>
          </cell>
          <cell r="DR68">
            <v>2178.1443745080187</v>
          </cell>
          <cell r="DS68">
            <v>1828.8741882586178</v>
          </cell>
          <cell r="DT68">
            <v>1297.5411605346446</v>
          </cell>
          <cell r="DU68">
            <v>1647.0202535250817</v>
          </cell>
          <cell r="DV68">
            <v>2697.4940644652702</v>
          </cell>
          <cell r="DW68">
            <v>2437.7119885407801</v>
          </cell>
          <cell r="DX68">
            <v>1586.5613583186173</v>
          </cell>
          <cell r="DY68">
            <v>787.57424045785365</v>
          </cell>
          <cell r="DZ68">
            <v>316.35776376232246</v>
          </cell>
          <cell r="EA68">
            <v>190.11977462086938</v>
          </cell>
          <cell r="EB68">
            <v>291.16994105065845</v>
          </cell>
          <cell r="EC68">
            <v>1366.3545262154491</v>
          </cell>
          <cell r="ED68">
            <v>2189.9397112717429</v>
          </cell>
          <cell r="EE68">
            <v>1833.9675021120556</v>
          </cell>
          <cell r="EF68">
            <v>1276.9655082356232</v>
          </cell>
          <cell r="EG68">
            <v>1660.2973317345547</v>
          </cell>
          <cell r="EH68">
            <v>2721.9212976117092</v>
          </cell>
        </row>
        <row r="69">
          <cell r="B69">
            <v>0</v>
          </cell>
          <cell r="C69" t="str">
            <v>Open Energy Margin Sensitivity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Physical Committed Revenue</v>
          </cell>
          <cell r="C70">
            <v>0</v>
          </cell>
          <cell r="G70">
            <v>10780.942630000001</v>
          </cell>
          <cell r="H70">
            <v>8533.6102599999995</v>
          </cell>
          <cell r="I70">
            <v>7062.7549900000004</v>
          </cell>
          <cell r="J70">
            <v>5527.7940599999993</v>
          </cell>
          <cell r="K70">
            <v>6791.9064800000006</v>
          </cell>
          <cell r="L70">
            <v>5690.5192000000006</v>
          </cell>
          <cell r="M70">
            <v>6518.8381300000001</v>
          </cell>
          <cell r="N70">
            <v>9016.1511999999984</v>
          </cell>
          <cell r="O70">
            <v>5921.36168</v>
          </cell>
          <cell r="P70">
            <v>0</v>
          </cell>
          <cell r="Q70">
            <v>0</v>
          </cell>
          <cell r="R70">
            <v>0</v>
          </cell>
          <cell r="S70">
            <v>6163.1725900000001</v>
          </cell>
          <cell r="T70">
            <v>2651.0280400000001</v>
          </cell>
          <cell r="U70">
            <v>3095.9380000000001</v>
          </cell>
          <cell r="V70">
            <v>3694.4227999999998</v>
          </cell>
          <cell r="W70">
            <v>3924.5585419999998</v>
          </cell>
          <cell r="X70">
            <v>3823.0050200000005</v>
          </cell>
          <cell r="Y70">
            <v>4249.1495999999997</v>
          </cell>
          <cell r="Z70">
            <v>4428.2192399999994</v>
          </cell>
          <cell r="AA70">
            <v>4177.3871399999998</v>
          </cell>
          <cell r="AB70">
            <v>4063.8222300000007</v>
          </cell>
          <cell r="AC70">
            <v>3840.4511600000001</v>
          </cell>
          <cell r="AD70">
            <v>4083.67038</v>
          </cell>
          <cell r="AE70">
            <v>3546.8110299999998</v>
          </cell>
          <cell r="AF70">
            <v>3092.4037079999998</v>
          </cell>
          <cell r="AG70">
            <v>3417.5616547500003</v>
          </cell>
          <cell r="AH70">
            <v>3218.1336959999999</v>
          </cell>
          <cell r="AI70">
            <v>3308.7135639999997</v>
          </cell>
          <cell r="AJ70">
            <v>3216.3872000000001</v>
          </cell>
          <cell r="AK70">
            <v>3115.5225</v>
          </cell>
          <cell r="AL70">
            <v>3115.5225</v>
          </cell>
          <cell r="AM70">
            <v>3012.4724999999999</v>
          </cell>
          <cell r="AN70">
            <v>3115.5225</v>
          </cell>
          <cell r="AO70">
            <v>3016.7662500000001</v>
          </cell>
          <cell r="AP70">
            <v>3115.5225</v>
          </cell>
          <cell r="AQ70">
            <v>3115.5225</v>
          </cell>
          <cell r="AR70">
            <v>2850.4364999999998</v>
          </cell>
          <cell r="AS70">
            <v>3111.2287500000002</v>
          </cell>
          <cell r="AT70">
            <v>2977.7685000000001</v>
          </cell>
          <cell r="AU70">
            <v>1474.4816999999998</v>
          </cell>
          <cell r="AV70">
            <v>1424.3684999999998</v>
          </cell>
          <cell r="AW70">
            <v>1474.4817</v>
          </cell>
          <cell r="AX70">
            <v>1474.4817</v>
          </cell>
          <cell r="AY70">
            <v>1424.3684999999998</v>
          </cell>
          <cell r="AZ70">
            <v>1474.4816999999998</v>
          </cell>
          <cell r="BA70">
            <v>1426.4565499999997</v>
          </cell>
          <cell r="BB70">
            <v>1474.4817</v>
          </cell>
          <cell r="BC70">
            <v>1323.8216999999997</v>
          </cell>
          <cell r="BD70">
            <v>1188.0620999999999</v>
          </cell>
          <cell r="BE70">
            <v>1321.9361499999998</v>
          </cell>
          <cell r="BF70">
            <v>1278.5684999999999</v>
          </cell>
          <cell r="BG70">
            <v>1323.8216999999997</v>
          </cell>
          <cell r="BH70">
            <v>1278.5684999999999</v>
          </cell>
          <cell r="BI70">
            <v>1323.8217</v>
          </cell>
          <cell r="BJ70">
            <v>1323.8217</v>
          </cell>
          <cell r="BK70">
            <v>1278.5684999999999</v>
          </cell>
          <cell r="BL70">
            <v>1323.8217</v>
          </cell>
          <cell r="BM70">
            <v>1280.4540499999998</v>
          </cell>
          <cell r="BN70">
            <v>1323.8217</v>
          </cell>
          <cell r="BO70">
            <v>349.7599166666667</v>
          </cell>
          <cell r="BP70">
            <v>349.7599166666667</v>
          </cell>
          <cell r="BQ70">
            <v>349.7599166666667</v>
          </cell>
          <cell r="BR70">
            <v>349.7599166666667</v>
          </cell>
          <cell r="BS70">
            <v>349.7599166666667</v>
          </cell>
          <cell r="BT70">
            <v>349.7599166666667</v>
          </cell>
          <cell r="BU70">
            <v>349.7599166666667</v>
          </cell>
          <cell r="BV70">
            <v>349.7599166666667</v>
          </cell>
          <cell r="BW70">
            <v>349.7599166666667</v>
          </cell>
          <cell r="BX70">
            <v>349.7599166666667</v>
          </cell>
          <cell r="BY70">
            <v>349.7599166666667</v>
          </cell>
          <cell r="BZ70">
            <v>349.7599166666667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B71" t="str">
            <v>Unallocated Physical Committed Revenue</v>
          </cell>
          <cell r="C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1813.9680000000001</v>
          </cell>
          <cell r="W71">
            <v>1874.4336000000001</v>
          </cell>
          <cell r="X71">
            <v>1813.9680000000001</v>
          </cell>
          <cell r="Y71">
            <v>1874.4336000000001</v>
          </cell>
          <cell r="Z71">
            <v>1874.4336000000001</v>
          </cell>
          <cell r="AA71">
            <v>1813.9680000000001</v>
          </cell>
          <cell r="AB71">
            <v>1937.0412000000001</v>
          </cell>
          <cell r="AC71">
            <v>1877.1595500000001</v>
          </cell>
          <cell r="AD71">
            <v>1937.0411999999999</v>
          </cell>
          <cell r="AE71">
            <v>1937.0412000000001</v>
          </cell>
          <cell r="AF71">
            <v>1749.5856000000001</v>
          </cell>
          <cell r="AG71">
            <v>1934.4376499999998</v>
          </cell>
          <cell r="AH71">
            <v>1874.556</v>
          </cell>
          <cell r="AI71">
            <v>1937.0412000000001</v>
          </cell>
          <cell r="AJ71">
            <v>1874.556</v>
          </cell>
          <cell r="AK71">
            <v>1937.0412000000001</v>
          </cell>
          <cell r="AL71">
            <v>1937.0412000000001</v>
          </cell>
          <cell r="AM71">
            <v>1874.556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Ancillary Revenue</v>
          </cell>
          <cell r="C72">
            <v>0</v>
          </cell>
          <cell r="L72">
            <v>0</v>
          </cell>
          <cell r="M72">
            <v>0</v>
          </cell>
          <cell r="N72">
            <v>0</v>
          </cell>
          <cell r="O72">
            <v>5.6619700000000002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239.05451632210276</v>
          </cell>
          <cell r="Z72">
            <v>356.68008845225904</v>
          </cell>
          <cell r="AA72">
            <v>338.45107708548574</v>
          </cell>
          <cell r="AB72">
            <v>348.05548538329072</v>
          </cell>
          <cell r="AC72">
            <v>343.59656865281153</v>
          </cell>
          <cell r="AD72">
            <v>343.94840574110628</v>
          </cell>
          <cell r="AE72">
            <v>342.89302529932991</v>
          </cell>
          <cell r="AF72">
            <v>262.46814866159724</v>
          </cell>
          <cell r="AG72">
            <v>218.34094083848601</v>
          </cell>
          <cell r="AH72">
            <v>107.67173227838947</v>
          </cell>
          <cell r="AI72">
            <v>76.44456882565207</v>
          </cell>
          <cell r="AJ72">
            <v>48.27724725403543</v>
          </cell>
          <cell r="AK72">
            <v>148.21036383939483</v>
          </cell>
          <cell r="AL72">
            <v>147.07507613551144</v>
          </cell>
          <cell r="AM72">
            <v>137.96479494040446</v>
          </cell>
          <cell r="AN72">
            <v>145.66682746644656</v>
          </cell>
          <cell r="AO72">
            <v>142.81140785709738</v>
          </cell>
          <cell r="AP72">
            <v>139.98039294879658</v>
          </cell>
          <cell r="AQ72">
            <v>143.36215407522457</v>
          </cell>
          <cell r="AR72">
            <v>134.89514196831112</v>
          </cell>
          <cell r="AS72">
            <v>152.34920628203983</v>
          </cell>
          <cell r="AT72">
            <v>107.10790036823811</v>
          </cell>
          <cell r="AU72">
            <v>67.460481959230265</v>
          </cell>
          <cell r="AV72">
            <v>59.026535787886417</v>
          </cell>
          <cell r="AW72">
            <v>149.2784742292323</v>
          </cell>
          <cell r="AX72">
            <v>148.14965603866429</v>
          </cell>
          <cell r="AY72">
            <v>138.96985711803976</v>
          </cell>
          <cell r="AZ72">
            <v>145.83101169236326</v>
          </cell>
          <cell r="BA72">
            <v>142.9704577163416</v>
          </cell>
          <cell r="BB72">
            <v>140.16033223380117</v>
          </cell>
          <cell r="BC72">
            <v>144.48602181164139</v>
          </cell>
          <cell r="BD72">
            <v>131.26542191719579</v>
          </cell>
          <cell r="BE72">
            <v>153.54501942245614</v>
          </cell>
          <cell r="BF72">
            <v>107.84961727492713</v>
          </cell>
          <cell r="BG72">
            <v>102.89711797345826</v>
          </cell>
          <cell r="BH72">
            <v>98.551300594582088</v>
          </cell>
          <cell r="BI72">
            <v>150.45269528070926</v>
          </cell>
          <cell r="BJ72">
            <v>149.30760148918702</v>
          </cell>
          <cell r="BK72">
            <v>140.05754437545727</v>
          </cell>
          <cell r="BL72">
            <v>146.9755759213075</v>
          </cell>
          <cell r="BM72">
            <v>144.09353789819085</v>
          </cell>
          <cell r="BN72">
            <v>141.24920095844556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 t="str">
            <v>Total Physical Gross Margin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2583.124600000001</v>
          </cell>
          <cell r="H73">
            <v>2131.1940099999993</v>
          </cell>
          <cell r="I73">
            <v>581.02173000000039</v>
          </cell>
          <cell r="J73">
            <v>1703.7549399999994</v>
          </cell>
          <cell r="K73">
            <v>846.31078000000161</v>
          </cell>
          <cell r="L73">
            <v>205.74434999999994</v>
          </cell>
          <cell r="M73">
            <v>3923.5145899999998</v>
          </cell>
          <cell r="N73">
            <v>7687.7871599999971</v>
          </cell>
          <cell r="O73">
            <v>5040.1850599999998</v>
          </cell>
          <cell r="P73">
            <v>0</v>
          </cell>
          <cell r="Q73">
            <v>0</v>
          </cell>
          <cell r="R73">
            <v>0</v>
          </cell>
          <cell r="S73">
            <v>4939.3419699999995</v>
          </cell>
          <cell r="T73">
            <v>4278.0703000000003</v>
          </cell>
          <cell r="U73">
            <v>3343.6754299999984</v>
          </cell>
          <cell r="V73">
            <v>2852.7949796139401</v>
          </cell>
          <cell r="W73">
            <v>3279.6288160029217</v>
          </cell>
          <cell r="X73">
            <v>3268.6400916543134</v>
          </cell>
          <cell r="Y73">
            <v>5183.9838481010856</v>
          </cell>
          <cell r="Z73">
            <v>7010.5492251349806</v>
          </cell>
          <cell r="AA73">
            <v>6010.2726284635719</v>
          </cell>
          <cell r="AB73">
            <v>5289.0346613694492</v>
          </cell>
          <cell r="AC73">
            <v>4913.6301711846791</v>
          </cell>
          <cell r="AD73">
            <v>6512.0833862057407</v>
          </cell>
          <cell r="AE73">
            <v>5401.6784476985749</v>
          </cell>
          <cell r="AF73">
            <v>3974.2865283689616</v>
          </cell>
          <cell r="AG73">
            <v>3486.0549392020466</v>
          </cell>
          <cell r="AH73">
            <v>3303.0378911482926</v>
          </cell>
          <cell r="AI73">
            <v>3437.3397004173212</v>
          </cell>
          <cell r="AJ73">
            <v>3235.5672113773071</v>
          </cell>
          <cell r="AK73">
            <v>3543.4454736832085</v>
          </cell>
          <cell r="AL73">
            <v>3709.5690722272425</v>
          </cell>
          <cell r="AM73">
            <v>3547.1815032368368</v>
          </cell>
          <cell r="AN73">
            <v>2235.1714594157006</v>
          </cell>
          <cell r="AO73">
            <v>2279.6796957440629</v>
          </cell>
          <cell r="AP73">
            <v>2697.4492344157165</v>
          </cell>
          <cell r="AQ73">
            <v>2852.0590483223104</v>
          </cell>
          <cell r="AR73">
            <v>2384.7682954633324</v>
          </cell>
          <cell r="AS73">
            <v>2173.6511260490429</v>
          </cell>
          <cell r="AT73">
            <v>1829.2486495860066</v>
          </cell>
          <cell r="AU73">
            <v>719.97381060500618</v>
          </cell>
          <cell r="AV73">
            <v>741.29588118758102</v>
          </cell>
          <cell r="AW73">
            <v>1418.1585401428797</v>
          </cell>
          <cell r="AX73">
            <v>1867.0438590502472</v>
          </cell>
          <cell r="AY73">
            <v>1657.8125695226254</v>
          </cell>
          <cell r="AZ73">
            <v>1497.913077606293</v>
          </cell>
          <cell r="BA73">
            <v>1655.6645984655747</v>
          </cell>
          <cell r="BB73">
            <v>2301.3164009912384</v>
          </cell>
          <cell r="BC73">
            <v>2213.3942918113758</v>
          </cell>
          <cell r="BD73">
            <v>1575.8368720166495</v>
          </cell>
          <cell r="BE73">
            <v>1093.2947814032077</v>
          </cell>
          <cell r="BF73">
            <v>809.77563198125415</v>
          </cell>
          <cell r="BG73">
            <v>796.31944425285951</v>
          </cell>
          <cell r="BH73">
            <v>848.08792557505012</v>
          </cell>
          <cell r="BI73">
            <v>1389.9334113149446</v>
          </cell>
          <cell r="BJ73">
            <v>1912.6506855852701</v>
          </cell>
          <cell r="BK73">
            <v>1676.0871186480549</v>
          </cell>
          <cell r="BL73">
            <v>1422.9782793082873</v>
          </cell>
          <cell r="BM73">
            <v>1634.5500470418554</v>
          </cell>
          <cell r="BN73">
            <v>2383.4850070708662</v>
          </cell>
          <cell r="BO73">
            <v>2331.640380112995</v>
          </cell>
          <cell r="BP73">
            <v>1606.1865885804575</v>
          </cell>
          <cell r="BQ73">
            <v>906.03680216330054</v>
          </cell>
          <cell r="BR73">
            <v>495.70811906713266</v>
          </cell>
          <cell r="BS73">
            <v>329.13785700867965</v>
          </cell>
          <cell r="BT73">
            <v>371.25074561390386</v>
          </cell>
          <cell r="BU73">
            <v>1307.1002651640949</v>
          </cell>
          <cell r="BV73">
            <v>2059.035180556195</v>
          </cell>
          <cell r="BW73">
            <v>1740.7540901386171</v>
          </cell>
          <cell r="BX73">
            <v>1301.7213932769132</v>
          </cell>
          <cell r="BY73">
            <v>1630.73686235938</v>
          </cell>
          <cell r="BZ73">
            <v>2534.4348879410645</v>
          </cell>
          <cell r="CA73">
            <v>2146.5096677620586</v>
          </cell>
          <cell r="CB73">
            <v>1386.0305091136161</v>
          </cell>
          <cell r="CC73">
            <v>669.03861594565103</v>
          </cell>
          <cell r="CD73">
            <v>225.60685707889201</v>
          </cell>
          <cell r="CE73">
            <v>24.668960520834116</v>
          </cell>
          <cell r="CF73">
            <v>71.264063227447394</v>
          </cell>
          <cell r="CG73">
            <v>1173.5594652820023</v>
          </cell>
          <cell r="CH73">
            <v>1974.6843394519426</v>
          </cell>
          <cell r="CI73">
            <v>1641.8533996612148</v>
          </cell>
          <cell r="CJ73">
            <v>1120.4232223159502</v>
          </cell>
          <cell r="CK73">
            <v>1460.8523265055737</v>
          </cell>
          <cell r="CL73">
            <v>2407.8698664110366</v>
          </cell>
          <cell r="CM73">
            <v>2372.1924227178952</v>
          </cell>
          <cell r="CN73">
            <v>1597.2058257573667</v>
          </cell>
          <cell r="CO73">
            <v>777.08767132847936</v>
          </cell>
          <cell r="CP73">
            <v>339.68249841569281</v>
          </cell>
          <cell r="CQ73">
            <v>220.14907488458206</v>
          </cell>
          <cell r="CR73">
            <v>271.12955257233187</v>
          </cell>
          <cell r="CS73">
            <v>1336.0225768503258</v>
          </cell>
          <cell r="CT73">
            <v>2148.0052304435158</v>
          </cell>
          <cell r="CU73">
            <v>1760.0008191650843</v>
          </cell>
          <cell r="CV73">
            <v>1260.4459748291927</v>
          </cell>
          <cell r="CW73">
            <v>1612.1256341226156</v>
          </cell>
          <cell r="CX73">
            <v>2598.5471144418134</v>
          </cell>
          <cell r="CY73">
            <v>2399.5913312220773</v>
          </cell>
          <cell r="CZ73">
            <v>1555.5080276272038</v>
          </cell>
          <cell r="DA73">
            <v>785.19989695247421</v>
          </cell>
          <cell r="DB73">
            <v>341.37517308607977</v>
          </cell>
          <cell r="DC73">
            <v>98.870993556117512</v>
          </cell>
          <cell r="DD73">
            <v>92.443574838145949</v>
          </cell>
          <cell r="DE73">
            <v>1349.9320916142658</v>
          </cell>
          <cell r="DF73">
            <v>2140.5899142193762</v>
          </cell>
          <cell r="DG73">
            <v>1796.750278820482</v>
          </cell>
          <cell r="DH73">
            <v>1274.5115918114118</v>
          </cell>
          <cell r="DI73">
            <v>1618.581150041867</v>
          </cell>
          <cell r="DJ73">
            <v>2650.3691617985801</v>
          </cell>
          <cell r="DK73">
            <v>2442.196669819115</v>
          </cell>
          <cell r="DL73">
            <v>1583.9928747684667</v>
          </cell>
          <cell r="DM73">
            <v>798.66412382594001</v>
          </cell>
          <cell r="DN73">
            <v>346.14406432369253</v>
          </cell>
          <cell r="DO73">
            <v>60.696456054924333</v>
          </cell>
          <cell r="DP73">
            <v>119.2321091418257</v>
          </cell>
          <cell r="DQ73">
            <v>1373.2903858690443</v>
          </cell>
          <cell r="DR73">
            <v>2178.1443745080187</v>
          </cell>
          <cell r="DS73">
            <v>1828.8741882586178</v>
          </cell>
          <cell r="DT73">
            <v>1297.5411605346446</v>
          </cell>
          <cell r="DU73">
            <v>1647.0202535250817</v>
          </cell>
          <cell r="DV73">
            <v>2697.4940644652702</v>
          </cell>
          <cell r="DW73">
            <v>2437.7119885407801</v>
          </cell>
          <cell r="DX73">
            <v>1586.5613583186173</v>
          </cell>
          <cell r="DY73">
            <v>787.57424045785365</v>
          </cell>
          <cell r="DZ73">
            <v>316.35776376232246</v>
          </cell>
          <cell r="EA73">
            <v>190.11977462086938</v>
          </cell>
          <cell r="EB73">
            <v>291.16994105065845</v>
          </cell>
          <cell r="EC73">
            <v>1366.3545262154491</v>
          </cell>
          <cell r="ED73">
            <v>2189.9397112717429</v>
          </cell>
          <cell r="EE73">
            <v>1833.9675021120556</v>
          </cell>
          <cell r="EF73">
            <v>1276.9655082356232</v>
          </cell>
          <cell r="EG73">
            <v>1660.2973317345547</v>
          </cell>
          <cell r="EH73">
            <v>2721.9212976117092</v>
          </cell>
        </row>
        <row r="74">
          <cell r="C74" t="str">
            <v>Financial Hedge Gain / (Loss)</v>
          </cell>
          <cell r="G74">
            <v>-180.38800000000001</v>
          </cell>
          <cell r="H74">
            <v>928.82399999999996</v>
          </cell>
          <cell r="I74">
            <v>3296.18</v>
          </cell>
          <cell r="J74">
            <v>-537.18174999999997</v>
          </cell>
          <cell r="K74">
            <v>227.76</v>
          </cell>
          <cell r="L74">
            <v>886.39517999999998</v>
          </cell>
          <cell r="M74">
            <v>140.57600000000002</v>
          </cell>
          <cell r="N74">
            <v>-2590.5720000000001</v>
          </cell>
          <cell r="O74">
            <v>-290.85199999999998</v>
          </cell>
          <cell r="P74">
            <v>0</v>
          </cell>
          <cell r="Q74">
            <v>0</v>
          </cell>
          <cell r="R74">
            <v>0</v>
          </cell>
          <cell r="S74">
            <v>764.98186999999996</v>
          </cell>
          <cell r="T74">
            <v>654.18399999999997</v>
          </cell>
          <cell r="U74">
            <v>-346.95125000000002</v>
          </cell>
          <cell r="V74">
            <v>90.100000000000108</v>
          </cell>
          <cell r="W74">
            <v>-54.491999999999898</v>
          </cell>
          <cell r="X74">
            <v>-75.92</v>
          </cell>
          <cell r="Y74">
            <v>173.89999999999998</v>
          </cell>
          <cell r="Z74">
            <v>-87.179999999999978</v>
          </cell>
          <cell r="AA74">
            <v>36.120000000000005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-4.0560000000001963</v>
          </cell>
          <cell r="AR74">
            <v>43.099999999999895</v>
          </cell>
          <cell r="AS74">
            <v>90.792000000000002</v>
          </cell>
          <cell r="AT74">
            <v>92.248000000000104</v>
          </cell>
          <cell r="AU74">
            <v>97</v>
          </cell>
          <cell r="AV74">
            <v>101.29600000000021</v>
          </cell>
          <cell r="AW74">
            <v>17.16</v>
          </cell>
          <cell r="AX74">
            <v>-23.087999999999798</v>
          </cell>
          <cell r="AY74">
            <v>10.5999999999999</v>
          </cell>
          <cell r="AZ74">
            <v>44.604000000000099</v>
          </cell>
          <cell r="BA74">
            <v>16.89599999999988</v>
          </cell>
          <cell r="BB74">
            <v>-42.016000000000119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C75" t="str">
            <v>Unallocated Financial Hedge Gain / (Loss)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-18.823999999999799</v>
          </cell>
          <cell r="AR75">
            <v>-24.599999999999902</v>
          </cell>
          <cell r="AS75">
            <v>-56.991999999999997</v>
          </cell>
          <cell r="AT75">
            <v>-61.048000000000101</v>
          </cell>
          <cell r="AU75">
            <v>-46</v>
          </cell>
          <cell r="AV75">
            <v>-0.93600000000017491</v>
          </cell>
          <cell r="AW75">
            <v>105.04</v>
          </cell>
          <cell r="AX75">
            <v>93.287999999999798</v>
          </cell>
          <cell r="AY75">
            <v>12.9000000000001</v>
          </cell>
          <cell r="AZ75">
            <v>-18.684000000000097</v>
          </cell>
          <cell r="BA75">
            <v>-18.335999999999903</v>
          </cell>
          <cell r="BB75">
            <v>18.096000000000199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 t="str">
            <v>Total Gross Margin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2402.7366000000011</v>
          </cell>
          <cell r="H76">
            <v>3060.0180099999993</v>
          </cell>
          <cell r="I76">
            <v>3877.2017300000002</v>
          </cell>
          <cell r="J76">
            <v>1166.5731899999994</v>
          </cell>
          <cell r="K76">
            <v>1074.0707800000016</v>
          </cell>
          <cell r="L76">
            <v>1092.1395299999999</v>
          </cell>
          <cell r="M76">
            <v>4064.0905899999998</v>
          </cell>
          <cell r="N76">
            <v>5097.215159999997</v>
          </cell>
          <cell r="O76">
            <v>4749.3330599999999</v>
          </cell>
          <cell r="P76">
            <v>0</v>
          </cell>
          <cell r="Q76">
            <v>0</v>
          </cell>
          <cell r="R76">
            <v>0</v>
          </cell>
          <cell r="S76">
            <v>5704.3238399999991</v>
          </cell>
          <cell r="T76">
            <v>4932.2543000000005</v>
          </cell>
          <cell r="U76">
            <v>2996.7241799999983</v>
          </cell>
          <cell r="V76">
            <v>2942.89497961394</v>
          </cell>
          <cell r="W76">
            <v>3225.1368160029219</v>
          </cell>
          <cell r="X76">
            <v>3192.7200916543134</v>
          </cell>
          <cell r="Y76">
            <v>5357.8838481010853</v>
          </cell>
          <cell r="Z76">
            <v>6923.3692251349803</v>
          </cell>
          <cell r="AA76">
            <v>6046.3926284635718</v>
          </cell>
          <cell r="AB76">
            <v>5289.0346613694492</v>
          </cell>
          <cell r="AC76">
            <v>4913.6301711846791</v>
          </cell>
          <cell r="AD76">
            <v>6512.0833862057407</v>
          </cell>
          <cell r="AE76">
            <v>5401.6784476985749</v>
          </cell>
          <cell r="AF76">
            <v>3974.2865283689616</v>
          </cell>
          <cell r="AG76">
            <v>3486.0549392020466</v>
          </cell>
          <cell r="AH76">
            <v>3303.0378911482926</v>
          </cell>
          <cell r="AI76">
            <v>3437.3397004173212</v>
          </cell>
          <cell r="AJ76">
            <v>3235.5672113773071</v>
          </cell>
          <cell r="AK76">
            <v>3543.4454736832085</v>
          </cell>
          <cell r="AL76">
            <v>3709.5690722272425</v>
          </cell>
          <cell r="AM76">
            <v>3547.1815032368368</v>
          </cell>
          <cell r="AN76">
            <v>2235.1714594157006</v>
          </cell>
          <cell r="AO76">
            <v>2279.6796957440629</v>
          </cell>
          <cell r="AP76">
            <v>2697.4492344157165</v>
          </cell>
          <cell r="AQ76">
            <v>2829.1790483223108</v>
          </cell>
          <cell r="AR76">
            <v>2403.2682954633324</v>
          </cell>
          <cell r="AS76">
            <v>2207.4511260490426</v>
          </cell>
          <cell r="AT76">
            <v>1860.4486495860067</v>
          </cell>
          <cell r="AU76">
            <v>770.97381060500618</v>
          </cell>
          <cell r="AV76">
            <v>841.65588118758103</v>
          </cell>
          <cell r="AW76">
            <v>1540.3585401428797</v>
          </cell>
          <cell r="AX76">
            <v>1937.2438590502472</v>
          </cell>
          <cell r="AY76">
            <v>1681.3125695226254</v>
          </cell>
          <cell r="AZ76">
            <v>1523.8330776062928</v>
          </cell>
          <cell r="BA76">
            <v>1654.2245984655747</v>
          </cell>
          <cell r="BB76">
            <v>2277.3964009912384</v>
          </cell>
          <cell r="BC76">
            <v>2213.3942918113758</v>
          </cell>
          <cell r="BD76">
            <v>1575.8368720166495</v>
          </cell>
          <cell r="BE76">
            <v>1093.2947814032077</v>
          </cell>
          <cell r="BF76">
            <v>809.77563198125415</v>
          </cell>
          <cell r="BG76">
            <v>796.31944425285951</v>
          </cell>
          <cell r="BH76">
            <v>848.08792557505012</v>
          </cell>
          <cell r="BI76">
            <v>1389.9334113149446</v>
          </cell>
          <cell r="BJ76">
            <v>1912.6506855852701</v>
          </cell>
          <cell r="BK76">
            <v>1676.0871186480549</v>
          </cell>
          <cell r="BL76">
            <v>1422.9782793082873</v>
          </cell>
          <cell r="BM76">
            <v>1634.5500470418554</v>
          </cell>
          <cell r="BN76">
            <v>2383.4850070708662</v>
          </cell>
          <cell r="BO76">
            <v>2331.640380112995</v>
          </cell>
          <cell r="BP76">
            <v>1606.1865885804575</v>
          </cell>
          <cell r="BQ76">
            <v>906.03680216330054</v>
          </cell>
          <cell r="BR76">
            <v>495.70811906713266</v>
          </cell>
          <cell r="BS76">
            <v>329.13785700867965</v>
          </cell>
          <cell r="BT76">
            <v>371.25074561390386</v>
          </cell>
          <cell r="BU76">
            <v>1307.1002651640949</v>
          </cell>
          <cell r="BV76">
            <v>2059.035180556195</v>
          </cell>
          <cell r="BW76">
            <v>1740.7540901386171</v>
          </cell>
          <cell r="BX76">
            <v>1301.7213932769132</v>
          </cell>
          <cell r="BY76">
            <v>1630.73686235938</v>
          </cell>
          <cell r="BZ76">
            <v>2534.4348879410645</v>
          </cell>
          <cell r="CA76">
            <v>2146.5096677620586</v>
          </cell>
          <cell r="CB76">
            <v>1386.0305091136161</v>
          </cell>
          <cell r="CC76">
            <v>669.03861594565103</v>
          </cell>
          <cell r="CD76">
            <v>225.60685707889201</v>
          </cell>
          <cell r="CE76">
            <v>24.668960520834116</v>
          </cell>
          <cell r="CF76">
            <v>71.264063227447394</v>
          </cell>
          <cell r="CG76">
            <v>1173.5594652820023</v>
          </cell>
          <cell r="CH76">
            <v>1974.6843394519426</v>
          </cell>
          <cell r="CI76">
            <v>1641.8533996612148</v>
          </cell>
          <cell r="CJ76">
            <v>1120.4232223159502</v>
          </cell>
          <cell r="CK76">
            <v>1460.8523265055737</v>
          </cell>
          <cell r="CL76">
            <v>2407.8698664110366</v>
          </cell>
          <cell r="CM76">
            <v>2372.1924227178952</v>
          </cell>
          <cell r="CN76">
            <v>1597.2058257573667</v>
          </cell>
          <cell r="CO76">
            <v>777.08767132847936</v>
          </cell>
          <cell r="CP76">
            <v>339.68249841569281</v>
          </cell>
          <cell r="CQ76">
            <v>220.14907488458206</v>
          </cell>
          <cell r="CR76">
            <v>271.12955257233187</v>
          </cell>
          <cell r="CS76">
            <v>1336.0225768503258</v>
          </cell>
          <cell r="CT76">
            <v>2148.0052304435158</v>
          </cell>
          <cell r="CU76">
            <v>1760.0008191650843</v>
          </cell>
          <cell r="CV76">
            <v>1260.4459748291927</v>
          </cell>
          <cell r="CW76">
            <v>1612.1256341226156</v>
          </cell>
          <cell r="CX76">
            <v>2598.5471144418134</v>
          </cell>
          <cell r="CY76">
            <v>2399.5913312220773</v>
          </cell>
          <cell r="CZ76">
            <v>1555.5080276272038</v>
          </cell>
          <cell r="DA76">
            <v>785.19989695247421</v>
          </cell>
          <cell r="DB76">
            <v>341.37517308607977</v>
          </cell>
          <cell r="DC76">
            <v>98.870993556117512</v>
          </cell>
          <cell r="DD76">
            <v>92.443574838145949</v>
          </cell>
          <cell r="DE76">
            <v>1349.9320916142658</v>
          </cell>
          <cell r="DF76">
            <v>2140.5899142193762</v>
          </cell>
          <cell r="DG76">
            <v>1796.750278820482</v>
          </cell>
          <cell r="DH76">
            <v>1274.5115918114118</v>
          </cell>
          <cell r="DI76">
            <v>1618.581150041867</v>
          </cell>
          <cell r="DJ76">
            <v>2650.3691617985801</v>
          </cell>
          <cell r="DK76">
            <v>2442.196669819115</v>
          </cell>
          <cell r="DL76">
            <v>1583.9928747684667</v>
          </cell>
          <cell r="DM76">
            <v>798.66412382594001</v>
          </cell>
          <cell r="DN76">
            <v>346.14406432369253</v>
          </cell>
          <cell r="DO76">
            <v>60.696456054924333</v>
          </cell>
          <cell r="DP76">
            <v>119.2321091418257</v>
          </cell>
          <cell r="DQ76">
            <v>1373.2903858690443</v>
          </cell>
          <cell r="DR76">
            <v>2178.1443745080187</v>
          </cell>
          <cell r="DS76">
            <v>1828.8741882586178</v>
          </cell>
          <cell r="DT76">
            <v>1297.5411605346446</v>
          </cell>
          <cell r="DU76">
            <v>1647.0202535250817</v>
          </cell>
          <cell r="DV76">
            <v>2697.4940644652702</v>
          </cell>
          <cell r="DW76">
            <v>2437.7119885407801</v>
          </cell>
          <cell r="DX76">
            <v>1586.5613583186173</v>
          </cell>
          <cell r="DY76">
            <v>787.57424045785365</v>
          </cell>
          <cell r="DZ76">
            <v>316.35776376232246</v>
          </cell>
          <cell r="EA76">
            <v>190.11977462086938</v>
          </cell>
          <cell r="EB76">
            <v>291.16994105065845</v>
          </cell>
          <cell r="EC76">
            <v>1366.3545262154491</v>
          </cell>
          <cell r="ED76">
            <v>2189.9397112717429</v>
          </cell>
          <cell r="EE76">
            <v>1833.9675021120556</v>
          </cell>
          <cell r="EF76">
            <v>1276.9655082356232</v>
          </cell>
          <cell r="EG76">
            <v>1660.2973317345547</v>
          </cell>
          <cell r="EH76">
            <v>2721.9212976117092</v>
          </cell>
        </row>
        <row r="77">
          <cell r="B77">
            <v>0</v>
          </cell>
          <cell r="C77" t="str">
            <v>(−) Plant-Level Operating Expense</v>
          </cell>
          <cell r="D77">
            <v>0</v>
          </cell>
          <cell r="G77">
            <v>-2586.5063799999998</v>
          </cell>
          <cell r="H77">
            <v>-2826.67749</v>
          </cell>
          <cell r="I77">
            <v>-2748.2126800000001</v>
          </cell>
          <cell r="J77">
            <v>-3159.5307900000003</v>
          </cell>
          <cell r="K77">
            <v>-5411.7480599999999</v>
          </cell>
          <cell r="L77">
            <v>-1339.4512500000001</v>
          </cell>
          <cell r="M77">
            <v>-1909.67851</v>
          </cell>
          <cell r="N77">
            <v>-2678.5501899999999</v>
          </cell>
          <cell r="O77">
            <v>-2579.09978</v>
          </cell>
          <cell r="P77">
            <v>0</v>
          </cell>
          <cell r="Q77">
            <v>0</v>
          </cell>
          <cell r="R77">
            <v>0</v>
          </cell>
          <cell r="S77">
            <v>-2564.614</v>
          </cell>
          <cell r="T77">
            <v>-1656.4646500000003</v>
          </cell>
          <cell r="U77">
            <v>-3468.8948500000001</v>
          </cell>
          <cell r="V77">
            <v>-3541.0040917784759</v>
          </cell>
          <cell r="W77">
            <v>-3541.0040917784759</v>
          </cell>
          <cell r="X77">
            <v>-3541.0040917784759</v>
          </cell>
          <cell r="Y77">
            <v>-3541.0040917784759</v>
          </cell>
          <cell r="Z77">
            <v>-3541.0040917784759</v>
          </cell>
          <cell r="AA77">
            <v>-3541.0040917784759</v>
          </cell>
          <cell r="AB77">
            <v>-3541.0040917784759</v>
          </cell>
          <cell r="AC77">
            <v>-3541.0040917784759</v>
          </cell>
          <cell r="AD77">
            <v>-3541.0040917784759</v>
          </cell>
          <cell r="AE77">
            <v>-3330.8288675098179</v>
          </cell>
          <cell r="AF77">
            <v>-3330.8288675098179</v>
          </cell>
          <cell r="AG77">
            <v>-3330.8288675098179</v>
          </cell>
          <cell r="AH77">
            <v>-1255.9402841764843</v>
          </cell>
          <cell r="AI77">
            <v>-1255.9402841764843</v>
          </cell>
          <cell r="AJ77">
            <v>-1255.9402841764843</v>
          </cell>
          <cell r="AK77">
            <v>-1255.9402841764843</v>
          </cell>
          <cell r="AL77">
            <v>-1255.9402841764843</v>
          </cell>
          <cell r="AM77">
            <v>-1255.9402841764843</v>
          </cell>
          <cell r="AN77">
            <v>-1255.9402841764843</v>
          </cell>
          <cell r="AO77">
            <v>-1255.9402841764843</v>
          </cell>
          <cell r="AP77">
            <v>-1255.9402841764843</v>
          </cell>
          <cell r="AQ77">
            <v>-1204.9933146130998</v>
          </cell>
          <cell r="AR77">
            <v>-1204.9933146130998</v>
          </cell>
          <cell r="AS77">
            <v>-1204.9933146130998</v>
          </cell>
          <cell r="AT77">
            <v>-1204.9933146130998</v>
          </cell>
          <cell r="AU77">
            <v>-1204.9933146130998</v>
          </cell>
          <cell r="AV77">
            <v>-1204.9933146130998</v>
          </cell>
          <cell r="AW77">
            <v>-1204.9933146130998</v>
          </cell>
          <cell r="AX77">
            <v>-1204.9933146130998</v>
          </cell>
          <cell r="AY77">
            <v>-1204.9933146130998</v>
          </cell>
          <cell r="AZ77">
            <v>-1204.9933146130998</v>
          </cell>
          <cell r="BA77">
            <v>-1204.9933146130998</v>
          </cell>
          <cell r="BB77">
            <v>-1204.9933146130998</v>
          </cell>
          <cell r="BC77">
            <v>-958.42112137114702</v>
          </cell>
          <cell r="BD77">
            <v>-958.42112137114702</v>
          </cell>
          <cell r="BE77">
            <v>-958.42112137114702</v>
          </cell>
          <cell r="BF77">
            <v>-958.42112137114702</v>
          </cell>
          <cell r="BG77">
            <v>-958.42112137114702</v>
          </cell>
          <cell r="BH77">
            <v>-958.42112137114702</v>
          </cell>
          <cell r="BI77">
            <v>-958.42112137114702</v>
          </cell>
          <cell r="BJ77">
            <v>-958.42112137114702</v>
          </cell>
          <cell r="BK77">
            <v>-958.42112137114702</v>
          </cell>
          <cell r="BL77">
            <v>-958.42112137114702</v>
          </cell>
          <cell r="BM77">
            <v>-958.42112137114702</v>
          </cell>
          <cell r="BN77">
            <v>-958.42112137114702</v>
          </cell>
          <cell r="BO77">
            <v>-1199.9473248652685</v>
          </cell>
          <cell r="BP77">
            <v>-1199.9473248652685</v>
          </cell>
          <cell r="BQ77">
            <v>-1199.9473248652685</v>
          </cell>
          <cell r="BR77">
            <v>-1199.9473248652685</v>
          </cell>
          <cell r="BS77">
            <v>-1199.9473248652685</v>
          </cell>
          <cell r="BT77">
            <v>-1199.9473248652685</v>
          </cell>
          <cell r="BU77">
            <v>-1199.9473248652685</v>
          </cell>
          <cell r="BV77">
            <v>-1199.9473248652685</v>
          </cell>
          <cell r="BW77">
            <v>-1199.9473248652685</v>
          </cell>
          <cell r="BX77">
            <v>-1199.9473248652685</v>
          </cell>
          <cell r="BY77">
            <v>-1199.9473248652685</v>
          </cell>
          <cell r="BZ77">
            <v>-1199.9473248652685</v>
          </cell>
          <cell r="CA77">
            <v>-1340.8056628625804</v>
          </cell>
          <cell r="CB77">
            <v>-1340.8056628625804</v>
          </cell>
          <cell r="CC77">
            <v>-1340.8056628625804</v>
          </cell>
          <cell r="CD77">
            <v>-1340.8056628625804</v>
          </cell>
          <cell r="CE77">
            <v>-1340.8056628625804</v>
          </cell>
          <cell r="CF77">
            <v>-1340.8056628625804</v>
          </cell>
          <cell r="CG77">
            <v>-1340.8056628625804</v>
          </cell>
          <cell r="CH77">
            <v>-1340.8056628625804</v>
          </cell>
          <cell r="CI77">
            <v>-1340.8056628625804</v>
          </cell>
          <cell r="CJ77">
            <v>-1340.8056628625804</v>
          </cell>
          <cell r="CK77">
            <v>-1340.8056628625804</v>
          </cell>
          <cell r="CL77">
            <v>-1340.8056628625804</v>
          </cell>
          <cell r="CM77">
            <v>-1077.5920832854981</v>
          </cell>
          <cell r="CN77">
            <v>-1077.5920832854981</v>
          </cell>
          <cell r="CO77">
            <v>-1077.5920832854981</v>
          </cell>
          <cell r="CP77">
            <v>-1077.5920832854981</v>
          </cell>
          <cell r="CQ77">
            <v>-1077.5920832854981</v>
          </cell>
          <cell r="CR77">
            <v>-1077.5920832854981</v>
          </cell>
          <cell r="CS77">
            <v>-1077.5920832854981</v>
          </cell>
          <cell r="CT77">
            <v>-1077.5920832854979</v>
          </cell>
          <cell r="CU77">
            <v>-1077.5920832854981</v>
          </cell>
          <cell r="CV77">
            <v>-1077.5920832854979</v>
          </cell>
          <cell r="CW77">
            <v>-1077.5920832854981</v>
          </cell>
          <cell r="CX77">
            <v>-1077.5920832854979</v>
          </cell>
          <cell r="CY77">
            <v>-1360.9041411386133</v>
          </cell>
          <cell r="CZ77">
            <v>-1360.9041411386133</v>
          </cell>
          <cell r="DA77">
            <v>-1360.9041411386133</v>
          </cell>
          <cell r="DB77">
            <v>-1360.9041411386133</v>
          </cell>
          <cell r="DC77">
            <v>-1360.9041411386133</v>
          </cell>
          <cell r="DD77">
            <v>-1360.9041411386133</v>
          </cell>
          <cell r="DE77">
            <v>-1360.9041411386133</v>
          </cell>
          <cell r="DF77">
            <v>-1360.9041411386133</v>
          </cell>
          <cell r="DG77">
            <v>-1360.9041411386133</v>
          </cell>
          <cell r="DH77">
            <v>-1360.9041411386133</v>
          </cell>
          <cell r="DI77">
            <v>-1360.9041411386133</v>
          </cell>
          <cell r="DJ77">
            <v>-1360.9041411386133</v>
          </cell>
          <cell r="DK77">
            <v>-1457.3659538590564</v>
          </cell>
          <cell r="DL77">
            <v>-1457.3659538590564</v>
          </cell>
          <cell r="DM77">
            <v>-1457.3659538590564</v>
          </cell>
          <cell r="DN77">
            <v>-1457.3659538590564</v>
          </cell>
          <cell r="DO77">
            <v>-1457.3659538590564</v>
          </cell>
          <cell r="DP77">
            <v>-1457.3659538590564</v>
          </cell>
          <cell r="DQ77">
            <v>-1457.3659538590564</v>
          </cell>
          <cell r="DR77">
            <v>-1457.3659538590564</v>
          </cell>
          <cell r="DS77">
            <v>-1457.3659538590564</v>
          </cell>
          <cell r="DT77">
            <v>-1457.3659538590564</v>
          </cell>
          <cell r="DU77">
            <v>-1457.3659538590564</v>
          </cell>
          <cell r="DV77">
            <v>-1457.3659538590564</v>
          </cell>
          <cell r="DW77">
            <v>-1166.7213013523801</v>
          </cell>
          <cell r="DX77">
            <v>-1166.7213013523801</v>
          </cell>
          <cell r="DY77">
            <v>-1166.7213013523801</v>
          </cell>
          <cell r="DZ77">
            <v>-1166.7213013523801</v>
          </cell>
          <cell r="EA77">
            <v>-1166.7213013523801</v>
          </cell>
          <cell r="EB77">
            <v>-1166.7213013523801</v>
          </cell>
          <cell r="EC77">
            <v>-1166.7213013523801</v>
          </cell>
          <cell r="ED77">
            <v>-1166.7213013523801</v>
          </cell>
          <cell r="EE77">
            <v>-1166.7213013523801</v>
          </cell>
          <cell r="EF77">
            <v>-1166.7213013523801</v>
          </cell>
          <cell r="EG77">
            <v>-1166.7213013523801</v>
          </cell>
          <cell r="EH77">
            <v>-1166.7213013523801</v>
          </cell>
        </row>
        <row r="78">
          <cell r="B78">
            <v>0</v>
          </cell>
          <cell r="C78">
            <v>0</v>
          </cell>
          <cell r="D78" t="str">
            <v>(+/−) Topside Savings / (Costs)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-159.36711934517649</v>
          </cell>
          <cell r="AI78">
            <v>-149.5842058029433</v>
          </cell>
          <cell r="AJ78">
            <v>-139.86380124893751</v>
          </cell>
          <cell r="AK78">
            <v>-163.96965635932389</v>
          </cell>
          <cell r="AL78">
            <v>-160.72952150798861</v>
          </cell>
          <cell r="AM78">
            <v>-157.48938665665329</v>
          </cell>
          <cell r="AN78">
            <v>-163.96965635932389</v>
          </cell>
          <cell r="AO78">
            <v>-157.48938665665329</v>
          </cell>
          <cell r="AP78">
            <v>-160.72952150798861</v>
          </cell>
          <cell r="AQ78">
            <v>-175.00912680128556</v>
          </cell>
          <cell r="AR78">
            <v>-165.33496491395408</v>
          </cell>
          <cell r="AS78">
            <v>-172.34209176865164</v>
          </cell>
          <cell r="AT78">
            <v>-172.34209176865164</v>
          </cell>
          <cell r="AU78">
            <v>-182.75963279743061</v>
          </cell>
          <cell r="AV78">
            <v>-170.50997473323568</v>
          </cell>
          <cell r="AW78">
            <v>-161.48570408859194</v>
          </cell>
          <cell r="AX78">
            <v>-170.42196170637587</v>
          </cell>
          <cell r="AY78">
            <v>-173.73536215278708</v>
          </cell>
          <cell r="AZ78">
            <v>-173.73536215278708</v>
          </cell>
          <cell r="BA78">
            <v>-170.42196170637587</v>
          </cell>
          <cell r="BB78">
            <v>-177.04876259919794</v>
          </cell>
          <cell r="BC78">
            <v>-170.96236726578013</v>
          </cell>
          <cell r="BD78">
            <v>-167.65303799008817</v>
          </cell>
          <cell r="BE78">
            <v>-178.17934102035312</v>
          </cell>
          <cell r="BF78">
            <v>-174.84399804017465</v>
          </cell>
          <cell r="BG78">
            <v>-194.94409399795595</v>
          </cell>
          <cell r="BH78">
            <v>-198.34442982872949</v>
          </cell>
          <cell r="BI78">
            <v>-176.27384075326592</v>
          </cell>
          <cell r="BJ78">
            <v>-176.27384075326592</v>
          </cell>
          <cell r="BK78">
            <v>-176.27384075326592</v>
          </cell>
          <cell r="BL78">
            <v>-172.87350492249237</v>
          </cell>
          <cell r="BM78">
            <v>-176.27384075326592</v>
          </cell>
          <cell r="BN78">
            <v>-179.67417658403946</v>
          </cell>
          <cell r="BO78">
            <v>-177.0608895297747</v>
          </cell>
          <cell r="BP78">
            <v>-173.6571872450379</v>
          </cell>
          <cell r="BQ78">
            <v>-183.86829409924815</v>
          </cell>
          <cell r="BR78">
            <v>-177.0608895297747</v>
          </cell>
          <cell r="BS78">
            <v>-178.55572954953627</v>
          </cell>
          <cell r="BT78">
            <v>-178.55572954953627</v>
          </cell>
          <cell r="BU78">
            <v>-177.06090231571119</v>
          </cell>
          <cell r="BV78">
            <v>-183.86830810289302</v>
          </cell>
          <cell r="BW78">
            <v>-180.46460520930214</v>
          </cell>
          <cell r="BX78">
            <v>-177.06090231571119</v>
          </cell>
          <cell r="BY78">
            <v>-180.46460520930214</v>
          </cell>
          <cell r="BZ78">
            <v>-180.46460520930214</v>
          </cell>
          <cell r="CA78">
            <v>-180.46460520930214</v>
          </cell>
          <cell r="CB78">
            <v>-180.46460520930214</v>
          </cell>
          <cell r="CC78">
            <v>-180.46460520930214</v>
          </cell>
          <cell r="CD78">
            <v>-180.46460520930214</v>
          </cell>
          <cell r="CE78">
            <v>-180.46460520930214</v>
          </cell>
          <cell r="CF78">
            <v>-180.46460520930214</v>
          </cell>
          <cell r="CG78">
            <v>-180.46460520930214</v>
          </cell>
          <cell r="CH78">
            <v>-180.46460520930214</v>
          </cell>
          <cell r="CI78">
            <v>-180.46460520930214</v>
          </cell>
          <cell r="CJ78">
            <v>-180.46460520930214</v>
          </cell>
          <cell r="CK78">
            <v>-180.46460520930214</v>
          </cell>
          <cell r="CL78">
            <v>-180.46460520930214</v>
          </cell>
          <cell r="CM78">
            <v>-185.87854336558118</v>
          </cell>
          <cell r="CN78">
            <v>-185.87854336558118</v>
          </cell>
          <cell r="CO78">
            <v>-185.87854336558118</v>
          </cell>
          <cell r="CP78">
            <v>-185.87854336558118</v>
          </cell>
          <cell r="CQ78">
            <v>-185.87854336558118</v>
          </cell>
          <cell r="CR78">
            <v>-185.87854336558118</v>
          </cell>
          <cell r="CS78">
            <v>-185.87854336558118</v>
          </cell>
          <cell r="CT78">
            <v>-185.87854336558118</v>
          </cell>
          <cell r="CU78">
            <v>-185.87854336558118</v>
          </cell>
          <cell r="CV78">
            <v>-185.87854336558118</v>
          </cell>
          <cell r="CW78">
            <v>-185.87854336558118</v>
          </cell>
          <cell r="CX78">
            <v>-185.87854336558118</v>
          </cell>
          <cell r="CY78">
            <v>-191.45489966654864</v>
          </cell>
          <cell r="CZ78">
            <v>-191.45489966654864</v>
          </cell>
          <cell r="DA78">
            <v>-191.45489966654864</v>
          </cell>
          <cell r="DB78">
            <v>-191.45489966654864</v>
          </cell>
          <cell r="DC78">
            <v>-191.45489966654864</v>
          </cell>
          <cell r="DD78">
            <v>-191.45489966654864</v>
          </cell>
          <cell r="DE78">
            <v>-191.45489966654864</v>
          </cell>
          <cell r="DF78">
            <v>-191.45489966654864</v>
          </cell>
          <cell r="DG78">
            <v>-191.45489966654864</v>
          </cell>
          <cell r="DH78">
            <v>-191.45489966654864</v>
          </cell>
          <cell r="DI78">
            <v>-191.45489966654864</v>
          </cell>
          <cell r="DJ78">
            <v>-191.45489966654864</v>
          </cell>
          <cell r="DK78">
            <v>-197.19854665654512</v>
          </cell>
          <cell r="DL78">
            <v>-197.19854665654512</v>
          </cell>
          <cell r="DM78">
            <v>-197.19854665654512</v>
          </cell>
          <cell r="DN78">
            <v>-197.19854665654512</v>
          </cell>
          <cell r="DO78">
            <v>-197.19854665654512</v>
          </cell>
          <cell r="DP78">
            <v>-197.19854665654512</v>
          </cell>
          <cell r="DQ78">
            <v>-197.19854665654512</v>
          </cell>
          <cell r="DR78">
            <v>-197.19854665654512</v>
          </cell>
          <cell r="DS78">
            <v>-197.19854665654512</v>
          </cell>
          <cell r="DT78">
            <v>-197.19854665654512</v>
          </cell>
          <cell r="DU78">
            <v>-197.19854665654512</v>
          </cell>
          <cell r="DV78">
            <v>-197.19854665654512</v>
          </cell>
          <cell r="DW78">
            <v>-203.11450305624146</v>
          </cell>
          <cell r="DX78">
            <v>-203.11450305624146</v>
          </cell>
          <cell r="DY78">
            <v>-203.11450305624146</v>
          </cell>
          <cell r="DZ78">
            <v>-203.11450305624146</v>
          </cell>
          <cell r="EA78">
            <v>-203.11450305624146</v>
          </cell>
          <cell r="EB78">
            <v>-203.11450305624146</v>
          </cell>
          <cell r="EC78">
            <v>-203.11450305624146</v>
          </cell>
          <cell r="ED78">
            <v>-203.11450305624146</v>
          </cell>
          <cell r="EE78">
            <v>-203.11450305624146</v>
          </cell>
          <cell r="EF78">
            <v>-203.11450305624146</v>
          </cell>
          <cell r="EG78">
            <v>-203.11450305624146</v>
          </cell>
          <cell r="EH78">
            <v>-203.11450305624146</v>
          </cell>
        </row>
        <row r="79">
          <cell r="B79">
            <v>0</v>
          </cell>
          <cell r="C79">
            <v>0</v>
          </cell>
          <cell r="D79" t="str">
            <v>Fixed O&amp;M Sensitivity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287.49137618750001</v>
          </cell>
          <cell r="W79">
            <v>287.49137618750001</v>
          </cell>
          <cell r="X79">
            <v>287.49137618750001</v>
          </cell>
          <cell r="Y79">
            <v>287.49137618750001</v>
          </cell>
          <cell r="Z79">
            <v>287.49137618750001</v>
          </cell>
          <cell r="AA79">
            <v>287.49137618750001</v>
          </cell>
          <cell r="AB79">
            <v>287.49137618750001</v>
          </cell>
          <cell r="AC79">
            <v>287.49137618750001</v>
          </cell>
          <cell r="AD79">
            <v>287.49137618750001</v>
          </cell>
          <cell r="AE79">
            <v>264.97573375000002</v>
          </cell>
          <cell r="AF79">
            <v>264.97573375000002</v>
          </cell>
          <cell r="AG79">
            <v>264.97573375000002</v>
          </cell>
          <cell r="AH79">
            <v>59.403433750000005</v>
          </cell>
          <cell r="AI79">
            <v>59.403433750000005</v>
          </cell>
          <cell r="AJ79">
            <v>59.403433750000005</v>
          </cell>
          <cell r="AK79">
            <v>59.403433750000005</v>
          </cell>
          <cell r="AL79">
            <v>59.403433750000005</v>
          </cell>
          <cell r="AM79">
            <v>59.403433750000005</v>
          </cell>
          <cell r="AN79">
            <v>59.403433750000005</v>
          </cell>
          <cell r="AO79">
            <v>59.403433750000005</v>
          </cell>
          <cell r="AP79">
            <v>59.403433750000005</v>
          </cell>
          <cell r="AQ79">
            <v>61.045280000000012</v>
          </cell>
          <cell r="AR79">
            <v>61.045280000000012</v>
          </cell>
          <cell r="AS79">
            <v>61.045280000000012</v>
          </cell>
          <cell r="AT79">
            <v>61.045280000000012</v>
          </cell>
          <cell r="AU79">
            <v>61.045280000000012</v>
          </cell>
          <cell r="AV79">
            <v>61.045280000000012</v>
          </cell>
          <cell r="AW79">
            <v>61.045280000000012</v>
          </cell>
          <cell r="AX79">
            <v>61.045280000000012</v>
          </cell>
          <cell r="AY79">
            <v>61.045280000000012</v>
          </cell>
          <cell r="AZ79">
            <v>61.045280000000012</v>
          </cell>
          <cell r="BA79">
            <v>61.045280000000012</v>
          </cell>
          <cell r="BB79">
            <v>61.045280000000012</v>
          </cell>
          <cell r="BC79">
            <v>49.021943750000005</v>
          </cell>
          <cell r="BD79">
            <v>49.021943750000005</v>
          </cell>
          <cell r="BE79">
            <v>49.021943750000005</v>
          </cell>
          <cell r="BF79">
            <v>49.021943750000005</v>
          </cell>
          <cell r="BG79">
            <v>49.021943750000005</v>
          </cell>
          <cell r="BH79">
            <v>49.021943750000005</v>
          </cell>
          <cell r="BI79">
            <v>49.021943750000005</v>
          </cell>
          <cell r="BJ79">
            <v>49.021943750000005</v>
          </cell>
          <cell r="BK79">
            <v>49.021943750000005</v>
          </cell>
          <cell r="BL79">
            <v>49.021943750000005</v>
          </cell>
          <cell r="BM79">
            <v>49.021943750000005</v>
          </cell>
          <cell r="BN79">
            <v>49.021943750000005</v>
          </cell>
          <cell r="BO79">
            <v>61.102083750000006</v>
          </cell>
          <cell r="BP79">
            <v>61.102083750000006</v>
          </cell>
          <cell r="BQ79">
            <v>61.102083750000006</v>
          </cell>
          <cell r="BR79">
            <v>61.102083750000006</v>
          </cell>
          <cell r="BS79">
            <v>61.102083750000006</v>
          </cell>
          <cell r="BT79">
            <v>61.102083750000006</v>
          </cell>
          <cell r="BU79">
            <v>61.102083750000006</v>
          </cell>
          <cell r="BV79">
            <v>61.102083750000006</v>
          </cell>
          <cell r="BW79">
            <v>61.102083750000006</v>
          </cell>
          <cell r="BX79">
            <v>61.102083750000006</v>
          </cell>
          <cell r="BY79">
            <v>61.102083750000006</v>
          </cell>
          <cell r="BZ79">
            <v>61.102083750000006</v>
          </cell>
          <cell r="CA79">
            <v>64.593966393185013</v>
          </cell>
          <cell r="CB79">
            <v>64.593966393185013</v>
          </cell>
          <cell r="CC79">
            <v>64.593966393185013</v>
          </cell>
          <cell r="CD79">
            <v>64.593966393185013</v>
          </cell>
          <cell r="CE79">
            <v>64.593966393185013</v>
          </cell>
          <cell r="CF79">
            <v>64.593966393185013</v>
          </cell>
          <cell r="CG79">
            <v>64.593966393185013</v>
          </cell>
          <cell r="CH79">
            <v>64.593966393185013</v>
          </cell>
          <cell r="CI79">
            <v>64.593966393185013</v>
          </cell>
          <cell r="CJ79">
            <v>64.593966393185013</v>
          </cell>
          <cell r="CK79">
            <v>64.593966393185013</v>
          </cell>
          <cell r="CL79">
            <v>64.593966393185013</v>
          </cell>
          <cell r="CM79">
            <v>51.431355873981261</v>
          </cell>
          <cell r="CN79">
            <v>51.431355873981261</v>
          </cell>
          <cell r="CO79">
            <v>51.431355873981261</v>
          </cell>
          <cell r="CP79">
            <v>51.431355873981261</v>
          </cell>
          <cell r="CQ79">
            <v>51.431355873981261</v>
          </cell>
          <cell r="CR79">
            <v>51.431355873981261</v>
          </cell>
          <cell r="CS79">
            <v>51.431355873981261</v>
          </cell>
          <cell r="CT79">
            <v>51.431355873981261</v>
          </cell>
          <cell r="CU79">
            <v>51.431355873981261</v>
          </cell>
          <cell r="CV79">
            <v>51.431355873981261</v>
          </cell>
          <cell r="CW79">
            <v>51.431355873981261</v>
          </cell>
          <cell r="CX79">
            <v>51.431355873981261</v>
          </cell>
          <cell r="CY79">
            <v>65.755446172011247</v>
          </cell>
          <cell r="CZ79">
            <v>65.755446172011247</v>
          </cell>
          <cell r="DA79">
            <v>65.755446172011247</v>
          </cell>
          <cell r="DB79">
            <v>65.755446172011247</v>
          </cell>
          <cell r="DC79">
            <v>65.755446172011247</v>
          </cell>
          <cell r="DD79">
            <v>65.755446172011247</v>
          </cell>
          <cell r="DE79">
            <v>65.755446172011247</v>
          </cell>
          <cell r="DF79">
            <v>65.755446172011247</v>
          </cell>
          <cell r="DG79">
            <v>65.755446172011247</v>
          </cell>
          <cell r="DH79">
            <v>65.755446172011247</v>
          </cell>
          <cell r="DI79">
            <v>65.755446172011247</v>
          </cell>
          <cell r="DJ79">
            <v>65.755446172011247</v>
          </cell>
          <cell r="DK79">
            <v>70.819834396300877</v>
          </cell>
          <cell r="DL79">
            <v>70.819834396300877</v>
          </cell>
          <cell r="DM79">
            <v>70.819834396300877</v>
          </cell>
          <cell r="DN79">
            <v>70.819834396300877</v>
          </cell>
          <cell r="DO79">
            <v>70.819834396300877</v>
          </cell>
          <cell r="DP79">
            <v>70.819834396300877</v>
          </cell>
          <cell r="DQ79">
            <v>70.819834396300877</v>
          </cell>
          <cell r="DR79">
            <v>70.819834396300877</v>
          </cell>
          <cell r="DS79">
            <v>70.819834396300877</v>
          </cell>
          <cell r="DT79">
            <v>70.819834396300877</v>
          </cell>
          <cell r="DU79">
            <v>70.819834396300877</v>
          </cell>
          <cell r="DV79">
            <v>70.819834396300877</v>
          </cell>
          <cell r="DW79">
            <v>56.485730615607913</v>
          </cell>
          <cell r="DX79">
            <v>56.485730615607913</v>
          </cell>
          <cell r="DY79">
            <v>56.485730615607913</v>
          </cell>
          <cell r="DZ79">
            <v>56.485730615607913</v>
          </cell>
          <cell r="EA79">
            <v>56.485730615607913</v>
          </cell>
          <cell r="EB79">
            <v>56.485730615607913</v>
          </cell>
          <cell r="EC79">
            <v>56.485730615607913</v>
          </cell>
          <cell r="ED79">
            <v>56.485730615607913</v>
          </cell>
          <cell r="EE79">
            <v>56.485730615607913</v>
          </cell>
          <cell r="EF79">
            <v>56.485730615607913</v>
          </cell>
          <cell r="EG79">
            <v>56.485730615607913</v>
          </cell>
          <cell r="EH79">
            <v>56.485730615607913</v>
          </cell>
        </row>
        <row r="80">
          <cell r="B80">
            <v>0</v>
          </cell>
          <cell r="C80" t="str">
            <v>(−) Corporate &amp; Other Costs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-281.14124923288466</v>
          </cell>
          <cell r="W80">
            <v>-281.14124923288466</v>
          </cell>
          <cell r="X80">
            <v>-281.14124923288466</v>
          </cell>
          <cell r="Y80">
            <v>-281.14124923288466</v>
          </cell>
          <cell r="Z80">
            <v>-281.14124923288466</v>
          </cell>
          <cell r="AA80">
            <v>-281.14124923288466</v>
          </cell>
          <cell r="AB80">
            <v>-281.14124923288466</v>
          </cell>
          <cell r="AC80">
            <v>-281.14124923288466</v>
          </cell>
          <cell r="AD80">
            <v>-281.14124923288466</v>
          </cell>
          <cell r="AE80">
            <v>-255.1291542057115</v>
          </cell>
          <cell r="AF80">
            <v>-255.1291542057115</v>
          </cell>
          <cell r="AG80">
            <v>-255.1291542057115</v>
          </cell>
          <cell r="AH80">
            <v>-255.1291542057115</v>
          </cell>
          <cell r="AI80">
            <v>-255.1291542057115</v>
          </cell>
          <cell r="AJ80">
            <v>-255.1291542057115</v>
          </cell>
          <cell r="AK80">
            <v>-255.1291542057115</v>
          </cell>
          <cell r="AL80">
            <v>-255.1291542057115</v>
          </cell>
          <cell r="AM80">
            <v>-255.1291542057115</v>
          </cell>
          <cell r="AN80">
            <v>-255.1291542057115</v>
          </cell>
          <cell r="AO80">
            <v>-255.1291542057115</v>
          </cell>
          <cell r="AP80">
            <v>-255.1291542057115</v>
          </cell>
          <cell r="AQ80">
            <v>-262.66978133863728</v>
          </cell>
          <cell r="AR80">
            <v>-262.66978133863728</v>
          </cell>
          <cell r="AS80">
            <v>-262.66978133863728</v>
          </cell>
          <cell r="AT80">
            <v>-262.66978133863728</v>
          </cell>
          <cell r="AU80">
            <v>-262.66978133863728</v>
          </cell>
          <cell r="AV80">
            <v>-262.66978133863728</v>
          </cell>
          <cell r="AW80">
            <v>-262.66978133863728</v>
          </cell>
          <cell r="AX80">
            <v>-262.66978133863728</v>
          </cell>
          <cell r="AY80">
            <v>-262.66978133863728</v>
          </cell>
          <cell r="AZ80">
            <v>-262.66978133863728</v>
          </cell>
          <cell r="BA80">
            <v>-262.66978133863728</v>
          </cell>
          <cell r="BB80">
            <v>-262.66978133863728</v>
          </cell>
          <cell r="BC80">
            <v>-270.43646035143706</v>
          </cell>
          <cell r="BD80">
            <v>-270.43646035143706</v>
          </cell>
          <cell r="BE80">
            <v>-270.43646035143706</v>
          </cell>
          <cell r="BF80">
            <v>-270.43646035143706</v>
          </cell>
          <cell r="BG80">
            <v>-270.43646035143706</v>
          </cell>
          <cell r="BH80">
            <v>-270.43646035143706</v>
          </cell>
          <cell r="BI80">
            <v>-270.43646035143706</v>
          </cell>
          <cell r="BJ80">
            <v>-270.43646035143706</v>
          </cell>
          <cell r="BK80">
            <v>-270.43646035143706</v>
          </cell>
          <cell r="BL80">
            <v>-270.43646035143706</v>
          </cell>
          <cell r="BM80">
            <v>-270.43646035143706</v>
          </cell>
          <cell r="BN80">
            <v>-270.43646035143706</v>
          </cell>
          <cell r="BO80">
            <v>-278.43593503439303</v>
          </cell>
          <cell r="BP80">
            <v>-278.43593503439303</v>
          </cell>
          <cell r="BQ80">
            <v>-278.43593503439303</v>
          </cell>
          <cell r="BR80">
            <v>-278.43593503439303</v>
          </cell>
          <cell r="BS80">
            <v>-278.43593503439303</v>
          </cell>
          <cell r="BT80">
            <v>-278.43593503439303</v>
          </cell>
          <cell r="BU80">
            <v>-278.43593503439303</v>
          </cell>
          <cell r="BV80">
            <v>-278.43593503439303</v>
          </cell>
          <cell r="BW80">
            <v>-278.43593503439303</v>
          </cell>
          <cell r="BX80">
            <v>-278.43593503439303</v>
          </cell>
          <cell r="BY80">
            <v>-278.43593503439303</v>
          </cell>
          <cell r="BZ80">
            <v>-278.43593503439303</v>
          </cell>
          <cell r="CA80">
            <v>-286.78901308542481</v>
          </cell>
          <cell r="CB80">
            <v>-286.78901308542481</v>
          </cell>
          <cell r="CC80">
            <v>-286.78901308542481</v>
          </cell>
          <cell r="CD80">
            <v>-286.78901308542481</v>
          </cell>
          <cell r="CE80">
            <v>-286.78901308542481</v>
          </cell>
          <cell r="CF80">
            <v>-286.78901308542481</v>
          </cell>
          <cell r="CG80">
            <v>-286.78901308542481</v>
          </cell>
          <cell r="CH80">
            <v>-286.78901308542481</v>
          </cell>
          <cell r="CI80">
            <v>-286.78901308542481</v>
          </cell>
          <cell r="CJ80">
            <v>-286.78901308542481</v>
          </cell>
          <cell r="CK80">
            <v>-286.78901308542481</v>
          </cell>
          <cell r="CL80">
            <v>-286.78901308542481</v>
          </cell>
          <cell r="CM80">
            <v>-295.39268347798753</v>
          </cell>
          <cell r="CN80">
            <v>-295.39268347798753</v>
          </cell>
          <cell r="CO80">
            <v>-295.39268347798753</v>
          </cell>
          <cell r="CP80">
            <v>-295.39268347798753</v>
          </cell>
          <cell r="CQ80">
            <v>-295.39268347798753</v>
          </cell>
          <cell r="CR80">
            <v>-295.39268347798753</v>
          </cell>
          <cell r="CS80">
            <v>-295.39268347798753</v>
          </cell>
          <cell r="CT80">
            <v>-295.39268347798753</v>
          </cell>
          <cell r="CU80">
            <v>-295.39268347798753</v>
          </cell>
          <cell r="CV80">
            <v>-295.39268347798753</v>
          </cell>
          <cell r="CW80">
            <v>-295.39268347798753</v>
          </cell>
          <cell r="CX80">
            <v>-295.39268347798753</v>
          </cell>
          <cell r="CY80">
            <v>-304.2544639823272</v>
          </cell>
          <cell r="CZ80">
            <v>-304.2544639823272</v>
          </cell>
          <cell r="DA80">
            <v>-304.2544639823272</v>
          </cell>
          <cell r="DB80">
            <v>-304.2544639823272</v>
          </cell>
          <cell r="DC80">
            <v>-304.2544639823272</v>
          </cell>
          <cell r="DD80">
            <v>-304.2544639823272</v>
          </cell>
          <cell r="DE80">
            <v>-304.2544639823272</v>
          </cell>
          <cell r="DF80">
            <v>-304.2544639823272</v>
          </cell>
          <cell r="DG80">
            <v>-304.2544639823272</v>
          </cell>
          <cell r="DH80">
            <v>-304.2544639823272</v>
          </cell>
          <cell r="DI80">
            <v>-304.2544639823272</v>
          </cell>
          <cell r="DJ80">
            <v>-304.2544639823272</v>
          </cell>
          <cell r="DK80">
            <v>-313.38209790179701</v>
          </cell>
          <cell r="DL80">
            <v>-313.38209790179701</v>
          </cell>
          <cell r="DM80">
            <v>-313.38209790179701</v>
          </cell>
          <cell r="DN80">
            <v>-313.38209790179701</v>
          </cell>
          <cell r="DO80">
            <v>-313.38209790179701</v>
          </cell>
          <cell r="DP80">
            <v>-313.38209790179701</v>
          </cell>
          <cell r="DQ80">
            <v>-313.38209790179701</v>
          </cell>
          <cell r="DR80">
            <v>-313.38209790179701</v>
          </cell>
          <cell r="DS80">
            <v>-313.38209790179701</v>
          </cell>
          <cell r="DT80">
            <v>-313.38209790179701</v>
          </cell>
          <cell r="DU80">
            <v>-313.38209790179701</v>
          </cell>
          <cell r="DV80">
            <v>-313.38209790179701</v>
          </cell>
          <cell r="DW80">
            <v>-322.78356083885092</v>
          </cell>
          <cell r="DX80">
            <v>-322.78356083885092</v>
          </cell>
          <cell r="DY80">
            <v>-322.78356083885092</v>
          </cell>
          <cell r="DZ80">
            <v>-322.78356083885092</v>
          </cell>
          <cell r="EA80">
            <v>-322.78356083885092</v>
          </cell>
          <cell r="EB80">
            <v>-322.78356083885092</v>
          </cell>
          <cell r="EC80">
            <v>-322.78356083885092</v>
          </cell>
          <cell r="ED80">
            <v>-322.78356083885092</v>
          </cell>
          <cell r="EE80">
            <v>-322.78356083885092</v>
          </cell>
          <cell r="EF80">
            <v>-322.78356083885092</v>
          </cell>
          <cell r="EG80">
            <v>-322.78356083885092</v>
          </cell>
          <cell r="EH80">
            <v>-322.78356083885092</v>
          </cell>
        </row>
        <row r="81">
          <cell r="B81">
            <v>0</v>
          </cell>
          <cell r="C81" t="str">
            <v>(−) Allocated Mine Costs</v>
          </cell>
          <cell r="D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-1452.6497051172723</v>
          </cell>
          <cell r="W81">
            <v>-1329.3327073745345</v>
          </cell>
          <cell r="X81">
            <v>-1174.8144532844865</v>
          </cell>
          <cell r="Y81">
            <v>-1428.5354198288796</v>
          </cell>
          <cell r="Z81">
            <v>-1426.3462506221606</v>
          </cell>
          <cell r="AA81">
            <v>-1471.9973482315459</v>
          </cell>
          <cell r="AB81">
            <v>-1409.5538289289329</v>
          </cell>
          <cell r="AC81">
            <v>-1385.9001870539535</v>
          </cell>
          <cell r="AD81">
            <v>-1369.6725985394571</v>
          </cell>
          <cell r="AE81">
            <v>-1356.2277921037198</v>
          </cell>
          <cell r="AF81">
            <v>-1407.8890844730977</v>
          </cell>
          <cell r="AG81">
            <v>-1482.4068016022939</v>
          </cell>
          <cell r="AH81">
            <v>-1483.3630189399419</v>
          </cell>
          <cell r="AI81">
            <v>-1351.6843660136278</v>
          </cell>
          <cell r="AJ81">
            <v>-1251.3088593262196</v>
          </cell>
          <cell r="AK81">
            <v>-551.75754339281502</v>
          </cell>
          <cell r="AL81">
            <v>-549.82835042065676</v>
          </cell>
          <cell r="AM81">
            <v>-534.34726100528792</v>
          </cell>
          <cell r="AN81">
            <v>-509.02470539899457</v>
          </cell>
          <cell r="AO81">
            <v>-504.67233258194682</v>
          </cell>
          <cell r="AP81">
            <v>-500.35715862600637</v>
          </cell>
          <cell r="AQ81">
            <v>-524.30588756472048</v>
          </cell>
          <cell r="AR81">
            <v>-510.12360094972865</v>
          </cell>
          <cell r="AS81">
            <v>-539.35924388588114</v>
          </cell>
          <cell r="AT81">
            <v>-540.61000375683716</v>
          </cell>
          <cell r="AU81">
            <v>-440.15803223835604</v>
          </cell>
          <cell r="AV81">
            <v>-383.05938711947283</v>
          </cell>
          <cell r="AW81">
            <v>-534.21502423149332</v>
          </cell>
          <cell r="AX81">
            <v>-532.32425376000708</v>
          </cell>
          <cell r="AY81">
            <v>-516.94809054938059</v>
          </cell>
          <cell r="AZ81">
            <v>-528.43916855086593</v>
          </cell>
          <cell r="BA81">
            <v>-523.64776723242846</v>
          </cell>
          <cell r="BB81">
            <v>-518.940833171794</v>
          </cell>
          <cell r="BC81">
            <v>-601.78517142371163</v>
          </cell>
          <cell r="BD81">
            <v>-575.08994692937085</v>
          </cell>
          <cell r="BE81">
            <v>-620.07722903419813</v>
          </cell>
          <cell r="BF81">
            <v>-621.58942043899367</v>
          </cell>
          <cell r="BG81">
            <v>-619.96728516939208</v>
          </cell>
          <cell r="BH81">
            <v>-594.72875807455137</v>
          </cell>
          <cell r="BI81">
            <v>-613.83246728549477</v>
          </cell>
          <cell r="BJ81">
            <v>-611.52028281704281</v>
          </cell>
          <cell r="BK81">
            <v>-592.84247795161798</v>
          </cell>
          <cell r="BL81">
            <v>-606.81013766099511</v>
          </cell>
          <cell r="BM81">
            <v>-600.99072401042895</v>
          </cell>
          <cell r="BN81">
            <v>-595.24743641977295</v>
          </cell>
          <cell r="BO81">
            <v>-561.34885509635433</v>
          </cell>
          <cell r="BP81">
            <v>-539.21860448427299</v>
          </cell>
          <cell r="BQ81">
            <v>-576.51632477714543</v>
          </cell>
          <cell r="BR81">
            <v>-577.78149021420847</v>
          </cell>
          <cell r="BS81">
            <v>-490.45832504291076</v>
          </cell>
          <cell r="BT81">
            <v>-438.07946915242752</v>
          </cell>
          <cell r="BU81">
            <v>-571.34310807346969</v>
          </cell>
          <cell r="BV81">
            <v>-569.4138106213212</v>
          </cell>
          <cell r="BW81">
            <v>-553.93188279108517</v>
          </cell>
          <cell r="BX81">
            <v>-565.51659663817634</v>
          </cell>
          <cell r="BY81">
            <v>-560.69360586798382</v>
          </cell>
          <cell r="BZ81">
            <v>-555.91183623654103</v>
          </cell>
          <cell r="CA81">
            <v>-576.44351892588645</v>
          </cell>
          <cell r="CB81">
            <v>-553.80632449516577</v>
          </cell>
          <cell r="CC81">
            <v>-591.95143388261454</v>
          </cell>
          <cell r="CD81">
            <v>-593.23824326809631</v>
          </cell>
          <cell r="CE81">
            <v>-489.753647441125</v>
          </cell>
          <cell r="CF81">
            <v>-467.4476865884929</v>
          </cell>
          <cell r="CG81">
            <v>-586.65190685887239</v>
          </cell>
          <cell r="CH81">
            <v>-584.70404151448599</v>
          </cell>
          <cell r="CI81">
            <v>-568.86357018320359</v>
          </cell>
          <cell r="CJ81">
            <v>-580.70169579878905</v>
          </cell>
          <cell r="CK81">
            <v>-575.76560926994546</v>
          </cell>
          <cell r="CL81">
            <v>-570.91654064372801</v>
          </cell>
          <cell r="CM81">
            <v>-593.29546166643206</v>
          </cell>
          <cell r="CN81">
            <v>-578.27414740303311</v>
          </cell>
          <cell r="CO81">
            <v>-609.24357380059109</v>
          </cell>
          <cell r="CP81">
            <v>-610.56868435167735</v>
          </cell>
          <cell r="CQ81">
            <v>-609.15437476333921</v>
          </cell>
          <cell r="CR81">
            <v>-587.14937213829592</v>
          </cell>
          <cell r="CS81">
            <v>-603.79889928041177</v>
          </cell>
          <cell r="CT81">
            <v>-601.7829991733704</v>
          </cell>
          <cell r="CU81">
            <v>-585.49857665378249</v>
          </cell>
          <cell r="CV81">
            <v>-597.67619645347474</v>
          </cell>
          <cell r="CW81">
            <v>-592.60248936340838</v>
          </cell>
          <cell r="CX81">
            <v>-587.59515344973534</v>
          </cell>
          <cell r="CY81">
            <v>-607.86751350025224</v>
          </cell>
          <cell r="CZ81">
            <v>-584.19148378665398</v>
          </cell>
          <cell r="DA81">
            <v>-624.09441798214141</v>
          </cell>
          <cell r="DB81">
            <v>-625.4445033383904</v>
          </cell>
          <cell r="DC81">
            <v>-532.02305625557779</v>
          </cell>
          <cell r="DD81">
            <v>-475.98628177274634</v>
          </cell>
          <cell r="DE81">
            <v>-618.55991682589809</v>
          </cell>
          <cell r="DF81">
            <v>-616.49585913271687</v>
          </cell>
          <cell r="DG81">
            <v>-599.93252816076517</v>
          </cell>
          <cell r="DH81">
            <v>-612.32653941093758</v>
          </cell>
          <cell r="DI81">
            <v>-607.16666349967898</v>
          </cell>
          <cell r="DJ81">
            <v>-602.05088801718023</v>
          </cell>
          <cell r="DK81">
            <v>-624.36190382601308</v>
          </cell>
          <cell r="DL81">
            <v>-600.13198086137936</v>
          </cell>
          <cell r="DM81">
            <v>-640.96093891817441</v>
          </cell>
          <cell r="DN81">
            <v>-642.33538675940611</v>
          </cell>
          <cell r="DO81">
            <v>-531.57086263607039</v>
          </cell>
          <cell r="DP81">
            <v>-507.69572335363415</v>
          </cell>
          <cell r="DQ81">
            <v>-635.28859358913769</v>
          </cell>
          <cell r="DR81">
            <v>-633.20367816107193</v>
          </cell>
          <cell r="DS81">
            <v>-616.24868527021454</v>
          </cell>
          <cell r="DT81">
            <v>-628.91982528652716</v>
          </cell>
          <cell r="DU81">
            <v>-623.63643822243546</v>
          </cell>
          <cell r="DV81">
            <v>-618.4461915962986</v>
          </cell>
          <cell r="DW81">
            <v>-642.7469761031291</v>
          </cell>
          <cell r="DX81">
            <v>-617.82332409492619</v>
          </cell>
          <cell r="DY81">
            <v>-659.82511974243107</v>
          </cell>
          <cell r="DZ81">
            <v>-661.24118711743438</v>
          </cell>
          <cell r="EA81">
            <v>-659.7266794260978</v>
          </cell>
          <cell r="EB81">
            <v>-636.16271153793923</v>
          </cell>
          <cell r="EC81">
            <v>-653.99470456369181</v>
          </cell>
          <cell r="ED81">
            <v>-651.83596392215043</v>
          </cell>
          <cell r="EE81">
            <v>-634.3976768789189</v>
          </cell>
          <cell r="EF81">
            <v>-647.43826120694428</v>
          </cell>
          <cell r="EG81">
            <v>-642.00504483063469</v>
          </cell>
          <cell r="EH81">
            <v>-636.64290251439479</v>
          </cell>
        </row>
        <row r="82">
          <cell r="B82">
            <v>0</v>
          </cell>
          <cell r="C82" t="str">
            <v>(−) Bonding Expense</v>
          </cell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-18.854166666666668</v>
          </cell>
          <cell r="W82">
            <v>-18.854166666666668</v>
          </cell>
          <cell r="X82">
            <v>-18.854166666666668</v>
          </cell>
          <cell r="Y82">
            <v>-18.854166666666668</v>
          </cell>
          <cell r="Z82">
            <v>-18.854166666666668</v>
          </cell>
          <cell r="AA82">
            <v>-18.854166666666668</v>
          </cell>
          <cell r="AB82">
            <v>-18.854166666666668</v>
          </cell>
          <cell r="AC82">
            <v>-18.854166666666668</v>
          </cell>
          <cell r="AD82">
            <v>-18.854166666666668</v>
          </cell>
          <cell r="AE82">
            <v>-55.625</v>
          </cell>
          <cell r="AF82">
            <v>-55.625</v>
          </cell>
          <cell r="AG82">
            <v>-55.625</v>
          </cell>
          <cell r="AH82">
            <v>-55.625</v>
          </cell>
          <cell r="AI82">
            <v>-55.625</v>
          </cell>
          <cell r="AJ82">
            <v>-55.625</v>
          </cell>
          <cell r="AK82">
            <v>-55.625</v>
          </cell>
          <cell r="AL82">
            <v>-55.625</v>
          </cell>
          <cell r="AM82">
            <v>-55.625</v>
          </cell>
          <cell r="AN82">
            <v>-55.625</v>
          </cell>
          <cell r="AO82">
            <v>-55.625</v>
          </cell>
          <cell r="AP82">
            <v>-55.625</v>
          </cell>
          <cell r="AQ82">
            <v>-55.625</v>
          </cell>
          <cell r="AR82">
            <v>-55.625</v>
          </cell>
          <cell r="AS82">
            <v>-55.625</v>
          </cell>
          <cell r="AT82">
            <v>-55.625</v>
          </cell>
          <cell r="AU82">
            <v>-55.625</v>
          </cell>
          <cell r="AV82">
            <v>-55.625</v>
          </cell>
          <cell r="AW82">
            <v>-55.625</v>
          </cell>
          <cell r="AX82">
            <v>-55.625</v>
          </cell>
          <cell r="AY82">
            <v>-55.625</v>
          </cell>
          <cell r="AZ82">
            <v>-55.625</v>
          </cell>
          <cell r="BA82">
            <v>-55.625</v>
          </cell>
          <cell r="BB82">
            <v>-55.625</v>
          </cell>
          <cell r="BC82">
            <v>-55.625</v>
          </cell>
          <cell r="BD82">
            <v>-55.625</v>
          </cell>
          <cell r="BE82">
            <v>-55.625</v>
          </cell>
          <cell r="BF82">
            <v>-55.625</v>
          </cell>
          <cell r="BG82">
            <v>-55.625</v>
          </cell>
          <cell r="BH82">
            <v>-55.625</v>
          </cell>
          <cell r="BI82">
            <v>-55.625</v>
          </cell>
          <cell r="BJ82">
            <v>-55.625</v>
          </cell>
          <cell r="BK82">
            <v>-55.625</v>
          </cell>
          <cell r="BL82">
            <v>-55.625</v>
          </cell>
          <cell r="BM82">
            <v>-55.625</v>
          </cell>
          <cell r="BN82">
            <v>-55.625</v>
          </cell>
          <cell r="BO82">
            <v>-55.625</v>
          </cell>
          <cell r="BP82">
            <v>-55.625</v>
          </cell>
          <cell r="BQ82">
            <v>-55.625</v>
          </cell>
          <cell r="BR82">
            <v>-55.625</v>
          </cell>
          <cell r="BS82">
            <v>-55.625</v>
          </cell>
          <cell r="BT82">
            <v>-55.625</v>
          </cell>
          <cell r="BU82">
            <v>-55.625</v>
          </cell>
          <cell r="BV82">
            <v>-55.625</v>
          </cell>
          <cell r="BW82">
            <v>-55.625</v>
          </cell>
          <cell r="BX82">
            <v>-55.625</v>
          </cell>
          <cell r="BY82">
            <v>-55.625</v>
          </cell>
          <cell r="BZ82">
            <v>-55.625</v>
          </cell>
          <cell r="CA82">
            <v>-2.5</v>
          </cell>
          <cell r="CB82">
            <v>-2.5</v>
          </cell>
          <cell r="CC82">
            <v>-2.5</v>
          </cell>
          <cell r="CD82">
            <v>-2.5</v>
          </cell>
          <cell r="CE82">
            <v>-2.5</v>
          </cell>
          <cell r="CF82">
            <v>-2.5</v>
          </cell>
          <cell r="CG82">
            <v>-2.5</v>
          </cell>
          <cell r="CH82">
            <v>-2.5</v>
          </cell>
          <cell r="CI82">
            <v>-2.5</v>
          </cell>
          <cell r="CJ82">
            <v>-2.5</v>
          </cell>
          <cell r="CK82">
            <v>-2.5</v>
          </cell>
          <cell r="CL82">
            <v>-2.5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</row>
        <row r="83">
          <cell r="C83" t="str">
            <v>(+) Pension Recovery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273.33333333333331</v>
          </cell>
          <cell r="W83">
            <v>273.33333333333331</v>
          </cell>
          <cell r="X83">
            <v>273.33333333333331</v>
          </cell>
          <cell r="Y83">
            <v>273.33333333333331</v>
          </cell>
          <cell r="Z83">
            <v>273.33333333333331</v>
          </cell>
          <cell r="AA83">
            <v>273.33333333333331</v>
          </cell>
          <cell r="AB83">
            <v>273.33333333333331</v>
          </cell>
          <cell r="AC83">
            <v>273.33333333333331</v>
          </cell>
          <cell r="AD83">
            <v>273.33333333333331</v>
          </cell>
          <cell r="AE83">
            <v>316.66666666666669</v>
          </cell>
          <cell r="AF83">
            <v>316.66666666666669</v>
          </cell>
          <cell r="AG83">
            <v>316.66666666666669</v>
          </cell>
          <cell r="AH83">
            <v>316.66666666666669</v>
          </cell>
          <cell r="AI83">
            <v>316.66666666666669</v>
          </cell>
          <cell r="AJ83">
            <v>316.66666666666669</v>
          </cell>
          <cell r="AK83">
            <v>316.66666666666669</v>
          </cell>
          <cell r="AL83">
            <v>316.66666666666669</v>
          </cell>
          <cell r="AM83">
            <v>316.66666666666669</v>
          </cell>
          <cell r="AN83">
            <v>316.66666666666669</v>
          </cell>
          <cell r="AO83">
            <v>316.66666666666669</v>
          </cell>
          <cell r="AP83">
            <v>316.66666666666669</v>
          </cell>
          <cell r="AQ83">
            <v>354.16666666666669</v>
          </cell>
          <cell r="AR83">
            <v>354.16666666666669</v>
          </cell>
          <cell r="AS83">
            <v>354.16666666666669</v>
          </cell>
          <cell r="AT83">
            <v>354.16666666666669</v>
          </cell>
          <cell r="AU83">
            <v>354.16666666666669</v>
          </cell>
          <cell r="AV83">
            <v>354.16666666666669</v>
          </cell>
          <cell r="AW83">
            <v>354.16666666666669</v>
          </cell>
          <cell r="AX83">
            <v>354.16666666666669</v>
          </cell>
          <cell r="AY83">
            <v>354.16666666666669</v>
          </cell>
          <cell r="AZ83">
            <v>354.16666666666669</v>
          </cell>
          <cell r="BA83">
            <v>354.16666666666669</v>
          </cell>
          <cell r="BB83">
            <v>354.16666666666669</v>
          </cell>
          <cell r="BC83">
            <v>383.33333333333331</v>
          </cell>
          <cell r="BD83">
            <v>383.33333333333331</v>
          </cell>
          <cell r="BE83">
            <v>383.33333333333331</v>
          </cell>
          <cell r="BF83">
            <v>383.33333333333331</v>
          </cell>
          <cell r="BG83">
            <v>383.33333333333331</v>
          </cell>
          <cell r="BH83">
            <v>383.33333333333331</v>
          </cell>
          <cell r="BI83">
            <v>383.33333333333331</v>
          </cell>
          <cell r="BJ83">
            <v>383.33333333333331</v>
          </cell>
          <cell r="BK83">
            <v>383.33333333333331</v>
          </cell>
          <cell r="BL83">
            <v>383.33333333333331</v>
          </cell>
          <cell r="BM83">
            <v>383.33333333333331</v>
          </cell>
          <cell r="BN83">
            <v>383.33333333333331</v>
          </cell>
          <cell r="BO83">
            <v>391.66666666666669</v>
          </cell>
          <cell r="BP83">
            <v>391.66666666666669</v>
          </cell>
          <cell r="BQ83">
            <v>391.66666666666669</v>
          </cell>
          <cell r="BR83">
            <v>391.66666666666669</v>
          </cell>
          <cell r="BS83">
            <v>391.66666666666669</v>
          </cell>
          <cell r="BT83">
            <v>391.66666666666669</v>
          </cell>
          <cell r="BU83">
            <v>391.66666666666669</v>
          </cell>
          <cell r="BV83">
            <v>391.66666666666669</v>
          </cell>
          <cell r="BW83">
            <v>391.66666666666669</v>
          </cell>
          <cell r="BX83">
            <v>391.66666666666669</v>
          </cell>
          <cell r="BY83">
            <v>391.66666666666669</v>
          </cell>
          <cell r="BZ83">
            <v>391.66666666666669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</row>
        <row r="84">
          <cell r="B84" t="str">
            <v>Adjusted EBITDA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-183.76977999999872</v>
          </cell>
          <cell r="H84">
            <v>233.34051999999929</v>
          </cell>
          <cell r="I84">
            <v>1128.9890500000001</v>
          </cell>
          <cell r="J84">
            <v>-1992.9576000000009</v>
          </cell>
          <cell r="K84">
            <v>-4337.6772799999981</v>
          </cell>
          <cell r="L84">
            <v>-247.31172000000015</v>
          </cell>
          <cell r="M84">
            <v>2154.4120800000001</v>
          </cell>
          <cell r="N84">
            <v>2418.6649699999971</v>
          </cell>
          <cell r="O84">
            <v>2170.2332799999999</v>
          </cell>
          <cell r="P84">
            <v>0</v>
          </cell>
          <cell r="Q84">
            <v>0</v>
          </cell>
          <cell r="R84">
            <v>0</v>
          </cell>
          <cell r="S84">
            <v>3139.7098399999991</v>
          </cell>
          <cell r="T84">
            <v>3275.7896500000002</v>
          </cell>
          <cell r="U84">
            <v>-472.17067000000179</v>
          </cell>
          <cell r="V84">
            <v>-1789.929523660526</v>
          </cell>
          <cell r="W84">
            <v>-1384.3706895288065</v>
          </cell>
          <cell r="X84">
            <v>-1262.2691597873672</v>
          </cell>
          <cell r="Y84">
            <v>649.17363011501186</v>
          </cell>
          <cell r="Z84">
            <v>2216.848176355626</v>
          </cell>
          <cell r="AA84">
            <v>1294.2204820748323</v>
          </cell>
          <cell r="AB84">
            <v>599.30603428332245</v>
          </cell>
          <cell r="AC84">
            <v>247.55518597353185</v>
          </cell>
          <cell r="AD84">
            <v>1862.2359895090897</v>
          </cell>
          <cell r="AE84">
            <v>985.51003429599245</v>
          </cell>
          <cell r="AF84">
            <v>-493.54317740299877</v>
          </cell>
          <cell r="AG84">
            <v>-1056.2924836991099</v>
          </cell>
          <cell r="AH84">
            <v>469.68341489764515</v>
          </cell>
          <cell r="AI84">
            <v>745.4467906352213</v>
          </cell>
          <cell r="AJ84">
            <v>653.77021283662089</v>
          </cell>
          <cell r="AK84">
            <v>1637.093935965541</v>
          </cell>
          <cell r="AL84">
            <v>1808.3868623330682</v>
          </cell>
          <cell r="AM84">
            <v>1664.7205176093671</v>
          </cell>
          <cell r="AN84">
            <v>371.55275969185305</v>
          </cell>
          <cell r="AO84">
            <v>426.89363853993359</v>
          </cell>
          <cell r="AP84">
            <v>845.73821631619239</v>
          </cell>
          <cell r="AQ84">
            <v>1021.7878846712345</v>
          </cell>
          <cell r="AR84">
            <v>619.7335803145794</v>
          </cell>
          <cell r="AS84">
            <v>387.67364110943953</v>
          </cell>
          <cell r="AT84">
            <v>39.420404775447537</v>
          </cell>
          <cell r="AU84">
            <v>-960.02000371585086</v>
          </cell>
          <cell r="AV84">
            <v>-819.9896299501977</v>
          </cell>
          <cell r="AW84">
            <v>-263.41833746227582</v>
          </cell>
          <cell r="AX84">
            <v>126.42149429879396</v>
          </cell>
          <cell r="AY84">
            <v>-117.44703246461262</v>
          </cell>
          <cell r="AZ84">
            <v>-286.41760238243052</v>
          </cell>
          <cell r="BA84">
            <v>-147.92127975830005</v>
          </cell>
          <cell r="BB84">
            <v>473.33065593517614</v>
          </cell>
          <cell r="BC84">
            <v>588.51944848263338</v>
          </cell>
          <cell r="BD84">
            <v>-19.033417542060249</v>
          </cell>
          <cell r="BE84">
            <v>-557.08909329059429</v>
          </cell>
          <cell r="BF84">
            <v>-838.78509113716495</v>
          </cell>
          <cell r="BG84">
            <v>-870.71923955373927</v>
          </cell>
          <cell r="BH84">
            <v>-797.1125669674816</v>
          </cell>
          <cell r="BI84">
            <v>-252.30020136306683</v>
          </cell>
          <cell r="BJ84">
            <v>272.72925737571057</v>
          </cell>
          <cell r="BK84">
            <v>54.843495303920179</v>
          </cell>
          <cell r="BL84">
            <v>-208.83266791445106</v>
          </cell>
          <cell r="BM84">
            <v>5.1581776389097627</v>
          </cell>
          <cell r="BN84">
            <v>756.43608942780315</v>
          </cell>
          <cell r="BO84">
            <v>511.9911260038711</v>
          </cell>
          <cell r="BP84">
            <v>-187.92871263184821</v>
          </cell>
          <cell r="BQ84">
            <v>-935.58732619608782</v>
          </cell>
          <cell r="BR84">
            <v>-1340.3737701598454</v>
          </cell>
          <cell r="BS84">
            <v>-1421.1157070667618</v>
          </cell>
          <cell r="BT84">
            <v>-1326.6239625710546</v>
          </cell>
          <cell r="BU84">
            <v>-522.54325470808067</v>
          </cell>
          <cell r="BV84">
            <v>224.51355234898597</v>
          </cell>
          <cell r="BW84">
            <v>-74.881907344764954</v>
          </cell>
          <cell r="BX84">
            <v>-522.09561515996916</v>
          </cell>
          <cell r="BY84">
            <v>-191.6608582009008</v>
          </cell>
          <cell r="BZ84">
            <v>716.81893701222657</v>
          </cell>
          <cell r="CA84">
            <v>-175.89916592795021</v>
          </cell>
          <cell r="CB84">
            <v>-913.74113014567206</v>
          </cell>
          <cell r="CC84">
            <v>-1668.8781327010859</v>
          </cell>
          <cell r="CD84">
            <v>-2113.5967009533269</v>
          </cell>
          <cell r="CE84">
            <v>-2211.0500016844135</v>
          </cell>
          <cell r="CF84">
            <v>-2142.1489381251681</v>
          </cell>
          <cell r="CG84">
            <v>-1159.0577563409925</v>
          </cell>
          <cell r="CH84">
            <v>-355.98501682666574</v>
          </cell>
          <cell r="CI84">
            <v>-672.97548528611117</v>
          </cell>
          <cell r="CJ84">
            <v>-1206.2437882469612</v>
          </cell>
          <cell r="CK84">
            <v>-860.87859752849408</v>
          </cell>
          <cell r="CL84">
            <v>90.988011003186216</v>
          </cell>
          <cell r="CM84">
            <v>271.46500679637768</v>
          </cell>
          <cell r="CN84">
            <v>-488.500275900752</v>
          </cell>
          <cell r="CO84">
            <v>-1339.5878567271973</v>
          </cell>
          <cell r="CP84">
            <v>-1778.3181401910701</v>
          </cell>
          <cell r="CQ84">
            <v>-1896.4372541338425</v>
          </cell>
          <cell r="CR84">
            <v>-1823.4517738210498</v>
          </cell>
          <cell r="CS84">
            <v>-775.20827668517154</v>
          </cell>
          <cell r="CT84">
            <v>38.790277015059928</v>
          </cell>
          <cell r="CU84">
            <v>-332.9297117437838</v>
          </cell>
          <cell r="CV84">
            <v>-844.6621758793674</v>
          </cell>
          <cell r="CW84">
            <v>-487.90880949587842</v>
          </cell>
          <cell r="CX84">
            <v>503.52000673699263</v>
          </cell>
          <cell r="CY84">
            <v>0.86575910634724096</v>
          </cell>
          <cell r="CZ84">
            <v>-819.54151477492815</v>
          </cell>
          <cell r="DA84">
            <v>-1629.752579645145</v>
          </cell>
          <cell r="DB84">
            <v>-2074.927388867789</v>
          </cell>
          <cell r="DC84">
            <v>-2224.0101213149383</v>
          </cell>
          <cell r="DD84">
            <v>-2174.4007655500786</v>
          </cell>
          <cell r="DE84">
            <v>-1059.4858838271102</v>
          </cell>
          <cell r="DF84">
            <v>-266.76400352881859</v>
          </cell>
          <cell r="DG84">
            <v>-594.04030795576114</v>
          </cell>
          <cell r="DH84">
            <v>-1128.6730062150036</v>
          </cell>
          <cell r="DI84">
            <v>-779.44357207328994</v>
          </cell>
          <cell r="DJ84">
            <v>257.4602151659218</v>
          </cell>
          <cell r="DK84">
            <v>-79.29199802799576</v>
          </cell>
          <cell r="DL84">
            <v>-913.26587011401034</v>
          </cell>
          <cell r="DM84">
            <v>-1739.4235791133322</v>
          </cell>
          <cell r="DN84">
            <v>-2193.3180864568112</v>
          </cell>
          <cell r="DO84">
            <v>-2368.0011706022442</v>
          </cell>
          <cell r="DP84">
            <v>-2285.590378232906</v>
          </cell>
          <cell r="DQ84">
            <v>-1159.1249717411911</v>
          </cell>
          <cell r="DR84">
            <v>-352.18606767415088</v>
          </cell>
          <cell r="DS84">
            <v>-684.5012610326944</v>
          </cell>
          <cell r="DT84">
            <v>-1228.5054287729802</v>
          </cell>
          <cell r="DU84">
            <v>-873.74294871845143</v>
          </cell>
          <cell r="DV84">
            <v>181.92110884787382</v>
          </cell>
          <cell r="DW84">
            <v>158.83137780578636</v>
          </cell>
          <cell r="DX84">
            <v>-667.39560040817355</v>
          </cell>
          <cell r="DY84">
            <v>-1508.3845139164418</v>
          </cell>
          <cell r="DZ84">
            <v>-1981.0170579869764</v>
          </cell>
          <cell r="EA84">
            <v>-2105.740539437093</v>
          </cell>
          <cell r="EB84">
            <v>-1981.1264051191454</v>
          </cell>
          <cell r="EC84">
            <v>-923.77381298010732</v>
          </cell>
          <cell r="ED84">
            <v>-98.029887282272057</v>
          </cell>
          <cell r="EE84">
            <v>-436.56380939872781</v>
          </cell>
          <cell r="EF84">
            <v>-1006.6063876031856</v>
          </cell>
          <cell r="EG84">
            <v>-617.84134772794459</v>
          </cell>
          <cell r="EH84">
            <v>449.14476046544974</v>
          </cell>
        </row>
        <row r="85">
          <cell r="B85">
            <v>0</v>
          </cell>
          <cell r="C85" t="str">
            <v xml:space="preserve">(−) Interest Expense /(Income) </v>
          </cell>
          <cell r="D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C86" t="str">
            <v>(−) Capital Expenditures</v>
          </cell>
          <cell r="E86">
            <v>0</v>
          </cell>
          <cell r="F86">
            <v>0</v>
          </cell>
          <cell r="G86">
            <v>72.337900000000005</v>
          </cell>
          <cell r="H86">
            <v>-98.358393000000007</v>
          </cell>
          <cell r="I86">
            <v>-496.32070299999998</v>
          </cell>
          <cell r="J86">
            <v>-671.57561199999998</v>
          </cell>
          <cell r="K86">
            <v>-2005.2327285000001</v>
          </cell>
          <cell r="L86">
            <v>-2602.6495444999987</v>
          </cell>
          <cell r="M86">
            <v>-1687.3520784999989</v>
          </cell>
          <cell r="N86">
            <v>-561.03367750000189</v>
          </cell>
          <cell r="O86">
            <v>-1149.2148750000001</v>
          </cell>
          <cell r="P86">
            <v>-4343.7490749999997</v>
          </cell>
          <cell r="Q86">
            <v>-1113.151852</v>
          </cell>
          <cell r="R86">
            <v>-1820.8546350000001</v>
          </cell>
          <cell r="S86">
            <v>-590.60500000000002</v>
          </cell>
          <cell r="T86">
            <v>-557.59246000000019</v>
          </cell>
          <cell r="U86">
            <v>29.89883</v>
          </cell>
          <cell r="V86">
            <v>-1548.6429166666667</v>
          </cell>
          <cell r="W86">
            <v>-1548.6429166666667</v>
          </cell>
          <cell r="X86">
            <v>-1548.6429166666667</v>
          </cell>
          <cell r="Y86">
            <v>-1548.6429166666667</v>
          </cell>
          <cell r="Z86">
            <v>-1548.6429166666667</v>
          </cell>
          <cell r="AA86">
            <v>-1548.6429166666667</v>
          </cell>
          <cell r="AB86">
            <v>-1548.6429166666667</v>
          </cell>
          <cell r="AC86">
            <v>-1548.6429166666667</v>
          </cell>
          <cell r="AD86">
            <v>-1548.6429166666667</v>
          </cell>
          <cell r="AE86">
            <v>-1709.6342916666667</v>
          </cell>
          <cell r="AF86">
            <v>-1709.6342916666667</v>
          </cell>
          <cell r="AG86">
            <v>-1709.6342916666667</v>
          </cell>
          <cell r="AH86">
            <v>-1591.6967916666667</v>
          </cell>
          <cell r="AI86">
            <v>-1591.6967916666667</v>
          </cell>
          <cell r="AJ86">
            <v>-1591.6967916666667</v>
          </cell>
          <cell r="AK86">
            <v>-1591.6967916666667</v>
          </cell>
          <cell r="AL86">
            <v>-1591.6967916666667</v>
          </cell>
          <cell r="AM86">
            <v>-1591.6967916666667</v>
          </cell>
          <cell r="AN86">
            <v>-1591.6967916666667</v>
          </cell>
          <cell r="AO86">
            <v>-1591.6967916666667</v>
          </cell>
          <cell r="AP86">
            <v>-1591.6967916666667</v>
          </cell>
          <cell r="AQ86">
            <v>-1394.5002083333334</v>
          </cell>
          <cell r="AR86">
            <v>-1394.5002083333334</v>
          </cell>
          <cell r="AS86">
            <v>-1394.5002083333334</v>
          </cell>
          <cell r="AT86">
            <v>-1394.5002083333334</v>
          </cell>
          <cell r="AU86">
            <v>-1394.5002083333334</v>
          </cell>
          <cell r="AV86">
            <v>-1394.5002083333334</v>
          </cell>
          <cell r="AW86">
            <v>-1394.5002083333334</v>
          </cell>
          <cell r="AX86">
            <v>-1394.5002083333334</v>
          </cell>
          <cell r="AY86">
            <v>-1394.5002083333334</v>
          </cell>
          <cell r="AZ86">
            <v>-1394.5002083333334</v>
          </cell>
          <cell r="BA86">
            <v>-1394.5002083333334</v>
          </cell>
          <cell r="BB86">
            <v>-1394.5002083333334</v>
          </cell>
          <cell r="BC86">
            <v>-1469.9585416666669</v>
          </cell>
          <cell r="BD86">
            <v>-1469.9585416666669</v>
          </cell>
          <cell r="BE86">
            <v>-1469.9585416666669</v>
          </cell>
          <cell r="BF86">
            <v>-1469.9585416666669</v>
          </cell>
          <cell r="BG86">
            <v>-1469.9585416666669</v>
          </cell>
          <cell r="BH86">
            <v>-1469.9585416666669</v>
          </cell>
          <cell r="BI86">
            <v>-1469.9585416666669</v>
          </cell>
          <cell r="BJ86">
            <v>-1469.9585416666669</v>
          </cell>
          <cell r="BK86">
            <v>-1469.9585416666669</v>
          </cell>
          <cell r="BL86">
            <v>-1469.9585416666669</v>
          </cell>
          <cell r="BM86">
            <v>-1469.9585416666669</v>
          </cell>
          <cell r="BN86">
            <v>-1469.9585416666669</v>
          </cell>
          <cell r="BO86">
            <v>-794.83291666666662</v>
          </cell>
          <cell r="BP86">
            <v>-794.83291666666662</v>
          </cell>
          <cell r="BQ86">
            <v>-794.83291666666662</v>
          </cell>
          <cell r="BR86">
            <v>-794.83291666666662</v>
          </cell>
          <cell r="BS86">
            <v>-794.83291666666662</v>
          </cell>
          <cell r="BT86">
            <v>-794.83291666666662</v>
          </cell>
          <cell r="BU86">
            <v>-794.83291666666662</v>
          </cell>
          <cell r="BV86">
            <v>-794.83291666666662</v>
          </cell>
          <cell r="BW86">
            <v>-794.83291666666662</v>
          </cell>
          <cell r="BX86">
            <v>-794.83291666666662</v>
          </cell>
          <cell r="BY86">
            <v>-794.83291666666662</v>
          </cell>
          <cell r="BZ86">
            <v>-794.83291666666662</v>
          </cell>
          <cell r="CA86">
            <v>-2244.0572155049999</v>
          </cell>
          <cell r="CB86">
            <v>-2244.0572155049999</v>
          </cell>
          <cell r="CC86">
            <v>-2244.0572155049999</v>
          </cell>
          <cell r="CD86">
            <v>-2244.0572155049999</v>
          </cell>
          <cell r="CE86">
            <v>-2244.0572155049999</v>
          </cell>
          <cell r="CF86">
            <v>-2244.0572155049999</v>
          </cell>
          <cell r="CG86">
            <v>-2244.0572155049999</v>
          </cell>
          <cell r="CH86">
            <v>-2244.0572155049999</v>
          </cell>
          <cell r="CI86">
            <v>-2244.0572155049999</v>
          </cell>
          <cell r="CJ86">
            <v>-2244.0572155049999</v>
          </cell>
          <cell r="CK86">
            <v>-2244.0572155049999</v>
          </cell>
          <cell r="CL86">
            <v>-2244.0572155049999</v>
          </cell>
          <cell r="CM86">
            <v>-427.26886263791664</v>
          </cell>
          <cell r="CN86">
            <v>-427.26886263791664</v>
          </cell>
          <cell r="CO86">
            <v>-427.26886263791664</v>
          </cell>
          <cell r="CP86">
            <v>-427.26886263791664</v>
          </cell>
          <cell r="CQ86">
            <v>-427.26886263791664</v>
          </cell>
          <cell r="CR86">
            <v>-427.26886263791664</v>
          </cell>
          <cell r="CS86">
            <v>-427.26886263791664</v>
          </cell>
          <cell r="CT86">
            <v>-427.26886263791664</v>
          </cell>
          <cell r="CU86">
            <v>-427.26886263791664</v>
          </cell>
          <cell r="CV86">
            <v>-427.26886263791664</v>
          </cell>
          <cell r="CW86">
            <v>-427.26886263791664</v>
          </cell>
          <cell r="CX86">
            <v>-427.26886263791664</v>
          </cell>
          <cell r="CY86">
            <v>-610.71903367687491</v>
          </cell>
          <cell r="CZ86">
            <v>-610.71903367687491</v>
          </cell>
          <cell r="DA86">
            <v>-610.71903367687491</v>
          </cell>
          <cell r="DB86">
            <v>-610.71903367687491</v>
          </cell>
          <cell r="DC86">
            <v>-610.71903367687491</v>
          </cell>
          <cell r="DD86">
            <v>-610.71903367687491</v>
          </cell>
          <cell r="DE86">
            <v>-610.71903367687491</v>
          </cell>
          <cell r="DF86">
            <v>-610.71903367687491</v>
          </cell>
          <cell r="DG86">
            <v>-610.71903367687491</v>
          </cell>
          <cell r="DH86">
            <v>-610.71903367687491</v>
          </cell>
          <cell r="DI86">
            <v>-610.71903367687491</v>
          </cell>
          <cell r="DJ86">
            <v>-610.71903367687491</v>
          </cell>
          <cell r="DK86">
            <v>-559.43622431525705</v>
          </cell>
          <cell r="DL86">
            <v>-559.43622431525705</v>
          </cell>
          <cell r="DM86">
            <v>-559.43622431525705</v>
          </cell>
          <cell r="DN86">
            <v>-559.43622431525705</v>
          </cell>
          <cell r="DO86">
            <v>-559.43622431525705</v>
          </cell>
          <cell r="DP86">
            <v>-559.43622431525705</v>
          </cell>
          <cell r="DQ86">
            <v>-559.43622431525705</v>
          </cell>
          <cell r="DR86">
            <v>-559.43622431525705</v>
          </cell>
          <cell r="DS86">
            <v>-559.43622431525705</v>
          </cell>
          <cell r="DT86">
            <v>-559.43622431525705</v>
          </cell>
          <cell r="DU86">
            <v>-559.43622431525705</v>
          </cell>
          <cell r="DV86">
            <v>-559.43622431525705</v>
          </cell>
          <cell r="DW86">
            <v>-123.92525146395108</v>
          </cell>
          <cell r="DX86">
            <v>-123.92525146395108</v>
          </cell>
          <cell r="DY86">
            <v>-123.92525146395108</v>
          </cell>
          <cell r="DZ86">
            <v>-123.92525146395108</v>
          </cell>
          <cell r="EA86">
            <v>-123.92525146395108</v>
          </cell>
          <cell r="EB86">
            <v>-123.92525146395108</v>
          </cell>
          <cell r="EC86">
            <v>-123.92525146395108</v>
          </cell>
          <cell r="ED86">
            <v>-123.92525146395108</v>
          </cell>
          <cell r="EE86">
            <v>-123.92525146395108</v>
          </cell>
          <cell r="EF86">
            <v>-123.92525146395108</v>
          </cell>
          <cell r="EG86">
            <v>-123.92525146395108</v>
          </cell>
          <cell r="EH86">
            <v>-123.92525146395108</v>
          </cell>
        </row>
        <row r="87">
          <cell r="C87">
            <v>0</v>
          </cell>
          <cell r="D87" t="str">
            <v>(+/−) Topside CAPEX Savings / (Costs)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-47.916666666666664</v>
          </cell>
          <cell r="W87">
            <v>-47.916666666666664</v>
          </cell>
          <cell r="X87">
            <v>-47.916666666666664</v>
          </cell>
          <cell r="Y87">
            <v>-47.916666666666664</v>
          </cell>
          <cell r="Z87">
            <v>-47.916666666666664</v>
          </cell>
          <cell r="AA87">
            <v>-47.916666666666664</v>
          </cell>
          <cell r="AB87">
            <v>-47.916666666666664</v>
          </cell>
          <cell r="AC87">
            <v>-47.916666666666664</v>
          </cell>
          <cell r="AD87">
            <v>-47.916666666666664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Other Working Capital Adjustment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1042.6125</v>
          </cell>
          <cell r="AF88">
            <v>1042.6125</v>
          </cell>
          <cell r="AG88">
            <v>1042.6125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 t="str">
            <v>Pre-Tax Unl. FCF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-111.43187999999871</v>
          </cell>
          <cell r="H89">
            <v>134.98212699999928</v>
          </cell>
          <cell r="I89">
            <v>632.66834700000015</v>
          </cell>
          <cell r="J89">
            <v>-2664.5332120000007</v>
          </cell>
          <cell r="K89">
            <v>-6342.9100084999982</v>
          </cell>
          <cell r="L89">
            <v>-2849.9612644999988</v>
          </cell>
          <cell r="M89">
            <v>467.06000150000114</v>
          </cell>
          <cell r="N89">
            <v>1857.6312924999952</v>
          </cell>
          <cell r="O89">
            <v>1021.0184049999998</v>
          </cell>
          <cell r="P89">
            <v>-4343.7490749999997</v>
          </cell>
          <cell r="Q89">
            <v>-1113.151852</v>
          </cell>
          <cell r="R89">
            <v>-1820.8546350000001</v>
          </cell>
          <cell r="S89">
            <v>2549.1048399999991</v>
          </cell>
          <cell r="T89">
            <v>2718.1971899999999</v>
          </cell>
          <cell r="U89">
            <v>-442.27184000000182</v>
          </cell>
          <cell r="V89">
            <v>-3386.489106993859</v>
          </cell>
          <cell r="W89">
            <v>-2980.9302728621396</v>
          </cell>
          <cell r="X89">
            <v>-2858.8287431207004</v>
          </cell>
          <cell r="Y89">
            <v>-947.38595321832145</v>
          </cell>
          <cell r="Z89">
            <v>620.28859302229273</v>
          </cell>
          <cell r="AA89">
            <v>-302.3391012585011</v>
          </cell>
          <cell r="AB89">
            <v>-997.25354905001086</v>
          </cell>
          <cell r="AC89">
            <v>-1349.0043973598015</v>
          </cell>
          <cell r="AD89">
            <v>265.67640617575631</v>
          </cell>
          <cell r="AE89">
            <v>318.48824262932567</v>
          </cell>
          <cell r="AF89">
            <v>-1160.5649690696657</v>
          </cell>
          <cell r="AG89">
            <v>-1723.3142753657769</v>
          </cell>
          <cell r="AH89">
            <v>-1122.0133767690215</v>
          </cell>
          <cell r="AI89">
            <v>-846.25000103144544</v>
          </cell>
          <cell r="AJ89">
            <v>-937.92657883004586</v>
          </cell>
          <cell r="AK89">
            <v>45.397144298874309</v>
          </cell>
          <cell r="AL89">
            <v>216.69007066640143</v>
          </cell>
          <cell r="AM89">
            <v>73.023725942700366</v>
          </cell>
          <cell r="AN89">
            <v>-1220.1440319748137</v>
          </cell>
          <cell r="AO89">
            <v>-1164.8031531267332</v>
          </cell>
          <cell r="AP89">
            <v>-745.95857535047435</v>
          </cell>
          <cell r="AQ89">
            <v>-372.71232366209892</v>
          </cell>
          <cell r="AR89">
            <v>-774.76662801875398</v>
          </cell>
          <cell r="AS89">
            <v>-1006.8265672238938</v>
          </cell>
          <cell r="AT89">
            <v>-1355.079803557886</v>
          </cell>
          <cell r="AU89">
            <v>-2354.520212049184</v>
          </cell>
          <cell r="AV89">
            <v>-2214.4898382835308</v>
          </cell>
          <cell r="AW89">
            <v>-1657.9185457956091</v>
          </cell>
          <cell r="AX89">
            <v>-1268.0787140345394</v>
          </cell>
          <cell r="AY89">
            <v>-1511.9472407979461</v>
          </cell>
          <cell r="AZ89">
            <v>-1680.9178107157638</v>
          </cell>
          <cell r="BA89">
            <v>-1542.4214880916334</v>
          </cell>
          <cell r="BB89">
            <v>-921.16955239815729</v>
          </cell>
          <cell r="BC89">
            <v>-881.43909318403348</v>
          </cell>
          <cell r="BD89">
            <v>-1488.9919592087272</v>
          </cell>
          <cell r="BE89">
            <v>-2027.0476349572612</v>
          </cell>
          <cell r="BF89">
            <v>-2308.743632803832</v>
          </cell>
          <cell r="BG89">
            <v>-2340.6777812204064</v>
          </cell>
          <cell r="BH89">
            <v>-2267.0711086341485</v>
          </cell>
          <cell r="BI89">
            <v>-1722.2587430297338</v>
          </cell>
          <cell r="BJ89">
            <v>-1197.2292842909562</v>
          </cell>
          <cell r="BK89">
            <v>-1415.1150463627466</v>
          </cell>
          <cell r="BL89">
            <v>-1678.791209581118</v>
          </cell>
          <cell r="BM89">
            <v>-1464.800364027757</v>
          </cell>
          <cell r="BN89">
            <v>-713.52245223886371</v>
          </cell>
          <cell r="BO89">
            <v>-282.84179066279552</v>
          </cell>
          <cell r="BP89">
            <v>-982.76162929851489</v>
          </cell>
          <cell r="BQ89">
            <v>-1730.4202428627545</v>
          </cell>
          <cell r="BR89">
            <v>-2135.2066868265119</v>
          </cell>
          <cell r="BS89">
            <v>-2215.9486237334286</v>
          </cell>
          <cell r="BT89">
            <v>-2121.4568792377213</v>
          </cell>
          <cell r="BU89">
            <v>-1317.3761713747472</v>
          </cell>
          <cell r="BV89">
            <v>-570.31936431768065</v>
          </cell>
          <cell r="BW89">
            <v>-869.71482401143157</v>
          </cell>
          <cell r="BX89">
            <v>-1316.9285318266357</v>
          </cell>
          <cell r="BY89">
            <v>-986.49377486756748</v>
          </cell>
          <cell r="BZ89">
            <v>-78.01397965444005</v>
          </cell>
          <cell r="CA89">
            <v>-2419.9563814329504</v>
          </cell>
          <cell r="CB89">
            <v>-3157.7983456506718</v>
          </cell>
          <cell r="CC89">
            <v>-3912.935348206086</v>
          </cell>
          <cell r="CD89">
            <v>-4357.6539164583264</v>
          </cell>
          <cell r="CE89">
            <v>-4455.1072171894139</v>
          </cell>
          <cell r="CF89">
            <v>-4386.206153630168</v>
          </cell>
          <cell r="CG89">
            <v>-3403.1149718459924</v>
          </cell>
          <cell r="CH89">
            <v>-2600.0422323316657</v>
          </cell>
          <cell r="CI89">
            <v>-2917.032700791111</v>
          </cell>
          <cell r="CJ89">
            <v>-3450.3010037519612</v>
          </cell>
          <cell r="CK89">
            <v>-3104.935813033494</v>
          </cell>
          <cell r="CL89">
            <v>-2153.0692045018136</v>
          </cell>
          <cell r="CM89">
            <v>-155.80385584153896</v>
          </cell>
          <cell r="CN89">
            <v>-915.76913853866859</v>
          </cell>
          <cell r="CO89">
            <v>-1766.8567193651138</v>
          </cell>
          <cell r="CP89">
            <v>-2205.5870028289869</v>
          </cell>
          <cell r="CQ89">
            <v>-2323.7061167717593</v>
          </cell>
          <cell r="CR89">
            <v>-2250.7206364589665</v>
          </cell>
          <cell r="CS89">
            <v>-1202.4771393230881</v>
          </cell>
          <cell r="CT89">
            <v>-388.47858562285671</v>
          </cell>
          <cell r="CU89">
            <v>-760.19857438170038</v>
          </cell>
          <cell r="CV89">
            <v>-1271.9310385172839</v>
          </cell>
          <cell r="CW89">
            <v>-915.17767213379511</v>
          </cell>
          <cell r="CX89">
            <v>76.251144099075987</v>
          </cell>
          <cell r="CY89">
            <v>-609.85327457052767</v>
          </cell>
          <cell r="CZ89">
            <v>-1430.2605484518031</v>
          </cell>
          <cell r="DA89">
            <v>-2240.4716133220199</v>
          </cell>
          <cell r="DB89">
            <v>-2685.6464225446639</v>
          </cell>
          <cell r="DC89">
            <v>-2834.7291549918132</v>
          </cell>
          <cell r="DD89">
            <v>-2785.1197992269535</v>
          </cell>
          <cell r="DE89">
            <v>-1670.2049175039851</v>
          </cell>
          <cell r="DF89">
            <v>-877.48303720569356</v>
          </cell>
          <cell r="DG89">
            <v>-1204.7593416326361</v>
          </cell>
          <cell r="DH89">
            <v>-1739.3920398918785</v>
          </cell>
          <cell r="DI89">
            <v>-1390.1626057501649</v>
          </cell>
          <cell r="DJ89">
            <v>-353.25881851095312</v>
          </cell>
          <cell r="DK89">
            <v>-638.72822234325281</v>
          </cell>
          <cell r="DL89">
            <v>-1472.7020944292674</v>
          </cell>
          <cell r="DM89">
            <v>-2298.8598034285892</v>
          </cell>
          <cell r="DN89">
            <v>-2752.7543107720685</v>
          </cell>
          <cell r="DO89">
            <v>-2927.4373949175015</v>
          </cell>
          <cell r="DP89">
            <v>-2845.0266025481633</v>
          </cell>
          <cell r="DQ89">
            <v>-1718.5611960564481</v>
          </cell>
          <cell r="DR89">
            <v>-911.62229198940793</v>
          </cell>
          <cell r="DS89">
            <v>-1243.9374853479515</v>
          </cell>
          <cell r="DT89">
            <v>-1787.9416530882372</v>
          </cell>
          <cell r="DU89">
            <v>-1433.1791730337086</v>
          </cell>
          <cell r="DV89">
            <v>-377.51511546738323</v>
          </cell>
          <cell r="DW89">
            <v>34.906126341835275</v>
          </cell>
          <cell r="DX89">
            <v>-791.32085187212465</v>
          </cell>
          <cell r="DY89">
            <v>-1632.3097653803929</v>
          </cell>
          <cell r="DZ89">
            <v>-2104.9423094509275</v>
          </cell>
          <cell r="EA89">
            <v>-2229.6657909010441</v>
          </cell>
          <cell r="EB89">
            <v>-2105.0516565830962</v>
          </cell>
          <cell r="EC89">
            <v>-1047.6990644440584</v>
          </cell>
          <cell r="ED89">
            <v>-221.95513874622316</v>
          </cell>
          <cell r="EE89">
            <v>-560.48906086267891</v>
          </cell>
          <cell r="EF89">
            <v>-1130.5316390671367</v>
          </cell>
          <cell r="EG89">
            <v>-741.76659919189569</v>
          </cell>
          <cell r="EH89">
            <v>325.21950900149864</v>
          </cell>
        </row>
        <row r="90">
          <cell r="B90" t="str">
            <v>Pre-Tax Unl. FCF (Asset Book Toggle Considered)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</row>
        <row r="92">
          <cell r="B92" t="str">
            <v>Plant-Level Fixed O&amp;M Build</v>
          </cell>
          <cell r="C92">
            <v>0</v>
          </cell>
          <cell r="D92">
            <v>0</v>
          </cell>
          <cell r="E92">
            <v>0</v>
          </cell>
          <cell r="F92">
            <v>42735</v>
          </cell>
          <cell r="G92">
            <v>42766</v>
          </cell>
          <cell r="H92">
            <v>42794</v>
          </cell>
          <cell r="I92">
            <v>42825</v>
          </cell>
          <cell r="J92">
            <v>42855</v>
          </cell>
          <cell r="K92">
            <v>42886</v>
          </cell>
          <cell r="L92">
            <v>42916</v>
          </cell>
          <cell r="M92">
            <v>42947</v>
          </cell>
          <cell r="N92">
            <v>42978</v>
          </cell>
          <cell r="O92">
            <v>43008</v>
          </cell>
          <cell r="P92">
            <v>43039</v>
          </cell>
          <cell r="Q92">
            <v>43069</v>
          </cell>
          <cell r="R92">
            <v>43100</v>
          </cell>
          <cell r="S92">
            <v>43131</v>
          </cell>
          <cell r="T92">
            <v>43159</v>
          </cell>
          <cell r="U92">
            <v>43190</v>
          </cell>
          <cell r="V92">
            <v>43220</v>
          </cell>
          <cell r="W92">
            <v>43251</v>
          </cell>
          <cell r="X92">
            <v>43281</v>
          </cell>
          <cell r="Y92">
            <v>43312</v>
          </cell>
          <cell r="Z92">
            <v>43343</v>
          </cell>
          <cell r="AA92">
            <v>43373</v>
          </cell>
          <cell r="AB92">
            <v>43404</v>
          </cell>
          <cell r="AC92">
            <v>43434</v>
          </cell>
          <cell r="AD92">
            <v>43465</v>
          </cell>
          <cell r="AE92">
            <v>43496</v>
          </cell>
          <cell r="AF92">
            <v>43524</v>
          </cell>
          <cell r="AG92">
            <v>43555</v>
          </cell>
          <cell r="AH92">
            <v>43585</v>
          </cell>
          <cell r="AI92">
            <v>43616</v>
          </cell>
          <cell r="AJ92">
            <v>43646</v>
          </cell>
          <cell r="AK92">
            <v>43677</v>
          </cell>
          <cell r="AL92">
            <v>43708</v>
          </cell>
          <cell r="AM92">
            <v>43738</v>
          </cell>
          <cell r="AN92">
            <v>43769</v>
          </cell>
          <cell r="AO92">
            <v>43799</v>
          </cell>
          <cell r="AP92">
            <v>43830</v>
          </cell>
          <cell r="AQ92">
            <v>43861</v>
          </cell>
          <cell r="AR92">
            <v>43890</v>
          </cell>
          <cell r="AS92">
            <v>43921</v>
          </cell>
          <cell r="AT92">
            <v>43951</v>
          </cell>
          <cell r="AU92">
            <v>43982</v>
          </cell>
          <cell r="AV92">
            <v>44012</v>
          </cell>
          <cell r="AW92">
            <v>44043</v>
          </cell>
          <cell r="AX92">
            <v>44074</v>
          </cell>
          <cell r="AY92">
            <v>44104</v>
          </cell>
          <cell r="AZ92">
            <v>44135</v>
          </cell>
          <cell r="BA92">
            <v>44165</v>
          </cell>
          <cell r="BB92">
            <v>44196</v>
          </cell>
          <cell r="BC92">
            <v>44227</v>
          </cell>
          <cell r="BD92">
            <v>44255</v>
          </cell>
          <cell r="BE92">
            <v>44286</v>
          </cell>
          <cell r="BF92">
            <v>44316</v>
          </cell>
          <cell r="BG92">
            <v>44347</v>
          </cell>
          <cell r="BH92">
            <v>44377</v>
          </cell>
          <cell r="BI92">
            <v>44408</v>
          </cell>
          <cell r="BJ92">
            <v>44439</v>
          </cell>
          <cell r="BK92">
            <v>44469</v>
          </cell>
          <cell r="BL92">
            <v>44500</v>
          </cell>
          <cell r="BM92">
            <v>44530</v>
          </cell>
          <cell r="BN92">
            <v>44561</v>
          </cell>
          <cell r="BO92">
            <v>44592</v>
          </cell>
          <cell r="BP92">
            <v>44620</v>
          </cell>
          <cell r="BQ92">
            <v>44651</v>
          </cell>
          <cell r="BR92">
            <v>44681</v>
          </cell>
          <cell r="BS92">
            <v>44712</v>
          </cell>
          <cell r="BT92">
            <v>44742</v>
          </cell>
          <cell r="BU92">
            <v>44773</v>
          </cell>
          <cell r="BV92">
            <v>44804</v>
          </cell>
          <cell r="BW92">
            <v>44834</v>
          </cell>
          <cell r="BX92">
            <v>44865</v>
          </cell>
          <cell r="BY92">
            <v>44895</v>
          </cell>
          <cell r="BZ92">
            <v>44926</v>
          </cell>
          <cell r="CA92">
            <v>44957</v>
          </cell>
          <cell r="CB92">
            <v>44985</v>
          </cell>
          <cell r="CC92">
            <v>45016</v>
          </cell>
          <cell r="CD92">
            <v>45046</v>
          </cell>
          <cell r="CE92">
            <v>45077</v>
          </cell>
          <cell r="CF92">
            <v>45107</v>
          </cell>
          <cell r="CG92">
            <v>45138</v>
          </cell>
          <cell r="CH92">
            <v>45169</v>
          </cell>
          <cell r="CI92">
            <v>45199</v>
          </cell>
          <cell r="CJ92">
            <v>45230</v>
          </cell>
          <cell r="CK92">
            <v>45260</v>
          </cell>
          <cell r="CL92">
            <v>45291</v>
          </cell>
          <cell r="CM92">
            <v>45322</v>
          </cell>
          <cell r="CN92">
            <v>45351</v>
          </cell>
          <cell r="CO92">
            <v>45382</v>
          </cell>
          <cell r="CP92">
            <v>45412</v>
          </cell>
          <cell r="CQ92">
            <v>45443</v>
          </cell>
          <cell r="CR92">
            <v>45473</v>
          </cell>
          <cell r="CS92">
            <v>45504</v>
          </cell>
          <cell r="CT92">
            <v>45535</v>
          </cell>
          <cell r="CU92">
            <v>45565</v>
          </cell>
          <cell r="CV92">
            <v>45596</v>
          </cell>
          <cell r="CW92">
            <v>45626</v>
          </cell>
          <cell r="CX92">
            <v>45657</v>
          </cell>
          <cell r="CY92">
            <v>45688</v>
          </cell>
          <cell r="CZ92">
            <v>45716</v>
          </cell>
          <cell r="DA92">
            <v>45747</v>
          </cell>
          <cell r="DB92">
            <v>45777</v>
          </cell>
          <cell r="DC92">
            <v>45808</v>
          </cell>
          <cell r="DD92">
            <v>45838</v>
          </cell>
          <cell r="DE92">
            <v>45869</v>
          </cell>
          <cell r="DF92">
            <v>45900</v>
          </cell>
          <cell r="DG92">
            <v>45930</v>
          </cell>
          <cell r="DH92">
            <v>45961</v>
          </cell>
          <cell r="DI92">
            <v>45991</v>
          </cell>
          <cell r="DJ92">
            <v>46022</v>
          </cell>
          <cell r="DK92">
            <v>46053</v>
          </cell>
          <cell r="DL92">
            <v>46081</v>
          </cell>
          <cell r="DM92">
            <v>46112</v>
          </cell>
          <cell r="DN92">
            <v>46142</v>
          </cell>
          <cell r="DO92">
            <v>46173</v>
          </cell>
          <cell r="DP92">
            <v>46203</v>
          </cell>
          <cell r="DQ92">
            <v>46234</v>
          </cell>
          <cell r="DR92">
            <v>46265</v>
          </cell>
          <cell r="DS92">
            <v>46295</v>
          </cell>
          <cell r="DT92">
            <v>46326</v>
          </cell>
          <cell r="DU92">
            <v>46356</v>
          </cell>
          <cell r="DV92">
            <v>46387</v>
          </cell>
          <cell r="DW92">
            <v>46418</v>
          </cell>
          <cell r="DX92">
            <v>46446</v>
          </cell>
          <cell r="DY92">
            <v>46477</v>
          </cell>
          <cell r="DZ92">
            <v>46507</v>
          </cell>
          <cell r="EA92">
            <v>46538</v>
          </cell>
          <cell r="EB92">
            <v>46568</v>
          </cell>
          <cell r="EC92">
            <v>46599</v>
          </cell>
          <cell r="ED92">
            <v>46630</v>
          </cell>
          <cell r="EE92">
            <v>46660</v>
          </cell>
          <cell r="EF92">
            <v>46691</v>
          </cell>
          <cell r="EG92">
            <v>46721</v>
          </cell>
          <cell r="EH92">
            <v>46752</v>
          </cell>
        </row>
        <row r="93">
          <cell r="B93">
            <v>0</v>
          </cell>
          <cell r="C93" t="str">
            <v>O&amp;M Costs (Base)</v>
          </cell>
          <cell r="D93">
            <v>0</v>
          </cell>
          <cell r="E93">
            <v>0</v>
          </cell>
          <cell r="F93">
            <v>0</v>
          </cell>
          <cell r="G93">
            <v>2586.5063799999998</v>
          </cell>
          <cell r="H93">
            <v>2826.67749</v>
          </cell>
          <cell r="I93">
            <v>2748.2126800000001</v>
          </cell>
          <cell r="J93">
            <v>3159.5307900000003</v>
          </cell>
          <cell r="K93">
            <v>5411.7480599999999</v>
          </cell>
          <cell r="L93">
            <v>1339.4512500000001</v>
          </cell>
          <cell r="M93">
            <v>1909.67851</v>
          </cell>
          <cell r="N93">
            <v>2678.5501899999999</v>
          </cell>
          <cell r="O93">
            <v>2579.09978</v>
          </cell>
          <cell r="P93">
            <v>0</v>
          </cell>
          <cell r="Q93">
            <v>0</v>
          </cell>
          <cell r="R93">
            <v>0</v>
          </cell>
          <cell r="S93">
            <v>2564.614</v>
          </cell>
          <cell r="T93">
            <v>1656.4646500000003</v>
          </cell>
          <cell r="U93">
            <v>3468.8948500000001</v>
          </cell>
          <cell r="V93">
            <v>2834.0454927916667</v>
          </cell>
          <cell r="W93">
            <v>2834.0454927916667</v>
          </cell>
          <cell r="X93">
            <v>2834.0454927916667</v>
          </cell>
          <cell r="Y93">
            <v>2834.0454927916667</v>
          </cell>
          <cell r="Z93">
            <v>2834.0454927916667</v>
          </cell>
          <cell r="AA93">
            <v>2834.0454927916667</v>
          </cell>
          <cell r="AB93">
            <v>2834.0454927916667</v>
          </cell>
          <cell r="AC93">
            <v>2834.0454927916667</v>
          </cell>
          <cell r="AD93">
            <v>2834.0454927916667</v>
          </cell>
          <cell r="AE93">
            <v>2828.4222175837499</v>
          </cell>
          <cell r="AF93">
            <v>2828.4222175837499</v>
          </cell>
          <cell r="AG93">
            <v>2828.4222175837499</v>
          </cell>
          <cell r="AH93">
            <v>878.15343508374997</v>
          </cell>
          <cell r="AI93">
            <v>878.15343508374997</v>
          </cell>
          <cell r="AJ93">
            <v>878.15343508374997</v>
          </cell>
          <cell r="AK93">
            <v>878.15343508374997</v>
          </cell>
          <cell r="AL93">
            <v>878.15343508374997</v>
          </cell>
          <cell r="AM93">
            <v>878.15343508374997</v>
          </cell>
          <cell r="AN93">
            <v>878.15343508374997</v>
          </cell>
          <cell r="AO93">
            <v>878.15343508374997</v>
          </cell>
          <cell r="AP93">
            <v>878.15343508374997</v>
          </cell>
          <cell r="AQ93">
            <v>896.07992994126278</v>
          </cell>
          <cell r="AR93">
            <v>896.07992994126278</v>
          </cell>
          <cell r="AS93">
            <v>896.07992994126278</v>
          </cell>
          <cell r="AT93">
            <v>896.07992994126278</v>
          </cell>
          <cell r="AU93">
            <v>896.07992994126278</v>
          </cell>
          <cell r="AV93">
            <v>896.07992994126278</v>
          </cell>
          <cell r="AW93">
            <v>896.07992994126278</v>
          </cell>
          <cell r="AX93">
            <v>896.07992994126278</v>
          </cell>
          <cell r="AY93">
            <v>896.07992994126278</v>
          </cell>
          <cell r="AZ93">
            <v>896.07992994126278</v>
          </cell>
          <cell r="BA93">
            <v>896.07992994126278</v>
          </cell>
          <cell r="BB93">
            <v>896.07992994126278</v>
          </cell>
          <cell r="BC93">
            <v>938.39194474075055</v>
          </cell>
          <cell r="BD93">
            <v>938.39194474075055</v>
          </cell>
          <cell r="BE93">
            <v>938.39194474075055</v>
          </cell>
          <cell r="BF93">
            <v>938.39194474075055</v>
          </cell>
          <cell r="BG93">
            <v>938.39194474075055</v>
          </cell>
          <cell r="BH93">
            <v>938.39194474075055</v>
          </cell>
          <cell r="BI93">
            <v>938.39194474075055</v>
          </cell>
          <cell r="BJ93">
            <v>938.39194474075055</v>
          </cell>
          <cell r="BK93">
            <v>938.39194474075055</v>
          </cell>
          <cell r="BL93">
            <v>938.39194474075055</v>
          </cell>
          <cell r="BM93">
            <v>938.39194474075055</v>
          </cell>
          <cell r="BN93">
            <v>938.39194474075055</v>
          </cell>
          <cell r="BO93">
            <v>916.17280045797281</v>
          </cell>
          <cell r="BP93">
            <v>916.17280045797281</v>
          </cell>
          <cell r="BQ93">
            <v>916.17280045797281</v>
          </cell>
          <cell r="BR93">
            <v>916.17280045797281</v>
          </cell>
          <cell r="BS93">
            <v>916.17280045797281</v>
          </cell>
          <cell r="BT93">
            <v>916.17280045797281</v>
          </cell>
          <cell r="BU93">
            <v>916.17280045797281</v>
          </cell>
          <cell r="BV93">
            <v>916.17280045797281</v>
          </cell>
          <cell r="BW93">
            <v>916.17280045797281</v>
          </cell>
          <cell r="BX93">
            <v>916.17280045797281</v>
          </cell>
          <cell r="BY93">
            <v>916.17280045797281</v>
          </cell>
          <cell r="BZ93">
            <v>916.17280045797281</v>
          </cell>
          <cell r="CA93">
            <v>936.93354789742625</v>
          </cell>
          <cell r="CB93">
            <v>936.93354789742625</v>
          </cell>
          <cell r="CC93">
            <v>936.93354789742625</v>
          </cell>
          <cell r="CD93">
            <v>936.93354789742625</v>
          </cell>
          <cell r="CE93">
            <v>936.93354789742625</v>
          </cell>
          <cell r="CF93">
            <v>936.93354789742625</v>
          </cell>
          <cell r="CG93">
            <v>936.93354789742625</v>
          </cell>
          <cell r="CH93">
            <v>936.93354789742625</v>
          </cell>
          <cell r="CI93">
            <v>936.93354789742625</v>
          </cell>
          <cell r="CJ93">
            <v>936.93354789742625</v>
          </cell>
          <cell r="CK93">
            <v>936.93354789742625</v>
          </cell>
          <cell r="CL93">
            <v>936.93354789742625</v>
          </cell>
          <cell r="CM93">
            <v>982.68130151822606</v>
          </cell>
          <cell r="CN93">
            <v>982.68130151822606</v>
          </cell>
          <cell r="CO93">
            <v>982.68130151822606</v>
          </cell>
          <cell r="CP93">
            <v>982.68130151822606</v>
          </cell>
          <cell r="CQ93">
            <v>982.68130151822606</v>
          </cell>
          <cell r="CR93">
            <v>982.68130151822606</v>
          </cell>
          <cell r="CS93">
            <v>982.68130151822606</v>
          </cell>
          <cell r="CT93">
            <v>982.68130151822606</v>
          </cell>
          <cell r="CU93">
            <v>982.68130151822606</v>
          </cell>
          <cell r="CV93">
            <v>982.68130151822606</v>
          </cell>
          <cell r="CW93">
            <v>982.68130151822606</v>
          </cell>
          <cell r="CX93">
            <v>982.68130151822606</v>
          </cell>
          <cell r="CY93">
            <v>980.87774576853917</v>
          </cell>
          <cell r="CZ93">
            <v>980.87774576853917</v>
          </cell>
          <cell r="DA93">
            <v>980.87774576853917</v>
          </cell>
          <cell r="DB93">
            <v>980.87774576853917</v>
          </cell>
          <cell r="DC93">
            <v>980.87774576853917</v>
          </cell>
          <cell r="DD93">
            <v>980.87774576853917</v>
          </cell>
          <cell r="DE93">
            <v>980.87774576853917</v>
          </cell>
          <cell r="DF93">
            <v>980.87774576853917</v>
          </cell>
          <cell r="DG93">
            <v>980.87774576853917</v>
          </cell>
          <cell r="DH93">
            <v>980.87774576853917</v>
          </cell>
          <cell r="DI93">
            <v>980.87774576853917</v>
          </cell>
          <cell r="DJ93">
            <v>980.87774576853917</v>
          </cell>
          <cell r="DK93">
            <v>1028.5378506208108</v>
          </cell>
          <cell r="DL93">
            <v>1028.5378506208108</v>
          </cell>
          <cell r="DM93">
            <v>1028.5378506208108</v>
          </cell>
          <cell r="DN93">
            <v>1028.5378506208108</v>
          </cell>
          <cell r="DO93">
            <v>1028.5378506208108</v>
          </cell>
          <cell r="DP93">
            <v>1028.5378506208108</v>
          </cell>
          <cell r="DQ93">
            <v>1028.5378506208108</v>
          </cell>
          <cell r="DR93">
            <v>1028.5378506208108</v>
          </cell>
          <cell r="DS93">
            <v>1028.5378506208108</v>
          </cell>
          <cell r="DT93">
            <v>1028.5378506208108</v>
          </cell>
          <cell r="DU93">
            <v>1028.5378506208108</v>
          </cell>
          <cell r="DV93">
            <v>1028.5378506208108</v>
          </cell>
          <cell r="DW93">
            <v>1079.5083786741066</v>
          </cell>
          <cell r="DX93">
            <v>1079.5083786741066</v>
          </cell>
          <cell r="DY93">
            <v>1079.5083786741066</v>
          </cell>
          <cell r="DZ93">
            <v>1079.5083786741066</v>
          </cell>
          <cell r="EA93">
            <v>1079.5083786741066</v>
          </cell>
          <cell r="EB93">
            <v>1079.5083786741066</v>
          </cell>
          <cell r="EC93">
            <v>1079.5083786741066</v>
          </cell>
          <cell r="ED93">
            <v>1079.5083786741066</v>
          </cell>
          <cell r="EE93">
            <v>1079.5083786741066</v>
          </cell>
          <cell r="EF93">
            <v>1079.5083786741066</v>
          </cell>
          <cell r="EG93">
            <v>1079.5083786741066</v>
          </cell>
          <cell r="EH93">
            <v>1079.5083786741066</v>
          </cell>
        </row>
        <row r="94">
          <cell r="B94">
            <v>0</v>
          </cell>
          <cell r="C94" t="str">
            <v>Pollution Control Taxes (10005860-115)</v>
          </cell>
          <cell r="D94">
            <v>0</v>
          </cell>
          <cell r="E94">
            <v>0</v>
          </cell>
          <cell r="F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24.580974999999999</v>
          </cell>
          <cell r="W94">
            <v>24.580974999999999</v>
          </cell>
          <cell r="X94">
            <v>24.580974999999999</v>
          </cell>
          <cell r="Y94">
            <v>24.580974999999999</v>
          </cell>
          <cell r="Z94">
            <v>24.580974999999999</v>
          </cell>
          <cell r="AA94">
            <v>24.580974999999999</v>
          </cell>
          <cell r="AB94">
            <v>24.580974999999999</v>
          </cell>
          <cell r="AC94">
            <v>24.580974999999999</v>
          </cell>
          <cell r="AD94">
            <v>24.580974999999999</v>
          </cell>
          <cell r="AE94">
            <v>26.407345833333334</v>
          </cell>
          <cell r="AF94">
            <v>26.407345833333334</v>
          </cell>
          <cell r="AG94">
            <v>26.407345833333334</v>
          </cell>
          <cell r="AH94">
            <v>7.2417625000000001</v>
          </cell>
          <cell r="AI94">
            <v>7.2417625000000001</v>
          </cell>
          <cell r="AJ94">
            <v>7.2417625000000001</v>
          </cell>
          <cell r="AK94">
            <v>7.2417625000000001</v>
          </cell>
          <cell r="AL94">
            <v>7.2417625000000001</v>
          </cell>
          <cell r="AM94">
            <v>7.2417625000000001</v>
          </cell>
          <cell r="AN94">
            <v>7.2417625000000001</v>
          </cell>
          <cell r="AO94">
            <v>7.2417625000000001</v>
          </cell>
          <cell r="AP94">
            <v>7.2417625000000001</v>
          </cell>
          <cell r="AQ94">
            <v>7.7394125000000003</v>
          </cell>
          <cell r="AR94">
            <v>7.7394125000000003</v>
          </cell>
          <cell r="AS94">
            <v>7.7394125000000003</v>
          </cell>
          <cell r="AT94">
            <v>7.7394125000000003</v>
          </cell>
          <cell r="AU94">
            <v>7.7394125000000003</v>
          </cell>
          <cell r="AV94">
            <v>7.7394125000000003</v>
          </cell>
          <cell r="AW94">
            <v>7.7394125000000003</v>
          </cell>
          <cell r="AX94">
            <v>7.7394125000000003</v>
          </cell>
          <cell r="AY94">
            <v>7.7394125000000003</v>
          </cell>
          <cell r="AZ94">
            <v>7.7394125000000003</v>
          </cell>
          <cell r="BA94">
            <v>7.7394125000000003</v>
          </cell>
          <cell r="BB94">
            <v>7.7394125000000003</v>
          </cell>
          <cell r="BC94">
            <v>8.5166500000000003</v>
          </cell>
          <cell r="BD94">
            <v>8.5166500000000003</v>
          </cell>
          <cell r="BE94">
            <v>8.5166500000000003</v>
          </cell>
          <cell r="BF94">
            <v>8.5166500000000003</v>
          </cell>
          <cell r="BG94">
            <v>8.5166500000000003</v>
          </cell>
          <cell r="BH94">
            <v>8.5166500000000003</v>
          </cell>
          <cell r="BI94">
            <v>8.5166500000000003</v>
          </cell>
          <cell r="BJ94">
            <v>8.5166500000000003</v>
          </cell>
          <cell r="BK94">
            <v>8.5166500000000003</v>
          </cell>
          <cell r="BL94">
            <v>8.5166500000000003</v>
          </cell>
          <cell r="BM94">
            <v>8.5166500000000003</v>
          </cell>
          <cell r="BN94">
            <v>8.5166500000000003</v>
          </cell>
          <cell r="BO94">
            <v>8.5282250000000008</v>
          </cell>
          <cell r="BP94">
            <v>8.5282250000000008</v>
          </cell>
          <cell r="BQ94">
            <v>8.5282250000000008</v>
          </cell>
          <cell r="BR94">
            <v>8.5282250000000008</v>
          </cell>
          <cell r="BS94">
            <v>8.5282250000000008</v>
          </cell>
          <cell r="BT94">
            <v>8.5282250000000008</v>
          </cell>
          <cell r="BU94">
            <v>8.5282250000000008</v>
          </cell>
          <cell r="BV94">
            <v>8.5282250000000008</v>
          </cell>
          <cell r="BW94">
            <v>8.5282250000000008</v>
          </cell>
          <cell r="BX94">
            <v>8.5282250000000008</v>
          </cell>
          <cell r="BY94">
            <v>8.5282250000000008</v>
          </cell>
          <cell r="BZ94">
            <v>8.5282250000000008</v>
          </cell>
          <cell r="CA94">
            <v>8.4570650028874983</v>
          </cell>
          <cell r="CB94">
            <v>8.4570650028874983</v>
          </cell>
          <cell r="CC94">
            <v>8.4570650028874983</v>
          </cell>
          <cell r="CD94">
            <v>8.4570650028874983</v>
          </cell>
          <cell r="CE94">
            <v>8.4570650028874983</v>
          </cell>
          <cell r="CF94">
            <v>8.4570650028874983</v>
          </cell>
          <cell r="CG94">
            <v>8.4570650028874983</v>
          </cell>
          <cell r="CH94">
            <v>8.4570650028874983</v>
          </cell>
          <cell r="CI94">
            <v>8.4570650028874983</v>
          </cell>
          <cell r="CJ94">
            <v>8.4570650028874983</v>
          </cell>
          <cell r="CK94">
            <v>8.4570650028874983</v>
          </cell>
          <cell r="CL94">
            <v>8.4570650028874983</v>
          </cell>
          <cell r="CM94">
            <v>9.3063734045499995</v>
          </cell>
          <cell r="CN94">
            <v>9.3063734045499995</v>
          </cell>
          <cell r="CO94">
            <v>9.3063734045499995</v>
          </cell>
          <cell r="CP94">
            <v>9.3063734045499995</v>
          </cell>
          <cell r="CQ94">
            <v>9.3063734045499995</v>
          </cell>
          <cell r="CR94">
            <v>9.3063734045499995</v>
          </cell>
          <cell r="CS94">
            <v>9.3063734045499995</v>
          </cell>
          <cell r="CT94">
            <v>9.3063734045499995</v>
          </cell>
          <cell r="CU94">
            <v>9.3063734045499995</v>
          </cell>
          <cell r="CV94">
            <v>9.3063734045499995</v>
          </cell>
          <cell r="CW94">
            <v>9.3063734045499995</v>
          </cell>
          <cell r="CX94">
            <v>9.3063734045499995</v>
          </cell>
          <cell r="CY94">
            <v>9.3190217195749998</v>
          </cell>
          <cell r="CZ94">
            <v>9.3190217195749998</v>
          </cell>
          <cell r="DA94">
            <v>9.3190217195749998</v>
          </cell>
          <cell r="DB94">
            <v>9.3190217195749998</v>
          </cell>
          <cell r="DC94">
            <v>9.3190217195749998</v>
          </cell>
          <cell r="DD94">
            <v>9.3190217195749998</v>
          </cell>
          <cell r="DE94">
            <v>9.3190217195749998</v>
          </cell>
          <cell r="DF94">
            <v>9.3190217195749998</v>
          </cell>
          <cell r="DG94">
            <v>9.3190217195749998</v>
          </cell>
          <cell r="DH94">
            <v>9.3190217195749998</v>
          </cell>
          <cell r="DI94">
            <v>9.3190217195749998</v>
          </cell>
          <cell r="DJ94">
            <v>9.3190217195749998</v>
          </cell>
          <cell r="DK94">
            <v>9.2412632694102488</v>
          </cell>
          <cell r="DL94">
            <v>9.2412632694102488</v>
          </cell>
          <cell r="DM94">
            <v>9.2412632694102488</v>
          </cell>
          <cell r="DN94">
            <v>9.2412632694102488</v>
          </cell>
          <cell r="DO94">
            <v>9.2412632694102488</v>
          </cell>
          <cell r="DP94">
            <v>9.2412632694102488</v>
          </cell>
          <cell r="DQ94">
            <v>9.2412632694102488</v>
          </cell>
          <cell r="DR94">
            <v>9.2412632694102488</v>
          </cell>
          <cell r="DS94">
            <v>9.2412632694102488</v>
          </cell>
          <cell r="DT94">
            <v>9.2412632694102488</v>
          </cell>
          <cell r="DU94">
            <v>9.2412632694102488</v>
          </cell>
          <cell r="DV94">
            <v>9.2412632694102488</v>
          </cell>
          <cell r="DW94">
            <v>10.169325491233707</v>
          </cell>
          <cell r="DX94">
            <v>10.169325491233707</v>
          </cell>
          <cell r="DY94">
            <v>10.169325491233707</v>
          </cell>
          <cell r="DZ94">
            <v>10.169325491233707</v>
          </cell>
          <cell r="EA94">
            <v>10.169325491233707</v>
          </cell>
          <cell r="EB94">
            <v>10.169325491233707</v>
          </cell>
          <cell r="EC94">
            <v>10.169325491233707</v>
          </cell>
          <cell r="ED94">
            <v>10.169325491233707</v>
          </cell>
          <cell r="EE94">
            <v>10.169325491233707</v>
          </cell>
          <cell r="EF94">
            <v>10.169325491233707</v>
          </cell>
          <cell r="EG94">
            <v>10.169325491233707</v>
          </cell>
          <cell r="EH94">
            <v>10.169325491233707</v>
          </cell>
        </row>
        <row r="95">
          <cell r="B95">
            <v>0</v>
          </cell>
          <cell r="C95" t="str">
            <v>Water Treatment Chemicals (10005852-108)</v>
          </cell>
          <cell r="D95">
            <v>0</v>
          </cell>
          <cell r="E95">
            <v>0</v>
          </cell>
          <cell r="F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74.47000137500001</v>
          </cell>
          <cell r="W95">
            <v>74.47000137500001</v>
          </cell>
          <cell r="X95">
            <v>74.47000137500001</v>
          </cell>
          <cell r="Y95">
            <v>74.47000137500001</v>
          </cell>
          <cell r="Z95">
            <v>74.47000137500001</v>
          </cell>
          <cell r="AA95">
            <v>74.47000137500001</v>
          </cell>
          <cell r="AB95">
            <v>74.47000137500001</v>
          </cell>
          <cell r="AC95">
            <v>74.47000137500001</v>
          </cell>
          <cell r="AD95">
            <v>74.47000137500001</v>
          </cell>
          <cell r="AE95">
            <v>76.704101416249998</v>
          </cell>
          <cell r="AF95">
            <v>76.704101416249998</v>
          </cell>
          <cell r="AG95">
            <v>76.704101416249998</v>
          </cell>
          <cell r="AH95">
            <v>34.737008916249998</v>
          </cell>
          <cell r="AI95">
            <v>34.737008916249998</v>
          </cell>
          <cell r="AJ95">
            <v>34.737008916249998</v>
          </cell>
          <cell r="AK95">
            <v>34.737008916249998</v>
          </cell>
          <cell r="AL95">
            <v>34.737008916249998</v>
          </cell>
          <cell r="AM95">
            <v>34.737008916249998</v>
          </cell>
          <cell r="AN95">
            <v>34.737008916249998</v>
          </cell>
          <cell r="AO95">
            <v>34.737008916249998</v>
          </cell>
          <cell r="AP95">
            <v>34.737008916249998</v>
          </cell>
          <cell r="AQ95">
            <v>35.7791191837375</v>
          </cell>
          <cell r="AR95">
            <v>35.7791191837375</v>
          </cell>
          <cell r="AS95">
            <v>35.7791191837375</v>
          </cell>
          <cell r="AT95">
            <v>35.7791191837375</v>
          </cell>
          <cell r="AU95">
            <v>35.7791191837375</v>
          </cell>
          <cell r="AV95">
            <v>35.7791191837375</v>
          </cell>
          <cell r="AW95">
            <v>35.7791191837375</v>
          </cell>
          <cell r="AX95">
            <v>35.7791191837375</v>
          </cell>
          <cell r="AY95">
            <v>35.7791191837375</v>
          </cell>
          <cell r="AZ95">
            <v>35.7791191837375</v>
          </cell>
          <cell r="BA95">
            <v>35.7791191837375</v>
          </cell>
          <cell r="BB95">
            <v>35.7791191837375</v>
          </cell>
          <cell r="BC95">
            <v>36.852492759249628</v>
          </cell>
          <cell r="BD95">
            <v>36.852492759249628</v>
          </cell>
          <cell r="BE95">
            <v>36.852492759249628</v>
          </cell>
          <cell r="BF95">
            <v>36.852492759249628</v>
          </cell>
          <cell r="BG95">
            <v>36.852492759249628</v>
          </cell>
          <cell r="BH95">
            <v>36.852492759249628</v>
          </cell>
          <cell r="BI95">
            <v>36.852492759249628</v>
          </cell>
          <cell r="BJ95">
            <v>36.852492759249628</v>
          </cell>
          <cell r="BK95">
            <v>36.852492759249628</v>
          </cell>
          <cell r="BL95">
            <v>36.852492759249628</v>
          </cell>
          <cell r="BM95">
            <v>36.852492759249628</v>
          </cell>
          <cell r="BN95">
            <v>36.852492759249628</v>
          </cell>
          <cell r="BO95">
            <v>37.958067542027116</v>
          </cell>
          <cell r="BP95">
            <v>37.958067542027116</v>
          </cell>
          <cell r="BQ95">
            <v>37.958067542027116</v>
          </cell>
          <cell r="BR95">
            <v>37.958067542027116</v>
          </cell>
          <cell r="BS95">
            <v>37.958067542027116</v>
          </cell>
          <cell r="BT95">
            <v>37.958067542027116</v>
          </cell>
          <cell r="BU95">
            <v>37.958067542027116</v>
          </cell>
          <cell r="BV95">
            <v>37.958067542027116</v>
          </cell>
          <cell r="BW95">
            <v>37.958067542027116</v>
          </cell>
          <cell r="BX95">
            <v>37.958067542027116</v>
          </cell>
          <cell r="BY95">
            <v>37.958067542027116</v>
          </cell>
          <cell r="BZ95">
            <v>37.958067542027116</v>
          </cell>
          <cell r="CA95">
            <v>39.096809568287924</v>
          </cell>
          <cell r="CB95">
            <v>39.096809568287924</v>
          </cell>
          <cell r="CC95">
            <v>39.096809568287924</v>
          </cell>
          <cell r="CD95">
            <v>39.096809568287924</v>
          </cell>
          <cell r="CE95">
            <v>39.096809568287924</v>
          </cell>
          <cell r="CF95">
            <v>39.096809568287924</v>
          </cell>
          <cell r="CG95">
            <v>39.096809568287924</v>
          </cell>
          <cell r="CH95">
            <v>39.096809568287924</v>
          </cell>
          <cell r="CI95">
            <v>39.096809568287924</v>
          </cell>
          <cell r="CJ95">
            <v>39.096809568287924</v>
          </cell>
          <cell r="CK95">
            <v>39.096809568287924</v>
          </cell>
          <cell r="CL95">
            <v>39.096809568287924</v>
          </cell>
          <cell r="CM95">
            <v>40.269713855336569</v>
          </cell>
          <cell r="CN95">
            <v>40.269713855336569</v>
          </cell>
          <cell r="CO95">
            <v>40.269713855336569</v>
          </cell>
          <cell r="CP95">
            <v>40.269713855336569</v>
          </cell>
          <cell r="CQ95">
            <v>40.269713855336569</v>
          </cell>
          <cell r="CR95">
            <v>40.269713855336569</v>
          </cell>
          <cell r="CS95">
            <v>40.269713855336569</v>
          </cell>
          <cell r="CT95">
            <v>40.269713855336569</v>
          </cell>
          <cell r="CU95">
            <v>40.269713855336569</v>
          </cell>
          <cell r="CV95">
            <v>40.269713855336569</v>
          </cell>
          <cell r="CW95">
            <v>40.269713855336569</v>
          </cell>
          <cell r="CX95">
            <v>40.269713855336569</v>
          </cell>
          <cell r="CY95">
            <v>41.477805270996669</v>
          </cell>
          <cell r="CZ95">
            <v>41.477805270996669</v>
          </cell>
          <cell r="DA95">
            <v>41.477805270996669</v>
          </cell>
          <cell r="DB95">
            <v>41.477805270996669</v>
          </cell>
          <cell r="DC95">
            <v>41.477805270996669</v>
          </cell>
          <cell r="DD95">
            <v>41.477805270996669</v>
          </cell>
          <cell r="DE95">
            <v>41.477805270996669</v>
          </cell>
          <cell r="DF95">
            <v>41.477805270996669</v>
          </cell>
          <cell r="DG95">
            <v>41.477805270996669</v>
          </cell>
          <cell r="DH95">
            <v>41.477805270996669</v>
          </cell>
          <cell r="DI95">
            <v>41.477805270996669</v>
          </cell>
          <cell r="DJ95">
            <v>41.477805270996669</v>
          </cell>
          <cell r="DK95">
            <v>42.722139429126564</v>
          </cell>
          <cell r="DL95">
            <v>42.722139429126564</v>
          </cell>
          <cell r="DM95">
            <v>42.722139429126564</v>
          </cell>
          <cell r="DN95">
            <v>42.722139429126564</v>
          </cell>
          <cell r="DO95">
            <v>42.722139429126564</v>
          </cell>
          <cell r="DP95">
            <v>42.722139429126564</v>
          </cell>
          <cell r="DQ95">
            <v>42.722139429126564</v>
          </cell>
          <cell r="DR95">
            <v>42.722139429126564</v>
          </cell>
          <cell r="DS95">
            <v>42.722139429126564</v>
          </cell>
          <cell r="DT95">
            <v>42.722139429126564</v>
          </cell>
          <cell r="DU95">
            <v>42.722139429126564</v>
          </cell>
          <cell r="DV95">
            <v>42.722139429126564</v>
          </cell>
          <cell r="DW95">
            <v>44.003803612000354</v>
          </cell>
          <cell r="DX95">
            <v>44.003803612000354</v>
          </cell>
          <cell r="DY95">
            <v>44.003803612000354</v>
          </cell>
          <cell r="DZ95">
            <v>44.003803612000354</v>
          </cell>
          <cell r="EA95">
            <v>44.003803612000354</v>
          </cell>
          <cell r="EB95">
            <v>44.003803612000354</v>
          </cell>
          <cell r="EC95">
            <v>44.003803612000354</v>
          </cell>
          <cell r="ED95">
            <v>44.003803612000354</v>
          </cell>
          <cell r="EE95">
            <v>44.003803612000354</v>
          </cell>
          <cell r="EF95">
            <v>44.003803612000354</v>
          </cell>
          <cell r="EG95">
            <v>44.003803612000354</v>
          </cell>
          <cell r="EH95">
            <v>44.003803612000354</v>
          </cell>
        </row>
        <row r="96">
          <cell r="B96">
            <v>0</v>
          </cell>
          <cell r="C96" t="str">
            <v>O&amp;M Costs (Special Maintenance) (600's)</v>
          </cell>
          <cell r="D96">
            <v>0</v>
          </cell>
          <cell r="E96">
            <v>0</v>
          </cell>
          <cell r="F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181.39479583333332</v>
          </cell>
          <cell r="W96">
            <v>181.39479583333332</v>
          </cell>
          <cell r="X96">
            <v>181.39479583333332</v>
          </cell>
          <cell r="Y96">
            <v>181.39479583333332</v>
          </cell>
          <cell r="Z96">
            <v>181.39479583333332</v>
          </cell>
          <cell r="AA96">
            <v>181.39479583333332</v>
          </cell>
          <cell r="AB96">
            <v>181.39479583333332</v>
          </cell>
          <cell r="AC96">
            <v>181.39479583333332</v>
          </cell>
          <cell r="AD96">
            <v>181.39479583333332</v>
          </cell>
          <cell r="AE96">
            <v>101.016025</v>
          </cell>
          <cell r="AF96">
            <v>101.016025</v>
          </cell>
          <cell r="AG96">
            <v>101.016025</v>
          </cell>
          <cell r="AH96">
            <v>76.893775000000005</v>
          </cell>
          <cell r="AI96">
            <v>76.893775000000005</v>
          </cell>
          <cell r="AJ96">
            <v>76.893775000000005</v>
          </cell>
          <cell r="AK96">
            <v>76.893775000000005</v>
          </cell>
          <cell r="AL96">
            <v>76.893775000000005</v>
          </cell>
          <cell r="AM96">
            <v>76.893775000000005</v>
          </cell>
          <cell r="AN96">
            <v>76.893775000000005</v>
          </cell>
          <cell r="AO96">
            <v>76.893775000000005</v>
          </cell>
          <cell r="AP96">
            <v>76.893775000000005</v>
          </cell>
          <cell r="AQ96">
            <v>79.098799999999997</v>
          </cell>
          <cell r="AR96">
            <v>79.098799999999997</v>
          </cell>
          <cell r="AS96">
            <v>79.098799999999997</v>
          </cell>
          <cell r="AT96">
            <v>79.098799999999997</v>
          </cell>
          <cell r="AU96">
            <v>79.098799999999997</v>
          </cell>
          <cell r="AV96">
            <v>79.098799999999997</v>
          </cell>
          <cell r="AW96">
            <v>79.098799999999997</v>
          </cell>
          <cell r="AX96">
            <v>79.098799999999997</v>
          </cell>
          <cell r="AY96">
            <v>79.098799999999997</v>
          </cell>
          <cell r="AZ96">
            <v>79.098799999999997</v>
          </cell>
          <cell r="BA96">
            <v>79.098799999999997</v>
          </cell>
          <cell r="BB96">
            <v>79.098799999999997</v>
          </cell>
          <cell r="BC96">
            <v>5.1944375000000003</v>
          </cell>
          <cell r="BD96">
            <v>5.1944375000000003</v>
          </cell>
          <cell r="BE96">
            <v>5.1944375000000003</v>
          </cell>
          <cell r="BF96">
            <v>5.1944375000000003</v>
          </cell>
          <cell r="BG96">
            <v>5.1944375000000003</v>
          </cell>
          <cell r="BH96">
            <v>5.1944375000000003</v>
          </cell>
          <cell r="BI96">
            <v>5.1944375000000003</v>
          </cell>
          <cell r="BJ96">
            <v>5.1944375000000003</v>
          </cell>
          <cell r="BK96">
            <v>5.1944375000000003</v>
          </cell>
          <cell r="BL96">
            <v>5.1944375000000003</v>
          </cell>
          <cell r="BM96">
            <v>5.1944375000000003</v>
          </cell>
          <cell r="BN96">
            <v>5.1944375000000003</v>
          </cell>
          <cell r="BO96">
            <v>63.481299999999997</v>
          </cell>
          <cell r="BP96">
            <v>63.481299999999997</v>
          </cell>
          <cell r="BQ96">
            <v>63.481299999999997</v>
          </cell>
          <cell r="BR96">
            <v>63.481299999999997</v>
          </cell>
          <cell r="BS96">
            <v>63.481299999999997</v>
          </cell>
          <cell r="BT96">
            <v>63.481299999999997</v>
          </cell>
          <cell r="BU96">
            <v>63.481299999999997</v>
          </cell>
          <cell r="BV96">
            <v>63.481299999999997</v>
          </cell>
          <cell r="BW96">
            <v>63.481299999999997</v>
          </cell>
          <cell r="BX96">
            <v>63.481299999999997</v>
          </cell>
          <cell r="BY96">
            <v>63.481299999999997</v>
          </cell>
          <cell r="BZ96">
            <v>63.481299999999997</v>
          </cell>
          <cell r="CA96">
            <v>86.433394427599993</v>
          </cell>
          <cell r="CB96">
            <v>86.433394427599993</v>
          </cell>
          <cell r="CC96">
            <v>86.433394427599993</v>
          </cell>
          <cell r="CD96">
            <v>86.433394427599993</v>
          </cell>
          <cell r="CE96">
            <v>86.433394427599993</v>
          </cell>
          <cell r="CF96">
            <v>86.433394427599993</v>
          </cell>
          <cell r="CG96">
            <v>86.433394427599993</v>
          </cell>
          <cell r="CH96">
            <v>86.433394427599993</v>
          </cell>
          <cell r="CI96">
            <v>86.433394427599993</v>
          </cell>
          <cell r="CJ96">
            <v>86.433394427599993</v>
          </cell>
          <cell r="CK96">
            <v>86.433394427599993</v>
          </cell>
          <cell r="CL96">
            <v>86.433394427599993</v>
          </cell>
          <cell r="CM96">
            <v>5.6761021060625003</v>
          </cell>
          <cell r="CN96">
            <v>5.6761021060625003</v>
          </cell>
          <cell r="CO96">
            <v>5.6761021060625003</v>
          </cell>
          <cell r="CP96">
            <v>5.6761021060625003</v>
          </cell>
          <cell r="CQ96">
            <v>5.6761021060625003</v>
          </cell>
          <cell r="CR96">
            <v>5.6761021060625003</v>
          </cell>
          <cell r="CS96">
            <v>5.6761021060625003</v>
          </cell>
          <cell r="CT96">
            <v>5.6761021060625003</v>
          </cell>
          <cell r="CU96">
            <v>5.6761021060625003</v>
          </cell>
          <cell r="CV96">
            <v>5.6761021060625003</v>
          </cell>
          <cell r="CW96">
            <v>5.6761021060625003</v>
          </cell>
          <cell r="CX96">
            <v>5.6761021060625003</v>
          </cell>
          <cell r="CY96">
            <v>69.367730505099999</v>
          </cell>
          <cell r="CZ96">
            <v>69.367730505099999</v>
          </cell>
          <cell r="DA96">
            <v>69.367730505099999</v>
          </cell>
          <cell r="DB96">
            <v>69.367730505099999</v>
          </cell>
          <cell r="DC96">
            <v>69.367730505099999</v>
          </cell>
          <cell r="DD96">
            <v>69.367730505099999</v>
          </cell>
          <cell r="DE96">
            <v>69.367730505099999</v>
          </cell>
          <cell r="DF96">
            <v>69.367730505099999</v>
          </cell>
          <cell r="DG96">
            <v>69.367730505099999</v>
          </cell>
          <cell r="DH96">
            <v>69.367730505099999</v>
          </cell>
          <cell r="DI96">
            <v>69.367730505099999</v>
          </cell>
          <cell r="DJ96">
            <v>69.367730505099999</v>
          </cell>
          <cell r="DK96">
            <v>94.448103792688059</v>
          </cell>
          <cell r="DL96">
            <v>94.448103792688059</v>
          </cell>
          <cell r="DM96">
            <v>94.448103792688059</v>
          </cell>
          <cell r="DN96">
            <v>94.448103792688059</v>
          </cell>
          <cell r="DO96">
            <v>94.448103792688059</v>
          </cell>
          <cell r="DP96">
            <v>94.448103792688059</v>
          </cell>
          <cell r="DQ96">
            <v>94.448103792688059</v>
          </cell>
          <cell r="DR96">
            <v>94.448103792688059</v>
          </cell>
          <cell r="DS96">
            <v>94.448103792688059</v>
          </cell>
          <cell r="DT96">
            <v>94.448103792688059</v>
          </cell>
          <cell r="DU96">
            <v>94.448103792688059</v>
          </cell>
          <cell r="DV96">
            <v>94.448103792688059</v>
          </cell>
          <cell r="DW96">
            <v>6.2024300260513563</v>
          </cell>
          <cell r="DX96">
            <v>6.2024300260513563</v>
          </cell>
          <cell r="DY96">
            <v>6.2024300260513563</v>
          </cell>
          <cell r="DZ96">
            <v>6.2024300260513563</v>
          </cell>
          <cell r="EA96">
            <v>6.2024300260513563</v>
          </cell>
          <cell r="EB96">
            <v>6.2024300260513563</v>
          </cell>
          <cell r="EC96">
            <v>6.2024300260513563</v>
          </cell>
          <cell r="ED96">
            <v>6.2024300260513563</v>
          </cell>
          <cell r="EE96">
            <v>6.2024300260513563</v>
          </cell>
          <cell r="EF96">
            <v>6.2024300260513563</v>
          </cell>
          <cell r="EG96">
            <v>6.2024300260513563</v>
          </cell>
          <cell r="EH96">
            <v>6.2024300260513563</v>
          </cell>
        </row>
        <row r="97">
          <cell r="B97">
            <v>0</v>
          </cell>
          <cell r="C97" t="str">
            <v>O&amp;M Costs (Overhaul) (500s)</v>
          </cell>
          <cell r="D97">
            <v>0</v>
          </cell>
          <cell r="E97">
            <v>0</v>
          </cell>
          <cell r="F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460.61962499999998</v>
          </cell>
          <cell r="W97">
            <v>460.61962499999998</v>
          </cell>
          <cell r="X97">
            <v>460.61962499999998</v>
          </cell>
          <cell r="Y97">
            <v>460.61962499999998</v>
          </cell>
          <cell r="Z97">
            <v>460.61962499999998</v>
          </cell>
          <cell r="AA97">
            <v>460.61962499999998</v>
          </cell>
          <cell r="AB97">
            <v>460.61962499999998</v>
          </cell>
          <cell r="AC97">
            <v>460.61962499999998</v>
          </cell>
          <cell r="AD97">
            <v>460.61962499999998</v>
          </cell>
          <cell r="AE97">
            <v>237.64933099999996</v>
          </cell>
          <cell r="AF97">
            <v>237.64933099999996</v>
          </cell>
          <cell r="AG97">
            <v>237.64933099999996</v>
          </cell>
          <cell r="AH97">
            <v>198.28445599999998</v>
          </cell>
          <cell r="AI97">
            <v>198.28445599999998</v>
          </cell>
          <cell r="AJ97">
            <v>198.28445599999998</v>
          </cell>
          <cell r="AK97">
            <v>198.28445599999998</v>
          </cell>
          <cell r="AL97">
            <v>198.28445599999998</v>
          </cell>
          <cell r="AM97">
            <v>198.28445599999998</v>
          </cell>
          <cell r="AN97">
            <v>198.28445599999998</v>
          </cell>
          <cell r="AO97">
            <v>198.28445599999998</v>
          </cell>
          <cell r="AP97">
            <v>198.28445599999998</v>
          </cell>
          <cell r="AQ97">
            <v>209.947750875</v>
          </cell>
          <cell r="AR97">
            <v>209.947750875</v>
          </cell>
          <cell r="AS97">
            <v>209.947750875</v>
          </cell>
          <cell r="AT97">
            <v>209.947750875</v>
          </cell>
          <cell r="AU97">
            <v>209.947750875</v>
          </cell>
          <cell r="AV97">
            <v>209.947750875</v>
          </cell>
          <cell r="AW97">
            <v>209.947750875</v>
          </cell>
          <cell r="AX97">
            <v>209.947750875</v>
          </cell>
          <cell r="AY97">
            <v>209.947750875</v>
          </cell>
          <cell r="AZ97">
            <v>209.947750875</v>
          </cell>
          <cell r="BA97">
            <v>209.947750875</v>
          </cell>
          <cell r="BB97">
            <v>209.947750875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204.42950700000003</v>
          </cell>
          <cell r="BP97">
            <v>204.42950700000003</v>
          </cell>
          <cell r="BQ97">
            <v>204.42950700000003</v>
          </cell>
          <cell r="BR97">
            <v>204.42950700000003</v>
          </cell>
          <cell r="BS97">
            <v>204.42950700000003</v>
          </cell>
          <cell r="BT97">
            <v>204.42950700000003</v>
          </cell>
          <cell r="BU97">
            <v>204.42950700000003</v>
          </cell>
          <cell r="BV97">
            <v>204.42950700000003</v>
          </cell>
          <cell r="BW97">
            <v>204.42950700000003</v>
          </cell>
          <cell r="BX97">
            <v>204.42950700000003</v>
          </cell>
          <cell r="BY97">
            <v>204.42950700000003</v>
          </cell>
          <cell r="BZ97">
            <v>204.42950700000003</v>
          </cell>
          <cell r="CA97">
            <v>229.41557597038607</v>
          </cell>
          <cell r="CB97">
            <v>229.41557597038607</v>
          </cell>
          <cell r="CC97">
            <v>229.41557597038607</v>
          </cell>
          <cell r="CD97">
            <v>229.41557597038607</v>
          </cell>
          <cell r="CE97">
            <v>229.41557597038607</v>
          </cell>
          <cell r="CF97">
            <v>229.41557597038607</v>
          </cell>
          <cell r="CG97">
            <v>229.41557597038607</v>
          </cell>
          <cell r="CH97">
            <v>229.41557597038607</v>
          </cell>
          <cell r="CI97">
            <v>229.41557597038607</v>
          </cell>
          <cell r="CJ97">
            <v>229.41557597038607</v>
          </cell>
          <cell r="CK97">
            <v>229.41557597038607</v>
          </cell>
          <cell r="CL97">
            <v>229.41557597038607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223.38564189558903</v>
          </cell>
          <cell r="CZ97">
            <v>223.38564189558903</v>
          </cell>
          <cell r="DA97">
            <v>223.38564189558903</v>
          </cell>
          <cell r="DB97">
            <v>223.38564189558903</v>
          </cell>
          <cell r="DC97">
            <v>223.38564189558903</v>
          </cell>
          <cell r="DD97">
            <v>223.38564189558903</v>
          </cell>
          <cell r="DE97">
            <v>223.38564189558903</v>
          </cell>
          <cell r="DF97">
            <v>223.38564189558903</v>
          </cell>
          <cell r="DG97">
            <v>223.38564189558903</v>
          </cell>
          <cell r="DH97">
            <v>223.38564189558903</v>
          </cell>
          <cell r="DI97">
            <v>223.38564189558903</v>
          </cell>
          <cell r="DJ97">
            <v>223.38564189558903</v>
          </cell>
          <cell r="DK97">
            <v>250.6885940833921</v>
          </cell>
          <cell r="DL97">
            <v>250.6885940833921</v>
          </cell>
          <cell r="DM97">
            <v>250.6885940833921</v>
          </cell>
          <cell r="DN97">
            <v>250.6885940833921</v>
          </cell>
          <cell r="DO97">
            <v>250.6885940833921</v>
          </cell>
          <cell r="DP97">
            <v>250.6885940833921</v>
          </cell>
          <cell r="DQ97">
            <v>250.6885940833921</v>
          </cell>
          <cell r="DR97">
            <v>250.6885940833921</v>
          </cell>
          <cell r="DS97">
            <v>250.6885940833921</v>
          </cell>
          <cell r="DT97">
            <v>250.6885940833921</v>
          </cell>
          <cell r="DU97">
            <v>250.6885940833921</v>
          </cell>
          <cell r="DV97">
            <v>250.6885940833921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Energy Producers Tax</v>
          </cell>
          <cell r="D98">
            <v>0</v>
          </cell>
          <cell r="E98">
            <v>0</v>
          </cell>
          <cell r="F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63.544551666666663</v>
          </cell>
          <cell r="W98">
            <v>63.544551666666663</v>
          </cell>
          <cell r="X98">
            <v>63.544551666666663</v>
          </cell>
          <cell r="Y98">
            <v>63.544551666666663</v>
          </cell>
          <cell r="Z98">
            <v>63.544551666666663</v>
          </cell>
          <cell r="AA98">
            <v>63.544551666666663</v>
          </cell>
          <cell r="AB98">
            <v>63.544551666666663</v>
          </cell>
          <cell r="AC98">
            <v>63.544551666666663</v>
          </cell>
          <cell r="AD98">
            <v>63.544551666666663</v>
          </cell>
          <cell r="AE98">
            <v>63.960215833333322</v>
          </cell>
          <cell r="AF98">
            <v>63.960215833333322</v>
          </cell>
          <cell r="AG98">
            <v>63.960215833333322</v>
          </cell>
          <cell r="AH98">
            <v>63.960215833333322</v>
          </cell>
          <cell r="AI98">
            <v>63.960215833333322</v>
          </cell>
          <cell r="AJ98">
            <v>63.960215833333322</v>
          </cell>
          <cell r="AK98">
            <v>63.960215833333322</v>
          </cell>
          <cell r="AL98">
            <v>63.960215833333322</v>
          </cell>
          <cell r="AM98">
            <v>63.960215833333322</v>
          </cell>
          <cell r="AN98">
            <v>63.960215833333322</v>
          </cell>
          <cell r="AO98">
            <v>63.960215833333322</v>
          </cell>
          <cell r="AP98">
            <v>63.960215833333322</v>
          </cell>
          <cell r="AQ98">
            <v>61.656835000000001</v>
          </cell>
          <cell r="AR98">
            <v>61.656835000000001</v>
          </cell>
          <cell r="AS98">
            <v>61.656835000000001</v>
          </cell>
          <cell r="AT98">
            <v>61.656835000000001</v>
          </cell>
          <cell r="AU98">
            <v>61.656835000000001</v>
          </cell>
          <cell r="AV98">
            <v>61.656835000000001</v>
          </cell>
          <cell r="AW98">
            <v>61.656835000000001</v>
          </cell>
          <cell r="AX98">
            <v>61.656835000000001</v>
          </cell>
          <cell r="AY98">
            <v>61.656835000000001</v>
          </cell>
          <cell r="AZ98">
            <v>61.656835000000001</v>
          </cell>
          <cell r="BA98">
            <v>61.656835000000001</v>
          </cell>
          <cell r="BB98">
            <v>61.656835000000001</v>
          </cell>
          <cell r="BC98">
            <v>65.393799166666653</v>
          </cell>
          <cell r="BD98">
            <v>65.393799166666653</v>
          </cell>
          <cell r="BE98">
            <v>65.393799166666653</v>
          </cell>
          <cell r="BF98">
            <v>65.393799166666653</v>
          </cell>
          <cell r="BG98">
            <v>65.393799166666653</v>
          </cell>
          <cell r="BH98">
            <v>65.393799166666653</v>
          </cell>
          <cell r="BI98">
            <v>65.393799166666653</v>
          </cell>
          <cell r="BJ98">
            <v>65.393799166666653</v>
          </cell>
          <cell r="BK98">
            <v>65.393799166666653</v>
          </cell>
          <cell r="BL98">
            <v>65.393799166666653</v>
          </cell>
          <cell r="BM98">
            <v>65.393799166666653</v>
          </cell>
          <cell r="BN98">
            <v>65.393799166666653</v>
          </cell>
          <cell r="BO98">
            <v>44.903664166666665</v>
          </cell>
          <cell r="BP98">
            <v>44.903664166666665</v>
          </cell>
          <cell r="BQ98">
            <v>44.903664166666665</v>
          </cell>
          <cell r="BR98">
            <v>44.903664166666665</v>
          </cell>
          <cell r="BS98">
            <v>44.903664166666665</v>
          </cell>
          <cell r="BT98">
            <v>44.903664166666665</v>
          </cell>
          <cell r="BU98">
            <v>44.903664166666665</v>
          </cell>
          <cell r="BV98">
            <v>44.903664166666665</v>
          </cell>
          <cell r="BW98">
            <v>44.903664166666665</v>
          </cell>
          <cell r="BX98">
            <v>44.903664166666665</v>
          </cell>
          <cell r="BY98">
            <v>44.903664166666665</v>
          </cell>
          <cell r="BZ98">
            <v>44.903664166666665</v>
          </cell>
          <cell r="CA98">
            <v>27.854338925000004</v>
          </cell>
          <cell r="CB98">
            <v>27.854338925000004</v>
          </cell>
          <cell r="CC98">
            <v>27.854338925000004</v>
          </cell>
          <cell r="CD98">
            <v>27.854338925000004</v>
          </cell>
          <cell r="CE98">
            <v>27.854338925000004</v>
          </cell>
          <cell r="CF98">
            <v>27.854338925000004</v>
          </cell>
          <cell r="CG98">
            <v>27.854338925000004</v>
          </cell>
          <cell r="CH98">
            <v>27.854338925000004</v>
          </cell>
          <cell r="CI98">
            <v>27.854338925000004</v>
          </cell>
          <cell r="CJ98">
            <v>27.854338925000004</v>
          </cell>
          <cell r="CK98">
            <v>27.854338925000004</v>
          </cell>
          <cell r="CL98">
            <v>27.854338925000004</v>
          </cell>
          <cell r="CM98">
            <v>28.689969092750005</v>
          </cell>
          <cell r="CN98">
            <v>28.689969092750005</v>
          </cell>
          <cell r="CO98">
            <v>28.689969092750005</v>
          </cell>
          <cell r="CP98">
            <v>28.689969092750005</v>
          </cell>
          <cell r="CQ98">
            <v>28.689969092750005</v>
          </cell>
          <cell r="CR98">
            <v>28.689969092750005</v>
          </cell>
          <cell r="CS98">
            <v>28.689969092750005</v>
          </cell>
          <cell r="CT98">
            <v>28.689969092750005</v>
          </cell>
          <cell r="CU98">
            <v>28.689969092750005</v>
          </cell>
          <cell r="CV98">
            <v>28.689969092750005</v>
          </cell>
          <cell r="CW98">
            <v>28.689969092750005</v>
          </cell>
          <cell r="CX98">
            <v>28.689969092750005</v>
          </cell>
          <cell r="CY98">
            <v>29.550668165532503</v>
          </cell>
          <cell r="CZ98">
            <v>29.550668165532503</v>
          </cell>
          <cell r="DA98">
            <v>29.550668165532503</v>
          </cell>
          <cell r="DB98">
            <v>29.550668165532503</v>
          </cell>
          <cell r="DC98">
            <v>29.550668165532503</v>
          </cell>
          <cell r="DD98">
            <v>29.550668165532503</v>
          </cell>
          <cell r="DE98">
            <v>29.550668165532503</v>
          </cell>
          <cell r="DF98">
            <v>29.550668165532503</v>
          </cell>
          <cell r="DG98">
            <v>29.550668165532503</v>
          </cell>
          <cell r="DH98">
            <v>29.550668165532503</v>
          </cell>
          <cell r="DI98">
            <v>29.550668165532503</v>
          </cell>
          <cell r="DJ98">
            <v>29.550668165532503</v>
          </cell>
          <cell r="DK98">
            <v>30.43718821049848</v>
          </cell>
          <cell r="DL98">
            <v>30.43718821049848</v>
          </cell>
          <cell r="DM98">
            <v>30.43718821049848</v>
          </cell>
          <cell r="DN98">
            <v>30.43718821049848</v>
          </cell>
          <cell r="DO98">
            <v>30.43718821049848</v>
          </cell>
          <cell r="DP98">
            <v>30.43718821049848</v>
          </cell>
          <cell r="DQ98">
            <v>30.43718821049848</v>
          </cell>
          <cell r="DR98">
            <v>30.43718821049848</v>
          </cell>
          <cell r="DS98">
            <v>30.43718821049848</v>
          </cell>
          <cell r="DT98">
            <v>30.43718821049848</v>
          </cell>
          <cell r="DU98">
            <v>30.43718821049848</v>
          </cell>
          <cell r="DV98">
            <v>30.43718821049848</v>
          </cell>
          <cell r="DW98">
            <v>31.350303856813436</v>
          </cell>
          <cell r="DX98">
            <v>31.350303856813436</v>
          </cell>
          <cell r="DY98">
            <v>31.350303856813436</v>
          </cell>
          <cell r="DZ98">
            <v>31.350303856813436</v>
          </cell>
          <cell r="EA98">
            <v>31.350303856813436</v>
          </cell>
          <cell r="EB98">
            <v>31.350303856813436</v>
          </cell>
          <cell r="EC98">
            <v>31.350303856813436</v>
          </cell>
          <cell r="ED98">
            <v>31.350303856813436</v>
          </cell>
          <cell r="EE98">
            <v>31.350303856813436</v>
          </cell>
          <cell r="EF98">
            <v>31.350303856813436</v>
          </cell>
          <cell r="EG98">
            <v>31.350303856813436</v>
          </cell>
          <cell r="EH98">
            <v>31.350303856813436</v>
          </cell>
        </row>
        <row r="99">
          <cell r="B99">
            <v>0</v>
          </cell>
          <cell r="C99" t="str">
            <v>CCR Env. costs: O&amp;M</v>
          </cell>
          <cell r="D99">
            <v>0</v>
          </cell>
          <cell r="E99">
            <v>0</v>
          </cell>
          <cell r="F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55.066570178197061</v>
          </cell>
          <cell r="W99">
            <v>55.066570178197061</v>
          </cell>
          <cell r="X99">
            <v>55.066570178197061</v>
          </cell>
          <cell r="Y99">
            <v>55.066570178197061</v>
          </cell>
          <cell r="Z99">
            <v>55.066570178197061</v>
          </cell>
          <cell r="AA99">
            <v>55.066570178197061</v>
          </cell>
          <cell r="AB99">
            <v>55.066570178197061</v>
          </cell>
          <cell r="AC99">
            <v>55.066570178197061</v>
          </cell>
          <cell r="AD99">
            <v>55.066570178197061</v>
          </cell>
          <cell r="AE99">
            <v>153.9690885115304</v>
          </cell>
          <cell r="AF99">
            <v>153.9690885115304</v>
          </cell>
          <cell r="AG99">
            <v>153.9690885115304</v>
          </cell>
          <cell r="AH99">
            <v>153.9690885115304</v>
          </cell>
          <cell r="AI99">
            <v>153.9690885115304</v>
          </cell>
          <cell r="AJ99">
            <v>153.9690885115304</v>
          </cell>
          <cell r="AK99">
            <v>153.9690885115304</v>
          </cell>
          <cell r="AL99">
            <v>153.9690885115304</v>
          </cell>
          <cell r="AM99">
            <v>153.9690885115304</v>
          </cell>
          <cell r="AN99">
            <v>153.9690885115304</v>
          </cell>
          <cell r="AO99">
            <v>153.9690885115304</v>
          </cell>
          <cell r="AP99">
            <v>153.9690885115304</v>
          </cell>
          <cell r="AQ99">
            <v>76.709908511530386</v>
          </cell>
          <cell r="AR99">
            <v>76.709908511530386</v>
          </cell>
          <cell r="AS99">
            <v>76.709908511530386</v>
          </cell>
          <cell r="AT99">
            <v>76.709908511530386</v>
          </cell>
          <cell r="AU99">
            <v>76.709908511530386</v>
          </cell>
          <cell r="AV99">
            <v>76.709908511530386</v>
          </cell>
          <cell r="AW99">
            <v>76.709908511530386</v>
          </cell>
          <cell r="AX99">
            <v>76.709908511530386</v>
          </cell>
          <cell r="AY99">
            <v>76.709908511530386</v>
          </cell>
          <cell r="AZ99">
            <v>76.709908511530386</v>
          </cell>
          <cell r="BA99">
            <v>76.709908511530386</v>
          </cell>
          <cell r="BB99">
            <v>76.709908511530386</v>
          </cell>
          <cell r="BC99">
            <v>70.95079184486373</v>
          </cell>
          <cell r="BD99">
            <v>70.95079184486373</v>
          </cell>
          <cell r="BE99">
            <v>70.95079184486373</v>
          </cell>
          <cell r="BF99">
            <v>70.95079184486373</v>
          </cell>
          <cell r="BG99">
            <v>70.95079184486373</v>
          </cell>
          <cell r="BH99">
            <v>70.95079184486373</v>
          </cell>
          <cell r="BI99">
            <v>70.95079184486373</v>
          </cell>
          <cell r="BJ99">
            <v>70.95079184486373</v>
          </cell>
          <cell r="BK99">
            <v>70.95079184486373</v>
          </cell>
          <cell r="BL99">
            <v>70.95079184486373</v>
          </cell>
          <cell r="BM99">
            <v>70.95079184486373</v>
          </cell>
          <cell r="BN99">
            <v>70.95079184486373</v>
          </cell>
          <cell r="BO99">
            <v>96.359125178197061</v>
          </cell>
          <cell r="BP99">
            <v>96.359125178197061</v>
          </cell>
          <cell r="BQ99">
            <v>96.359125178197061</v>
          </cell>
          <cell r="BR99">
            <v>96.359125178197061</v>
          </cell>
          <cell r="BS99">
            <v>96.359125178197061</v>
          </cell>
          <cell r="BT99">
            <v>96.359125178197061</v>
          </cell>
          <cell r="BU99">
            <v>96.359125178197061</v>
          </cell>
          <cell r="BV99">
            <v>96.359125178197061</v>
          </cell>
          <cell r="BW99">
            <v>96.359125178197061</v>
          </cell>
          <cell r="BX99">
            <v>96.359125178197061</v>
          </cell>
          <cell r="BY99">
            <v>96.359125178197061</v>
          </cell>
          <cell r="BZ99">
            <v>96.359125178197061</v>
          </cell>
          <cell r="CA99">
            <v>189.65685648497555</v>
          </cell>
          <cell r="CB99">
            <v>189.65685648497555</v>
          </cell>
          <cell r="CC99">
            <v>189.65685648497555</v>
          </cell>
          <cell r="CD99">
            <v>189.65685648497555</v>
          </cell>
          <cell r="CE99">
            <v>189.65685648497555</v>
          </cell>
          <cell r="CF99">
            <v>189.65685648497555</v>
          </cell>
          <cell r="CG99">
            <v>189.65685648497555</v>
          </cell>
          <cell r="CH99">
            <v>189.65685648497555</v>
          </cell>
          <cell r="CI99">
            <v>189.65685648497555</v>
          </cell>
          <cell r="CJ99">
            <v>189.65685648497555</v>
          </cell>
          <cell r="CK99">
            <v>189.65685648497555</v>
          </cell>
          <cell r="CL99">
            <v>189.65685648497555</v>
          </cell>
          <cell r="CM99">
            <v>193.32180648497553</v>
          </cell>
          <cell r="CN99">
            <v>193.32180648497553</v>
          </cell>
          <cell r="CO99">
            <v>193.32180648497553</v>
          </cell>
          <cell r="CP99">
            <v>193.32180648497553</v>
          </cell>
          <cell r="CQ99">
            <v>193.32180648497553</v>
          </cell>
          <cell r="CR99">
            <v>193.32180648497553</v>
          </cell>
          <cell r="CS99">
            <v>193.32180648497553</v>
          </cell>
          <cell r="CT99">
            <v>193.32180648497553</v>
          </cell>
          <cell r="CU99">
            <v>193.32180648497553</v>
          </cell>
          <cell r="CV99">
            <v>193.32180648497553</v>
          </cell>
          <cell r="CW99">
            <v>193.32180648497553</v>
          </cell>
          <cell r="CX99">
            <v>193.32180648497553</v>
          </cell>
          <cell r="CY99">
            <v>194.74930648497553</v>
          </cell>
          <cell r="CZ99">
            <v>194.74930648497553</v>
          </cell>
          <cell r="DA99">
            <v>194.74930648497553</v>
          </cell>
          <cell r="DB99">
            <v>194.74930648497553</v>
          </cell>
          <cell r="DC99">
            <v>194.74930648497553</v>
          </cell>
          <cell r="DD99">
            <v>194.74930648497553</v>
          </cell>
          <cell r="DE99">
            <v>194.74930648497553</v>
          </cell>
          <cell r="DF99">
            <v>194.74930648497553</v>
          </cell>
          <cell r="DG99">
            <v>194.74930648497553</v>
          </cell>
          <cell r="DH99">
            <v>194.74930648497553</v>
          </cell>
          <cell r="DI99">
            <v>194.74930648497553</v>
          </cell>
          <cell r="DJ99">
            <v>194.74930648497553</v>
          </cell>
          <cell r="DK99">
            <v>194.74930648497553</v>
          </cell>
          <cell r="DL99">
            <v>194.74930648497553</v>
          </cell>
          <cell r="DM99">
            <v>194.74930648497553</v>
          </cell>
          <cell r="DN99">
            <v>194.74930648497553</v>
          </cell>
          <cell r="DO99">
            <v>194.74930648497553</v>
          </cell>
          <cell r="DP99">
            <v>194.74930648497553</v>
          </cell>
          <cell r="DQ99">
            <v>194.74930648497553</v>
          </cell>
          <cell r="DR99">
            <v>194.74930648497553</v>
          </cell>
          <cell r="DS99">
            <v>194.74930648497553</v>
          </cell>
          <cell r="DT99">
            <v>194.74930648497553</v>
          </cell>
          <cell r="DU99">
            <v>194.74930648497553</v>
          </cell>
          <cell r="DV99">
            <v>194.74930648497553</v>
          </cell>
          <cell r="DW99">
            <v>194.74930648497553</v>
          </cell>
          <cell r="DX99">
            <v>194.74930648497553</v>
          </cell>
          <cell r="DY99">
            <v>194.74930648497553</v>
          </cell>
          <cell r="DZ99">
            <v>194.74930648497553</v>
          </cell>
          <cell r="EA99">
            <v>194.74930648497553</v>
          </cell>
          <cell r="EB99">
            <v>194.74930648497553</v>
          </cell>
          <cell r="EC99">
            <v>194.74930648497553</v>
          </cell>
          <cell r="ED99">
            <v>194.74930648497553</v>
          </cell>
          <cell r="EE99">
            <v>194.74930648497553</v>
          </cell>
          <cell r="EF99">
            <v>194.74930648497553</v>
          </cell>
          <cell r="EG99">
            <v>194.74930648497553</v>
          </cell>
          <cell r="EH99">
            <v>194.74930648497553</v>
          </cell>
        </row>
        <row r="100">
          <cell r="B100">
            <v>0</v>
          </cell>
          <cell r="C100" t="str">
            <v>Property Taxes</v>
          </cell>
          <cell r="D100">
            <v>0</v>
          </cell>
          <cell r="E100">
            <v>0</v>
          </cell>
          <cell r="F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63.4401875</v>
          </cell>
          <cell r="W100">
            <v>63.4401875</v>
          </cell>
          <cell r="X100">
            <v>63.4401875</v>
          </cell>
          <cell r="Y100">
            <v>63.4401875</v>
          </cell>
          <cell r="Z100">
            <v>63.4401875</v>
          </cell>
          <cell r="AA100">
            <v>63.4401875</v>
          </cell>
          <cell r="AB100">
            <v>63.4401875</v>
          </cell>
          <cell r="AC100">
            <v>63.4401875</v>
          </cell>
          <cell r="AD100">
            <v>63.4401875</v>
          </cell>
          <cell r="AE100">
            <v>65.343393125000006</v>
          </cell>
          <cell r="AF100">
            <v>65.343393125000006</v>
          </cell>
          <cell r="AG100">
            <v>65.343393125000006</v>
          </cell>
          <cell r="AH100">
            <v>65.343393125000006</v>
          </cell>
          <cell r="AI100">
            <v>65.343393125000006</v>
          </cell>
          <cell r="AJ100">
            <v>65.343393125000006</v>
          </cell>
          <cell r="AK100">
            <v>65.343393125000006</v>
          </cell>
          <cell r="AL100">
            <v>65.343393125000006</v>
          </cell>
          <cell r="AM100">
            <v>65.343393125000006</v>
          </cell>
          <cell r="AN100">
            <v>65.343393125000006</v>
          </cell>
          <cell r="AO100">
            <v>65.343393125000006</v>
          </cell>
          <cell r="AP100">
            <v>65.343393125000006</v>
          </cell>
          <cell r="AQ100">
            <v>67.303694918749983</v>
          </cell>
          <cell r="AR100">
            <v>67.303694918749983</v>
          </cell>
          <cell r="AS100">
            <v>67.303694918749983</v>
          </cell>
          <cell r="AT100">
            <v>67.303694918749983</v>
          </cell>
          <cell r="AU100">
            <v>67.303694918749983</v>
          </cell>
          <cell r="AV100">
            <v>67.303694918749983</v>
          </cell>
          <cell r="AW100">
            <v>67.303694918749983</v>
          </cell>
          <cell r="AX100">
            <v>67.303694918749983</v>
          </cell>
          <cell r="AY100">
            <v>67.303694918749983</v>
          </cell>
          <cell r="AZ100">
            <v>67.303694918749983</v>
          </cell>
          <cell r="BA100">
            <v>67.303694918749983</v>
          </cell>
          <cell r="BB100">
            <v>67.303694918749983</v>
          </cell>
          <cell r="BC100">
            <v>69.322805766312527</v>
          </cell>
          <cell r="BD100">
            <v>69.322805766312527</v>
          </cell>
          <cell r="BE100">
            <v>69.322805766312527</v>
          </cell>
          <cell r="BF100">
            <v>69.322805766312527</v>
          </cell>
          <cell r="BG100">
            <v>69.322805766312527</v>
          </cell>
          <cell r="BH100">
            <v>69.322805766312527</v>
          </cell>
          <cell r="BI100">
            <v>69.322805766312527</v>
          </cell>
          <cell r="BJ100">
            <v>69.322805766312527</v>
          </cell>
          <cell r="BK100">
            <v>69.322805766312527</v>
          </cell>
          <cell r="BL100">
            <v>69.322805766312527</v>
          </cell>
          <cell r="BM100">
            <v>69.322805766312527</v>
          </cell>
          <cell r="BN100">
            <v>69.322805766312527</v>
          </cell>
          <cell r="BO100">
            <v>71.402489939301901</v>
          </cell>
          <cell r="BP100">
            <v>71.402489939301901</v>
          </cell>
          <cell r="BQ100">
            <v>71.402489939301901</v>
          </cell>
          <cell r="BR100">
            <v>71.402489939301901</v>
          </cell>
          <cell r="BS100">
            <v>71.402489939301901</v>
          </cell>
          <cell r="BT100">
            <v>71.402489939301901</v>
          </cell>
          <cell r="BU100">
            <v>71.402489939301901</v>
          </cell>
          <cell r="BV100">
            <v>71.402489939301901</v>
          </cell>
          <cell r="BW100">
            <v>71.402489939301901</v>
          </cell>
          <cell r="BX100">
            <v>71.402489939301901</v>
          </cell>
          <cell r="BY100">
            <v>71.402489939301901</v>
          </cell>
          <cell r="BZ100">
            <v>71.402489939301901</v>
          </cell>
          <cell r="CA100">
            <v>73.54456463748096</v>
          </cell>
          <cell r="CB100">
            <v>73.54456463748096</v>
          </cell>
          <cell r="CC100">
            <v>73.54456463748096</v>
          </cell>
          <cell r="CD100">
            <v>73.54456463748096</v>
          </cell>
          <cell r="CE100">
            <v>73.54456463748096</v>
          </cell>
          <cell r="CF100">
            <v>73.54456463748096</v>
          </cell>
          <cell r="CG100">
            <v>73.54456463748096</v>
          </cell>
          <cell r="CH100">
            <v>73.54456463748096</v>
          </cell>
          <cell r="CI100">
            <v>73.54456463748096</v>
          </cell>
          <cell r="CJ100">
            <v>73.54456463748096</v>
          </cell>
          <cell r="CK100">
            <v>73.54456463748096</v>
          </cell>
          <cell r="CL100">
            <v>73.54456463748096</v>
          </cell>
          <cell r="CM100">
            <v>75.750901576605386</v>
          </cell>
          <cell r="CN100">
            <v>75.750901576605386</v>
          </cell>
          <cell r="CO100">
            <v>75.750901576605386</v>
          </cell>
          <cell r="CP100">
            <v>75.750901576605386</v>
          </cell>
          <cell r="CQ100">
            <v>75.750901576605386</v>
          </cell>
          <cell r="CR100">
            <v>75.750901576605386</v>
          </cell>
          <cell r="CS100">
            <v>75.750901576605386</v>
          </cell>
          <cell r="CT100">
            <v>75.750901576605386</v>
          </cell>
          <cell r="CU100">
            <v>75.750901576605386</v>
          </cell>
          <cell r="CV100">
            <v>75.750901576605386</v>
          </cell>
          <cell r="CW100">
            <v>75.750901576605386</v>
          </cell>
          <cell r="CX100">
            <v>75.750901576605386</v>
          </cell>
          <cell r="CY100">
            <v>78.023428623903555</v>
          </cell>
          <cell r="CZ100">
            <v>78.023428623903555</v>
          </cell>
          <cell r="DA100">
            <v>78.023428623903555</v>
          </cell>
          <cell r="DB100">
            <v>78.023428623903555</v>
          </cell>
          <cell r="DC100">
            <v>78.023428623903555</v>
          </cell>
          <cell r="DD100">
            <v>78.023428623903555</v>
          </cell>
          <cell r="DE100">
            <v>78.023428623903555</v>
          </cell>
          <cell r="DF100">
            <v>78.023428623903555</v>
          </cell>
          <cell r="DG100">
            <v>78.023428623903555</v>
          </cell>
          <cell r="DH100">
            <v>78.023428623903555</v>
          </cell>
          <cell r="DI100">
            <v>78.023428623903555</v>
          </cell>
          <cell r="DJ100">
            <v>78.023428623903555</v>
          </cell>
          <cell r="DK100">
            <v>80.364131482620664</v>
          </cell>
          <cell r="DL100">
            <v>80.364131482620664</v>
          </cell>
          <cell r="DM100">
            <v>80.364131482620664</v>
          </cell>
          <cell r="DN100">
            <v>80.364131482620664</v>
          </cell>
          <cell r="DO100">
            <v>80.364131482620664</v>
          </cell>
          <cell r="DP100">
            <v>80.364131482620664</v>
          </cell>
          <cell r="DQ100">
            <v>80.364131482620664</v>
          </cell>
          <cell r="DR100">
            <v>80.364131482620664</v>
          </cell>
          <cell r="DS100">
            <v>80.364131482620664</v>
          </cell>
          <cell r="DT100">
            <v>80.364131482620664</v>
          </cell>
          <cell r="DU100">
            <v>80.364131482620664</v>
          </cell>
          <cell r="DV100">
            <v>80.364131482620664</v>
          </cell>
          <cell r="DW100">
            <v>82.775055427099289</v>
          </cell>
          <cell r="DX100">
            <v>82.775055427099289</v>
          </cell>
          <cell r="DY100">
            <v>82.775055427099289</v>
          </cell>
          <cell r="DZ100">
            <v>82.775055427099289</v>
          </cell>
          <cell r="EA100">
            <v>82.775055427099289</v>
          </cell>
          <cell r="EB100">
            <v>82.775055427099289</v>
          </cell>
          <cell r="EC100">
            <v>82.775055427099289</v>
          </cell>
          <cell r="ED100">
            <v>82.775055427099289</v>
          </cell>
          <cell r="EE100">
            <v>82.775055427099289</v>
          </cell>
          <cell r="EF100">
            <v>82.775055427099289</v>
          </cell>
          <cell r="EG100">
            <v>82.775055427099289</v>
          </cell>
          <cell r="EH100">
            <v>82.775055427099289</v>
          </cell>
        </row>
        <row r="101">
          <cell r="B101">
            <v>0</v>
          </cell>
          <cell r="C101" t="str">
            <v>Overhead Reimbursement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-216.15810756638768</v>
          </cell>
          <cell r="W101">
            <v>-216.15810756638768</v>
          </cell>
          <cell r="X101">
            <v>-216.15810756638768</v>
          </cell>
          <cell r="Y101">
            <v>-216.15810756638768</v>
          </cell>
          <cell r="Z101">
            <v>-216.15810756638771</v>
          </cell>
          <cell r="AA101">
            <v>-216.15810756638768</v>
          </cell>
          <cell r="AB101">
            <v>-216.15810756638771</v>
          </cell>
          <cell r="AC101">
            <v>-216.15810756638771</v>
          </cell>
          <cell r="AD101">
            <v>-216.15810756638771</v>
          </cell>
          <cell r="AE101">
            <v>-222.64285079337932</v>
          </cell>
          <cell r="AF101">
            <v>-222.64285079337935</v>
          </cell>
          <cell r="AG101">
            <v>-222.6428507933793</v>
          </cell>
          <cell r="AH101">
            <v>-222.64285079337932</v>
          </cell>
          <cell r="AI101">
            <v>-222.64285079337932</v>
          </cell>
          <cell r="AJ101">
            <v>-222.64285079337932</v>
          </cell>
          <cell r="AK101">
            <v>-222.64285079337932</v>
          </cell>
          <cell r="AL101">
            <v>-222.64285079337932</v>
          </cell>
          <cell r="AM101">
            <v>-222.64285079337932</v>
          </cell>
          <cell r="AN101">
            <v>-222.64285079337932</v>
          </cell>
          <cell r="AO101">
            <v>-222.64285079337932</v>
          </cell>
          <cell r="AP101">
            <v>-222.64285079337932</v>
          </cell>
          <cell r="AQ101">
            <v>-229.32213631718071</v>
          </cell>
          <cell r="AR101">
            <v>-229.32213631718068</v>
          </cell>
          <cell r="AS101">
            <v>-229.32213631718071</v>
          </cell>
          <cell r="AT101">
            <v>-229.32213631718071</v>
          </cell>
          <cell r="AU101">
            <v>-229.32213631718071</v>
          </cell>
          <cell r="AV101">
            <v>-229.32213631718071</v>
          </cell>
          <cell r="AW101">
            <v>-229.32213631718071</v>
          </cell>
          <cell r="AX101">
            <v>-229.32213631718071</v>
          </cell>
          <cell r="AY101">
            <v>-229.32213631718068</v>
          </cell>
          <cell r="AZ101">
            <v>-229.32213631718071</v>
          </cell>
          <cell r="BA101">
            <v>-229.32213631718071</v>
          </cell>
          <cell r="BB101">
            <v>-229.32213631718071</v>
          </cell>
          <cell r="BC101">
            <v>-236.20180040669621</v>
          </cell>
          <cell r="BD101">
            <v>-236.20180040669621</v>
          </cell>
          <cell r="BE101">
            <v>-236.20180040669615</v>
          </cell>
          <cell r="BF101">
            <v>-236.20180040669615</v>
          </cell>
          <cell r="BG101">
            <v>-236.20180040669615</v>
          </cell>
          <cell r="BH101">
            <v>-236.20180040669615</v>
          </cell>
          <cell r="BI101">
            <v>-236.20180040669615</v>
          </cell>
          <cell r="BJ101">
            <v>-236.20180040669615</v>
          </cell>
          <cell r="BK101">
            <v>-236.20180040669615</v>
          </cell>
          <cell r="BL101">
            <v>-236.20180040669615</v>
          </cell>
          <cell r="BM101">
            <v>-236.20180040669615</v>
          </cell>
          <cell r="BN101">
            <v>-236.20180040669615</v>
          </cell>
          <cell r="BO101">
            <v>-243.28785441889704</v>
          </cell>
          <cell r="BP101">
            <v>-243.28785441889704</v>
          </cell>
          <cell r="BQ101">
            <v>-243.28785441889704</v>
          </cell>
          <cell r="BR101">
            <v>-243.28785441889704</v>
          </cell>
          <cell r="BS101">
            <v>-243.28785441889704</v>
          </cell>
          <cell r="BT101">
            <v>-243.28785441889704</v>
          </cell>
          <cell r="BU101">
            <v>-243.28785441889704</v>
          </cell>
          <cell r="BV101">
            <v>-243.28785441889704</v>
          </cell>
          <cell r="BW101">
            <v>-243.28785441889704</v>
          </cell>
          <cell r="BX101">
            <v>-243.28785441889704</v>
          </cell>
          <cell r="BY101">
            <v>-243.28785441889704</v>
          </cell>
          <cell r="BZ101">
            <v>-243.28785441889704</v>
          </cell>
          <cell r="CA101">
            <v>-250.58649005146398</v>
          </cell>
          <cell r="CB101">
            <v>-250.58649005146395</v>
          </cell>
          <cell r="CC101">
            <v>-250.58649005146398</v>
          </cell>
          <cell r="CD101">
            <v>-250.58649005146395</v>
          </cell>
          <cell r="CE101">
            <v>-250.58649005146398</v>
          </cell>
          <cell r="CF101">
            <v>-250.58649005146398</v>
          </cell>
          <cell r="CG101">
            <v>-250.58649005146398</v>
          </cell>
          <cell r="CH101">
            <v>-250.58649005146398</v>
          </cell>
          <cell r="CI101">
            <v>-250.58649005146395</v>
          </cell>
          <cell r="CJ101">
            <v>-250.58649005146398</v>
          </cell>
          <cell r="CK101">
            <v>-250.58649005146398</v>
          </cell>
          <cell r="CL101">
            <v>-250.58649005146398</v>
          </cell>
          <cell r="CM101">
            <v>-258.1040847530079</v>
          </cell>
          <cell r="CN101">
            <v>-258.1040847530079</v>
          </cell>
          <cell r="CO101">
            <v>-258.1040847530079</v>
          </cell>
          <cell r="CP101">
            <v>-258.1040847530079</v>
          </cell>
          <cell r="CQ101">
            <v>-258.1040847530079</v>
          </cell>
          <cell r="CR101">
            <v>-258.1040847530079</v>
          </cell>
          <cell r="CS101">
            <v>-258.1040847530079</v>
          </cell>
          <cell r="CT101">
            <v>-258.10408475300795</v>
          </cell>
          <cell r="CU101">
            <v>-258.1040847530079</v>
          </cell>
          <cell r="CV101">
            <v>-258.10408475300795</v>
          </cell>
          <cell r="CW101">
            <v>-258.1040847530079</v>
          </cell>
          <cell r="CX101">
            <v>-258.10408475300795</v>
          </cell>
          <cell r="CY101">
            <v>-265.84720729559814</v>
          </cell>
          <cell r="CZ101">
            <v>-265.84720729559814</v>
          </cell>
          <cell r="DA101">
            <v>-265.84720729559814</v>
          </cell>
          <cell r="DB101">
            <v>-265.84720729559814</v>
          </cell>
          <cell r="DC101">
            <v>-265.84720729559814</v>
          </cell>
          <cell r="DD101">
            <v>-265.84720729559814</v>
          </cell>
          <cell r="DE101">
            <v>-265.84720729559814</v>
          </cell>
          <cell r="DF101">
            <v>-265.84720729559814</v>
          </cell>
          <cell r="DG101">
            <v>-265.84720729559814</v>
          </cell>
          <cell r="DH101">
            <v>-265.84720729559814</v>
          </cell>
          <cell r="DI101">
            <v>-265.84720729559814</v>
          </cell>
          <cell r="DJ101">
            <v>-265.84720729559814</v>
          </cell>
          <cell r="DK101">
            <v>-273.8226235144661</v>
          </cell>
          <cell r="DL101">
            <v>-273.82262351446604</v>
          </cell>
          <cell r="DM101">
            <v>-273.8226235144661</v>
          </cell>
          <cell r="DN101">
            <v>-273.8226235144661</v>
          </cell>
          <cell r="DO101">
            <v>-273.8226235144661</v>
          </cell>
          <cell r="DP101">
            <v>-273.8226235144661</v>
          </cell>
          <cell r="DQ101">
            <v>-273.8226235144661</v>
          </cell>
          <cell r="DR101">
            <v>-273.8226235144661</v>
          </cell>
          <cell r="DS101">
            <v>-273.82262351446604</v>
          </cell>
          <cell r="DT101">
            <v>-273.8226235144661</v>
          </cell>
          <cell r="DU101">
            <v>-273.8226235144661</v>
          </cell>
          <cell r="DV101">
            <v>-273.8226235144661</v>
          </cell>
          <cell r="DW101">
            <v>-282.0373022199002</v>
          </cell>
          <cell r="DX101">
            <v>-282.0373022199002</v>
          </cell>
          <cell r="DY101">
            <v>-282.03730221990014</v>
          </cell>
          <cell r="DZ101">
            <v>-282.03730221990014</v>
          </cell>
          <cell r="EA101">
            <v>-282.03730221990014</v>
          </cell>
          <cell r="EB101">
            <v>-282.03730221990014</v>
          </cell>
          <cell r="EC101">
            <v>-282.03730221990014</v>
          </cell>
          <cell r="ED101">
            <v>-282.03730221990014</v>
          </cell>
          <cell r="EE101">
            <v>-282.03730221990014</v>
          </cell>
          <cell r="EF101">
            <v>-282.03730221990014</v>
          </cell>
          <cell r="EG101">
            <v>-282.03730221990014</v>
          </cell>
          <cell r="EH101">
            <v>-282.03730221990014</v>
          </cell>
        </row>
        <row r="102">
          <cell r="C102" t="str">
            <v>Total Operating Expenses</v>
          </cell>
          <cell r="D102">
            <v>0</v>
          </cell>
          <cell r="E102">
            <v>0</v>
          </cell>
          <cell r="F102">
            <v>0</v>
          </cell>
          <cell r="G102">
            <v>2586.5063799999998</v>
          </cell>
          <cell r="H102">
            <v>2826.67749</v>
          </cell>
          <cell r="I102">
            <v>2748.2126800000001</v>
          </cell>
          <cell r="J102">
            <v>3159.5307900000003</v>
          </cell>
          <cell r="K102">
            <v>5411.7480599999999</v>
          </cell>
          <cell r="L102">
            <v>1339.4512500000001</v>
          </cell>
          <cell r="M102">
            <v>1909.67851</v>
          </cell>
          <cell r="N102">
            <v>2678.5501899999999</v>
          </cell>
          <cell r="O102">
            <v>2579.09978</v>
          </cell>
          <cell r="P102">
            <v>0</v>
          </cell>
          <cell r="Q102">
            <v>0</v>
          </cell>
          <cell r="R102">
            <v>0</v>
          </cell>
          <cell r="S102">
            <v>2564.614</v>
          </cell>
          <cell r="T102">
            <v>1656.4646500000003</v>
          </cell>
          <cell r="U102">
            <v>3468.8948500000001</v>
          </cell>
          <cell r="V102">
            <v>3541.0040917784759</v>
          </cell>
          <cell r="W102">
            <v>3541.0040917784759</v>
          </cell>
          <cell r="X102">
            <v>3541.0040917784759</v>
          </cell>
          <cell r="Y102">
            <v>3541.0040917784759</v>
          </cell>
          <cell r="Z102">
            <v>3541.0040917784759</v>
          </cell>
          <cell r="AA102">
            <v>3541.0040917784759</v>
          </cell>
          <cell r="AB102">
            <v>3541.0040917784759</v>
          </cell>
          <cell r="AC102">
            <v>3541.0040917784759</v>
          </cell>
          <cell r="AD102">
            <v>3541.0040917784759</v>
          </cell>
          <cell r="AE102">
            <v>3330.8288675098179</v>
          </cell>
          <cell r="AF102">
            <v>3330.8288675098179</v>
          </cell>
          <cell r="AG102">
            <v>3330.8288675098179</v>
          </cell>
          <cell r="AH102">
            <v>1255.9402841764843</v>
          </cell>
          <cell r="AI102">
            <v>1255.9402841764843</v>
          </cell>
          <cell r="AJ102">
            <v>1255.9402841764843</v>
          </cell>
          <cell r="AK102">
            <v>1255.9402841764843</v>
          </cell>
          <cell r="AL102">
            <v>1255.9402841764843</v>
          </cell>
          <cell r="AM102">
            <v>1255.9402841764843</v>
          </cell>
          <cell r="AN102">
            <v>1255.9402841764843</v>
          </cell>
          <cell r="AO102">
            <v>1255.9402841764843</v>
          </cell>
          <cell r="AP102">
            <v>1255.9402841764843</v>
          </cell>
          <cell r="AQ102">
            <v>1204.9933146130998</v>
          </cell>
          <cell r="AR102">
            <v>1204.9933146130998</v>
          </cell>
          <cell r="AS102">
            <v>1204.9933146130998</v>
          </cell>
          <cell r="AT102">
            <v>1204.9933146130998</v>
          </cell>
          <cell r="AU102">
            <v>1204.9933146130998</v>
          </cell>
          <cell r="AV102">
            <v>1204.9933146130998</v>
          </cell>
          <cell r="AW102">
            <v>1204.9933146130998</v>
          </cell>
          <cell r="AX102">
            <v>1204.9933146130998</v>
          </cell>
          <cell r="AY102">
            <v>1204.9933146130998</v>
          </cell>
          <cell r="AZ102">
            <v>1204.9933146130998</v>
          </cell>
          <cell r="BA102">
            <v>1204.9933146130998</v>
          </cell>
          <cell r="BB102">
            <v>1204.9933146130998</v>
          </cell>
          <cell r="BC102">
            <v>958.42112137114702</v>
          </cell>
          <cell r="BD102">
            <v>958.42112137114702</v>
          </cell>
          <cell r="BE102">
            <v>958.42112137114702</v>
          </cell>
          <cell r="BF102">
            <v>958.42112137114702</v>
          </cell>
          <cell r="BG102">
            <v>958.42112137114702</v>
          </cell>
          <cell r="BH102">
            <v>958.42112137114702</v>
          </cell>
          <cell r="BI102">
            <v>958.42112137114702</v>
          </cell>
          <cell r="BJ102">
            <v>958.42112137114702</v>
          </cell>
          <cell r="BK102">
            <v>958.42112137114702</v>
          </cell>
          <cell r="BL102">
            <v>958.42112137114702</v>
          </cell>
          <cell r="BM102">
            <v>958.42112137114702</v>
          </cell>
          <cell r="BN102">
            <v>958.42112137114702</v>
          </cell>
          <cell r="BO102">
            <v>1199.9473248652685</v>
          </cell>
          <cell r="BP102">
            <v>1199.9473248652685</v>
          </cell>
          <cell r="BQ102">
            <v>1199.9473248652685</v>
          </cell>
          <cell r="BR102">
            <v>1199.9473248652685</v>
          </cell>
          <cell r="BS102">
            <v>1199.9473248652685</v>
          </cell>
          <cell r="BT102">
            <v>1199.9473248652685</v>
          </cell>
          <cell r="BU102">
            <v>1199.9473248652685</v>
          </cell>
          <cell r="BV102">
            <v>1199.9473248652685</v>
          </cell>
          <cell r="BW102">
            <v>1199.9473248652685</v>
          </cell>
          <cell r="BX102">
            <v>1199.9473248652685</v>
          </cell>
          <cell r="BY102">
            <v>1199.9473248652685</v>
          </cell>
          <cell r="BZ102">
            <v>1199.9473248652685</v>
          </cell>
          <cell r="CA102">
            <v>1340.8056628625804</v>
          </cell>
          <cell r="CB102">
            <v>1340.8056628625804</v>
          </cell>
          <cell r="CC102">
            <v>1340.8056628625804</v>
          </cell>
          <cell r="CD102">
            <v>1340.8056628625804</v>
          </cell>
          <cell r="CE102">
            <v>1340.8056628625804</v>
          </cell>
          <cell r="CF102">
            <v>1340.8056628625804</v>
          </cell>
          <cell r="CG102">
            <v>1340.8056628625804</v>
          </cell>
          <cell r="CH102">
            <v>1340.8056628625804</v>
          </cell>
          <cell r="CI102">
            <v>1340.8056628625804</v>
          </cell>
          <cell r="CJ102">
            <v>1340.8056628625804</v>
          </cell>
          <cell r="CK102">
            <v>1340.8056628625804</v>
          </cell>
          <cell r="CL102">
            <v>1340.8056628625804</v>
          </cell>
          <cell r="CM102">
            <v>1077.5920832854981</v>
          </cell>
          <cell r="CN102">
            <v>1077.5920832854981</v>
          </cell>
          <cell r="CO102">
            <v>1077.5920832854981</v>
          </cell>
          <cell r="CP102">
            <v>1077.5920832854981</v>
          </cell>
          <cell r="CQ102">
            <v>1077.5920832854981</v>
          </cell>
          <cell r="CR102">
            <v>1077.5920832854981</v>
          </cell>
          <cell r="CS102">
            <v>1077.5920832854981</v>
          </cell>
          <cell r="CT102">
            <v>1077.5920832854979</v>
          </cell>
          <cell r="CU102">
            <v>1077.5920832854981</v>
          </cell>
          <cell r="CV102">
            <v>1077.5920832854979</v>
          </cell>
          <cell r="CW102">
            <v>1077.5920832854981</v>
          </cell>
          <cell r="CX102">
            <v>1077.5920832854979</v>
          </cell>
          <cell r="CY102">
            <v>1360.9041411386133</v>
          </cell>
          <cell r="CZ102">
            <v>1360.9041411386133</v>
          </cell>
          <cell r="DA102">
            <v>1360.9041411386133</v>
          </cell>
          <cell r="DB102">
            <v>1360.9041411386133</v>
          </cell>
          <cell r="DC102">
            <v>1360.9041411386133</v>
          </cell>
          <cell r="DD102">
            <v>1360.9041411386133</v>
          </cell>
          <cell r="DE102">
            <v>1360.9041411386133</v>
          </cell>
          <cell r="DF102">
            <v>1360.9041411386133</v>
          </cell>
          <cell r="DG102">
            <v>1360.9041411386133</v>
          </cell>
          <cell r="DH102">
            <v>1360.9041411386133</v>
          </cell>
          <cell r="DI102">
            <v>1360.9041411386133</v>
          </cell>
          <cell r="DJ102">
            <v>1360.9041411386133</v>
          </cell>
          <cell r="DK102">
            <v>1457.3659538590564</v>
          </cell>
          <cell r="DL102">
            <v>1457.3659538590564</v>
          </cell>
          <cell r="DM102">
            <v>1457.3659538590564</v>
          </cell>
          <cell r="DN102">
            <v>1457.3659538590564</v>
          </cell>
          <cell r="DO102">
            <v>1457.3659538590564</v>
          </cell>
          <cell r="DP102">
            <v>1457.3659538590564</v>
          </cell>
          <cell r="DQ102">
            <v>1457.3659538590564</v>
          </cell>
          <cell r="DR102">
            <v>1457.3659538590564</v>
          </cell>
          <cell r="DS102">
            <v>1457.3659538590564</v>
          </cell>
          <cell r="DT102">
            <v>1457.3659538590564</v>
          </cell>
          <cell r="DU102">
            <v>1457.3659538590564</v>
          </cell>
          <cell r="DV102">
            <v>1457.3659538590564</v>
          </cell>
          <cell r="DW102">
            <v>1166.7213013523801</v>
          </cell>
          <cell r="DX102">
            <v>1166.7213013523801</v>
          </cell>
          <cell r="DY102">
            <v>1166.7213013523801</v>
          </cell>
          <cell r="DZ102">
            <v>1166.7213013523801</v>
          </cell>
          <cell r="EA102">
            <v>1166.7213013523801</v>
          </cell>
          <cell r="EB102">
            <v>1166.7213013523801</v>
          </cell>
          <cell r="EC102">
            <v>1166.7213013523801</v>
          </cell>
          <cell r="ED102">
            <v>1166.7213013523801</v>
          </cell>
          <cell r="EE102">
            <v>1166.7213013523801</v>
          </cell>
          <cell r="EF102">
            <v>1166.7213013523801</v>
          </cell>
          <cell r="EG102">
            <v>1166.7213013523801</v>
          </cell>
          <cell r="EH102">
            <v>1166.7213013523801</v>
          </cell>
        </row>
        <row r="103">
          <cell r="C103" t="str">
            <v>Total Corporate &amp; Other Expenses</v>
          </cell>
          <cell r="P103">
            <v>308.33333333333331</v>
          </cell>
          <cell r="Q103">
            <v>308.33333333333331</v>
          </cell>
          <cell r="R103">
            <v>308.33333333333331</v>
          </cell>
          <cell r="S103">
            <v>0</v>
          </cell>
          <cell r="T103">
            <v>0</v>
          </cell>
          <cell r="U103">
            <v>0</v>
          </cell>
          <cell r="V103">
            <v>281.14124923288466</v>
          </cell>
          <cell r="W103">
            <v>281.14124923288466</v>
          </cell>
          <cell r="X103">
            <v>281.14124923288466</v>
          </cell>
          <cell r="Y103">
            <v>281.14124923288466</v>
          </cell>
          <cell r="Z103">
            <v>281.14124923288466</v>
          </cell>
          <cell r="AA103">
            <v>281.14124923288466</v>
          </cell>
          <cell r="AB103">
            <v>281.14124923288466</v>
          </cell>
          <cell r="AC103">
            <v>281.14124923288466</v>
          </cell>
          <cell r="AD103">
            <v>281.14124923288466</v>
          </cell>
          <cell r="AE103">
            <v>255.1291542057115</v>
          </cell>
          <cell r="AF103">
            <v>255.1291542057115</v>
          </cell>
          <cell r="AG103">
            <v>255.1291542057115</v>
          </cell>
          <cell r="AH103">
            <v>255.1291542057115</v>
          </cell>
          <cell r="AI103">
            <v>255.1291542057115</v>
          </cell>
          <cell r="AJ103">
            <v>255.1291542057115</v>
          </cell>
          <cell r="AK103">
            <v>255.1291542057115</v>
          </cell>
          <cell r="AL103">
            <v>255.1291542057115</v>
          </cell>
          <cell r="AM103">
            <v>255.1291542057115</v>
          </cell>
          <cell r="AN103">
            <v>255.1291542057115</v>
          </cell>
          <cell r="AO103">
            <v>255.1291542057115</v>
          </cell>
          <cell r="AP103">
            <v>255.1291542057115</v>
          </cell>
          <cell r="AQ103">
            <v>262.66978133863728</v>
          </cell>
          <cell r="AR103">
            <v>262.66978133863728</v>
          </cell>
          <cell r="AS103">
            <v>262.66978133863728</v>
          </cell>
          <cell r="AT103">
            <v>262.66978133863728</v>
          </cell>
          <cell r="AU103">
            <v>262.66978133863728</v>
          </cell>
          <cell r="AV103">
            <v>262.66978133863728</v>
          </cell>
          <cell r="AW103">
            <v>262.66978133863728</v>
          </cell>
          <cell r="AX103">
            <v>262.66978133863728</v>
          </cell>
          <cell r="AY103">
            <v>262.66978133863728</v>
          </cell>
          <cell r="AZ103">
            <v>262.66978133863728</v>
          </cell>
          <cell r="BA103">
            <v>262.66978133863728</v>
          </cell>
          <cell r="BB103">
            <v>262.66978133863728</v>
          </cell>
          <cell r="BC103">
            <v>270.43646035143706</v>
          </cell>
          <cell r="BD103">
            <v>270.43646035143706</v>
          </cell>
          <cell r="BE103">
            <v>270.43646035143706</v>
          </cell>
          <cell r="BF103">
            <v>270.43646035143706</v>
          </cell>
          <cell r="BG103">
            <v>270.43646035143706</v>
          </cell>
          <cell r="BH103">
            <v>270.43646035143706</v>
          </cell>
          <cell r="BI103">
            <v>270.43646035143706</v>
          </cell>
          <cell r="BJ103">
            <v>270.43646035143706</v>
          </cell>
          <cell r="BK103">
            <v>270.43646035143706</v>
          </cell>
          <cell r="BL103">
            <v>270.43646035143706</v>
          </cell>
          <cell r="BM103">
            <v>270.43646035143706</v>
          </cell>
          <cell r="BN103">
            <v>270.43646035143706</v>
          </cell>
          <cell r="BO103">
            <v>278.43593503439303</v>
          </cell>
          <cell r="BP103">
            <v>278.43593503439303</v>
          </cell>
          <cell r="BQ103">
            <v>278.43593503439303</v>
          </cell>
          <cell r="BR103">
            <v>278.43593503439303</v>
          </cell>
          <cell r="BS103">
            <v>278.43593503439303</v>
          </cell>
          <cell r="BT103">
            <v>278.43593503439303</v>
          </cell>
          <cell r="BU103">
            <v>278.43593503439303</v>
          </cell>
          <cell r="BV103">
            <v>278.43593503439303</v>
          </cell>
          <cell r="BW103">
            <v>278.43593503439303</v>
          </cell>
          <cell r="BX103">
            <v>278.43593503439303</v>
          </cell>
          <cell r="BY103">
            <v>278.43593503439303</v>
          </cell>
          <cell r="BZ103">
            <v>278.43593503439303</v>
          </cell>
          <cell r="CA103">
            <v>286.78901308542481</v>
          </cell>
          <cell r="CB103">
            <v>286.78901308542481</v>
          </cell>
          <cell r="CC103">
            <v>286.78901308542481</v>
          </cell>
          <cell r="CD103">
            <v>286.78901308542481</v>
          </cell>
          <cell r="CE103">
            <v>286.78901308542481</v>
          </cell>
          <cell r="CF103">
            <v>286.78901308542481</v>
          </cell>
          <cell r="CG103">
            <v>286.78901308542481</v>
          </cell>
          <cell r="CH103">
            <v>286.78901308542481</v>
          </cell>
          <cell r="CI103">
            <v>286.78901308542481</v>
          </cell>
          <cell r="CJ103">
            <v>286.78901308542481</v>
          </cell>
          <cell r="CK103">
            <v>286.78901308542481</v>
          </cell>
          <cell r="CL103">
            <v>286.78901308542481</v>
          </cell>
          <cell r="CM103">
            <v>295.39268347798753</v>
          </cell>
          <cell r="CN103">
            <v>295.39268347798753</v>
          </cell>
          <cell r="CO103">
            <v>295.39268347798753</v>
          </cell>
          <cell r="CP103">
            <v>295.39268347798753</v>
          </cell>
          <cell r="CQ103">
            <v>295.39268347798753</v>
          </cell>
          <cell r="CR103">
            <v>295.39268347798753</v>
          </cell>
          <cell r="CS103">
            <v>295.39268347798753</v>
          </cell>
          <cell r="CT103">
            <v>295.39268347798753</v>
          </cell>
          <cell r="CU103">
            <v>295.39268347798753</v>
          </cell>
          <cell r="CV103">
            <v>295.39268347798753</v>
          </cell>
          <cell r="CW103">
            <v>295.39268347798753</v>
          </cell>
          <cell r="CX103">
            <v>295.39268347798753</v>
          </cell>
          <cell r="CY103">
            <v>304.2544639823272</v>
          </cell>
          <cell r="CZ103">
            <v>304.2544639823272</v>
          </cell>
          <cell r="DA103">
            <v>304.2544639823272</v>
          </cell>
          <cell r="DB103">
            <v>304.2544639823272</v>
          </cell>
          <cell r="DC103">
            <v>304.2544639823272</v>
          </cell>
          <cell r="DD103">
            <v>304.2544639823272</v>
          </cell>
          <cell r="DE103">
            <v>304.2544639823272</v>
          </cell>
          <cell r="DF103">
            <v>304.2544639823272</v>
          </cell>
          <cell r="DG103">
            <v>304.2544639823272</v>
          </cell>
          <cell r="DH103">
            <v>304.2544639823272</v>
          </cell>
          <cell r="DI103">
            <v>304.2544639823272</v>
          </cell>
          <cell r="DJ103">
            <v>304.2544639823272</v>
          </cell>
          <cell r="DK103">
            <v>313.38209790179701</v>
          </cell>
          <cell r="DL103">
            <v>313.38209790179701</v>
          </cell>
          <cell r="DM103">
            <v>313.38209790179701</v>
          </cell>
          <cell r="DN103">
            <v>313.38209790179701</v>
          </cell>
          <cell r="DO103">
            <v>313.38209790179701</v>
          </cell>
          <cell r="DP103">
            <v>313.38209790179701</v>
          </cell>
          <cell r="DQ103">
            <v>313.38209790179701</v>
          </cell>
          <cell r="DR103">
            <v>313.38209790179701</v>
          </cell>
          <cell r="DS103">
            <v>313.38209790179701</v>
          </cell>
          <cell r="DT103">
            <v>313.38209790179701</v>
          </cell>
          <cell r="DU103">
            <v>313.38209790179701</v>
          </cell>
          <cell r="DV103">
            <v>313.38209790179701</v>
          </cell>
          <cell r="DW103">
            <v>322.78356083885092</v>
          </cell>
          <cell r="DX103">
            <v>322.78356083885092</v>
          </cell>
          <cell r="DY103">
            <v>322.78356083885092</v>
          </cell>
          <cell r="DZ103">
            <v>322.78356083885092</v>
          </cell>
          <cell r="EA103">
            <v>322.78356083885092</v>
          </cell>
          <cell r="EB103">
            <v>322.78356083885092</v>
          </cell>
          <cell r="EC103">
            <v>322.78356083885092</v>
          </cell>
          <cell r="ED103">
            <v>322.78356083885092</v>
          </cell>
          <cell r="EE103">
            <v>322.78356083885092</v>
          </cell>
          <cell r="EF103">
            <v>322.78356083885092</v>
          </cell>
          <cell r="EG103">
            <v>322.78356083885092</v>
          </cell>
          <cell r="EH103">
            <v>322.78356083885092</v>
          </cell>
        </row>
        <row r="104">
          <cell r="T104">
            <v>0</v>
          </cell>
        </row>
        <row r="105">
          <cell r="B105" t="str">
            <v>Mine Fixed Cost Allocation</v>
          </cell>
          <cell r="C105">
            <v>0</v>
          </cell>
          <cell r="D105">
            <v>0</v>
          </cell>
          <cell r="E105">
            <v>0</v>
          </cell>
          <cell r="F105">
            <v>42735</v>
          </cell>
          <cell r="G105">
            <v>42766</v>
          </cell>
          <cell r="H105">
            <v>42794</v>
          </cell>
          <cell r="I105">
            <v>42825</v>
          </cell>
          <cell r="J105">
            <v>42855</v>
          </cell>
          <cell r="K105">
            <v>42886</v>
          </cell>
          <cell r="L105">
            <v>42916</v>
          </cell>
          <cell r="M105">
            <v>42947</v>
          </cell>
          <cell r="N105">
            <v>42978</v>
          </cell>
          <cell r="O105">
            <v>43008</v>
          </cell>
          <cell r="P105">
            <v>43039</v>
          </cell>
          <cell r="Q105">
            <v>43069</v>
          </cell>
          <cell r="R105">
            <v>43100</v>
          </cell>
          <cell r="S105">
            <v>43131</v>
          </cell>
          <cell r="T105">
            <v>43159</v>
          </cell>
          <cell r="U105">
            <v>43190</v>
          </cell>
          <cell r="V105">
            <v>43220</v>
          </cell>
          <cell r="W105">
            <v>43251</v>
          </cell>
          <cell r="X105">
            <v>43281</v>
          </cell>
          <cell r="Y105">
            <v>43312</v>
          </cell>
          <cell r="Z105">
            <v>43343</v>
          </cell>
          <cell r="AA105">
            <v>43373</v>
          </cell>
          <cell r="AB105">
            <v>43404</v>
          </cell>
          <cell r="AC105">
            <v>43434</v>
          </cell>
          <cell r="AD105">
            <v>43465</v>
          </cell>
          <cell r="AE105">
            <v>43496</v>
          </cell>
          <cell r="AF105">
            <v>43524</v>
          </cell>
          <cell r="AG105">
            <v>43555</v>
          </cell>
          <cell r="AH105">
            <v>43585</v>
          </cell>
          <cell r="AI105">
            <v>43616</v>
          </cell>
          <cell r="AJ105">
            <v>43646</v>
          </cell>
          <cell r="AK105">
            <v>43677</v>
          </cell>
          <cell r="AL105">
            <v>43708</v>
          </cell>
          <cell r="AM105">
            <v>43738</v>
          </cell>
          <cell r="AN105">
            <v>43769</v>
          </cell>
          <cell r="AO105">
            <v>43799</v>
          </cell>
          <cell r="AP105">
            <v>43830</v>
          </cell>
          <cell r="AQ105">
            <v>43861</v>
          </cell>
          <cell r="AR105">
            <v>43890</v>
          </cell>
          <cell r="AS105">
            <v>43921</v>
          </cell>
          <cell r="AT105">
            <v>43951</v>
          </cell>
          <cell r="AU105">
            <v>43982</v>
          </cell>
          <cell r="AV105">
            <v>44012</v>
          </cell>
          <cell r="AW105">
            <v>44043</v>
          </cell>
          <cell r="AX105">
            <v>44074</v>
          </cell>
          <cell r="AY105">
            <v>44104</v>
          </cell>
          <cell r="AZ105">
            <v>44135</v>
          </cell>
          <cell r="BA105">
            <v>44165</v>
          </cell>
          <cell r="BB105">
            <v>44196</v>
          </cell>
          <cell r="BC105">
            <v>44227</v>
          </cell>
          <cell r="BD105">
            <v>44255</v>
          </cell>
          <cell r="BE105">
            <v>44286</v>
          </cell>
          <cell r="BF105">
            <v>44316</v>
          </cell>
          <cell r="BG105">
            <v>44347</v>
          </cell>
          <cell r="BH105">
            <v>44377</v>
          </cell>
          <cell r="BI105">
            <v>44408</v>
          </cell>
          <cell r="BJ105">
            <v>44439</v>
          </cell>
          <cell r="BK105">
            <v>44469</v>
          </cell>
          <cell r="BL105">
            <v>44500</v>
          </cell>
          <cell r="BM105">
            <v>44530</v>
          </cell>
          <cell r="BN105">
            <v>44561</v>
          </cell>
          <cell r="BO105">
            <v>44592</v>
          </cell>
          <cell r="BP105">
            <v>44620</v>
          </cell>
          <cell r="BQ105">
            <v>44651</v>
          </cell>
          <cell r="BR105">
            <v>44681</v>
          </cell>
          <cell r="BS105">
            <v>44712</v>
          </cell>
          <cell r="BT105">
            <v>44742</v>
          </cell>
          <cell r="BU105">
            <v>44773</v>
          </cell>
          <cell r="BV105">
            <v>44804</v>
          </cell>
          <cell r="BW105">
            <v>44834</v>
          </cell>
          <cell r="BX105">
            <v>44865</v>
          </cell>
          <cell r="BY105">
            <v>44895</v>
          </cell>
          <cell r="BZ105">
            <v>44926</v>
          </cell>
          <cell r="CA105">
            <v>44957</v>
          </cell>
          <cell r="CB105">
            <v>44985</v>
          </cell>
          <cell r="CC105">
            <v>45016</v>
          </cell>
          <cell r="CD105">
            <v>45046</v>
          </cell>
          <cell r="CE105">
            <v>45077</v>
          </cell>
          <cell r="CF105">
            <v>45107</v>
          </cell>
          <cell r="CG105">
            <v>45138</v>
          </cell>
          <cell r="CH105">
            <v>45169</v>
          </cell>
          <cell r="CI105">
            <v>45199</v>
          </cell>
          <cell r="CJ105">
            <v>45230</v>
          </cell>
          <cell r="CK105">
            <v>45260</v>
          </cell>
          <cell r="CL105">
            <v>45291</v>
          </cell>
          <cell r="CM105">
            <v>45322</v>
          </cell>
          <cell r="CN105">
            <v>45351</v>
          </cell>
          <cell r="CO105">
            <v>45382</v>
          </cell>
          <cell r="CP105">
            <v>45412</v>
          </cell>
          <cell r="CQ105">
            <v>45443</v>
          </cell>
          <cell r="CR105">
            <v>45473</v>
          </cell>
          <cell r="CS105">
            <v>45504</v>
          </cell>
          <cell r="CT105">
            <v>45535</v>
          </cell>
          <cell r="CU105">
            <v>45565</v>
          </cell>
          <cell r="CV105">
            <v>45596</v>
          </cell>
          <cell r="CW105">
            <v>45626</v>
          </cell>
          <cell r="CX105">
            <v>45657</v>
          </cell>
          <cell r="CY105">
            <v>45688</v>
          </cell>
          <cell r="CZ105">
            <v>45716</v>
          </cell>
          <cell r="DA105">
            <v>45747</v>
          </cell>
          <cell r="DB105">
            <v>45777</v>
          </cell>
          <cell r="DC105">
            <v>45808</v>
          </cell>
          <cell r="DD105">
            <v>45838</v>
          </cell>
          <cell r="DE105">
            <v>45869</v>
          </cell>
          <cell r="DF105">
            <v>45900</v>
          </cell>
          <cell r="DG105">
            <v>45930</v>
          </cell>
          <cell r="DH105">
            <v>45961</v>
          </cell>
          <cell r="DI105">
            <v>45991</v>
          </cell>
          <cell r="DJ105">
            <v>46022</v>
          </cell>
          <cell r="DK105">
            <v>46053</v>
          </cell>
          <cell r="DL105">
            <v>46081</v>
          </cell>
          <cell r="DM105">
            <v>46112</v>
          </cell>
          <cell r="DN105">
            <v>46142</v>
          </cell>
          <cell r="DO105">
            <v>46173</v>
          </cell>
          <cell r="DP105">
            <v>46203</v>
          </cell>
          <cell r="DQ105">
            <v>46234</v>
          </cell>
          <cell r="DR105">
            <v>46265</v>
          </cell>
          <cell r="DS105">
            <v>46295</v>
          </cell>
          <cell r="DT105">
            <v>46326</v>
          </cell>
          <cell r="DU105">
            <v>46356</v>
          </cell>
          <cell r="DV105">
            <v>46387</v>
          </cell>
          <cell r="DW105">
            <v>46418</v>
          </cell>
          <cell r="DX105">
            <v>46446</v>
          </cell>
          <cell r="DY105">
            <v>46477</v>
          </cell>
          <cell r="DZ105">
            <v>46507</v>
          </cell>
          <cell r="EA105">
            <v>46538</v>
          </cell>
          <cell r="EB105">
            <v>46568</v>
          </cell>
          <cell r="EC105">
            <v>46599</v>
          </cell>
          <cell r="ED105">
            <v>46630</v>
          </cell>
          <cell r="EE105">
            <v>46660</v>
          </cell>
          <cell r="EF105">
            <v>46691</v>
          </cell>
          <cell r="EG105">
            <v>46721</v>
          </cell>
          <cell r="EH105">
            <v>46752</v>
          </cell>
        </row>
        <row r="106">
          <cell r="B106">
            <v>0</v>
          </cell>
          <cell r="C106" t="str">
            <v>Total Area A&amp;B Fixed Costs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894.82868147543115</v>
          </cell>
          <cell r="W106">
            <v>831.57556225421695</v>
          </cell>
          <cell r="X106">
            <v>695.1798560717408</v>
          </cell>
          <cell r="Y106">
            <v>893.10283494672842</v>
          </cell>
          <cell r="Z106">
            <v>903.68024928598641</v>
          </cell>
          <cell r="AA106">
            <v>981.14591380969921</v>
          </cell>
          <cell r="AB106">
            <v>891.26524000875065</v>
          </cell>
          <cell r="AC106">
            <v>873.75429636730235</v>
          </cell>
          <cell r="AD106">
            <v>867.58995257572735</v>
          </cell>
          <cell r="AE106">
            <v>869.12758770511277</v>
          </cell>
          <cell r="AF106">
            <v>940.51856730581028</v>
          </cell>
          <cell r="AG106">
            <v>981.78440813596899</v>
          </cell>
          <cell r="AH106">
            <v>885.39033856522872</v>
          </cell>
          <cell r="AI106">
            <v>916.95257873633875</v>
          </cell>
          <cell r="AJ106">
            <v>875.96167315655566</v>
          </cell>
          <cell r="AK106">
            <v>987.59602415056759</v>
          </cell>
          <cell r="AL106">
            <v>942.49594463771393</v>
          </cell>
          <cell r="AM106">
            <v>953.48464166943779</v>
          </cell>
          <cell r="AN106">
            <v>883.79320262704607</v>
          </cell>
          <cell r="AO106">
            <v>893.14444763483948</v>
          </cell>
          <cell r="AP106">
            <v>907.06872467500068</v>
          </cell>
          <cell r="AQ106">
            <v>940.43541663541635</v>
          </cell>
          <cell r="AR106">
            <v>926.27278841196517</v>
          </cell>
          <cell r="AS106">
            <v>944.6854000089362</v>
          </cell>
          <cell r="AT106">
            <v>796.55923163708928</v>
          </cell>
          <cell r="AU106">
            <v>796.55923163708928</v>
          </cell>
          <cell r="AV106">
            <v>796.55923163708928</v>
          </cell>
          <cell r="AW106">
            <v>1019.2256971630721</v>
          </cell>
          <cell r="AX106">
            <v>1026.0335220776694</v>
          </cell>
          <cell r="AY106">
            <v>1006.4805899067211</v>
          </cell>
          <cell r="AZ106">
            <v>932.0364266368365</v>
          </cell>
          <cell r="BA106">
            <v>925.54346837098058</v>
          </cell>
          <cell r="BB106">
            <v>932.88104204764238</v>
          </cell>
          <cell r="BC106">
            <v>961.57892364223017</v>
          </cell>
          <cell r="BD106">
            <v>933.2274353298759</v>
          </cell>
          <cell r="BE106">
            <v>967.06982720616418</v>
          </cell>
          <cell r="BF106">
            <v>534.25943133341991</v>
          </cell>
          <cell r="BG106">
            <v>534.25943133341991</v>
          </cell>
          <cell r="BH106">
            <v>534.25943133341991</v>
          </cell>
          <cell r="BI106">
            <v>957.92896377143984</v>
          </cell>
          <cell r="BJ106">
            <v>964.88551012035384</v>
          </cell>
          <cell r="BK106">
            <v>944.90543122427027</v>
          </cell>
          <cell r="BL106">
            <v>954.82597727109567</v>
          </cell>
          <cell r="BM106">
            <v>947.43963619076271</v>
          </cell>
          <cell r="BN106">
            <v>955.78680548690636</v>
          </cell>
          <cell r="BO106">
            <v>1108.8015057324953</v>
          </cell>
          <cell r="BP106">
            <v>1064.2044786000636</v>
          </cell>
          <cell r="BQ106">
            <v>1117.0111961340372</v>
          </cell>
          <cell r="BR106">
            <v>442.22539727216815</v>
          </cell>
          <cell r="BS106">
            <v>442.22539727216815</v>
          </cell>
          <cell r="BT106">
            <v>442.22539727216815</v>
          </cell>
          <cell r="BU106">
            <v>443.14061167216812</v>
          </cell>
          <cell r="BV106">
            <v>443.14061167216812</v>
          </cell>
          <cell r="BW106">
            <v>443.14061167216812</v>
          </cell>
          <cell r="BX106">
            <v>443.14061167216812</v>
          </cell>
          <cell r="BY106">
            <v>443.14061167216812</v>
          </cell>
          <cell r="BZ106">
            <v>443.14061167216812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 t="str">
            <v>Total Area C Fixed Costs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557.82102364184107</v>
          </cell>
          <cell r="W107">
            <v>497.7571451203176</v>
          </cell>
          <cell r="X107">
            <v>479.63459721274569</v>
          </cell>
          <cell r="Y107">
            <v>535.43258488215122</v>
          </cell>
          <cell r="Z107">
            <v>522.66600133617419</v>
          </cell>
          <cell r="AA107">
            <v>490.85143442184665</v>
          </cell>
          <cell r="AB107">
            <v>518.28858892018218</v>
          </cell>
          <cell r="AC107">
            <v>512.14589068665111</v>
          </cell>
          <cell r="AD107">
            <v>502.0826459637297</v>
          </cell>
          <cell r="AE107">
            <v>487.10020439860716</v>
          </cell>
          <cell r="AF107">
            <v>467.37051716728729</v>
          </cell>
          <cell r="AG107">
            <v>500.62239346632475</v>
          </cell>
          <cell r="AH107">
            <v>597.97268037471304</v>
          </cell>
          <cell r="AI107">
            <v>434.73178727728907</v>
          </cell>
          <cell r="AJ107">
            <v>375.34718616966393</v>
          </cell>
          <cell r="AK107">
            <v>551.75754339281502</v>
          </cell>
          <cell r="AL107">
            <v>549.82835042065676</v>
          </cell>
          <cell r="AM107">
            <v>534.34726100528792</v>
          </cell>
          <cell r="AN107">
            <v>509.02470539899457</v>
          </cell>
          <cell r="AO107">
            <v>504.67233258194682</v>
          </cell>
          <cell r="AP107">
            <v>500.35715862600637</v>
          </cell>
          <cell r="AQ107">
            <v>524.30588756472048</v>
          </cell>
          <cell r="AR107">
            <v>510.12360094972865</v>
          </cell>
          <cell r="AS107">
            <v>539.35924388588114</v>
          </cell>
          <cell r="AT107">
            <v>540.61000375683716</v>
          </cell>
          <cell r="AU107">
            <v>440.15803223835604</v>
          </cell>
          <cell r="AV107">
            <v>383.05938711947283</v>
          </cell>
          <cell r="AW107">
            <v>534.21502423149332</v>
          </cell>
          <cell r="AX107">
            <v>532.32425376000708</v>
          </cell>
          <cell r="AY107">
            <v>516.94809054938059</v>
          </cell>
          <cell r="AZ107">
            <v>528.43916855086593</v>
          </cell>
          <cell r="BA107">
            <v>523.64776723242846</v>
          </cell>
          <cell r="BB107">
            <v>518.940833171794</v>
          </cell>
          <cell r="BC107">
            <v>601.78517142371163</v>
          </cell>
          <cell r="BD107">
            <v>575.08994692937085</v>
          </cell>
          <cell r="BE107">
            <v>620.07722903419813</v>
          </cell>
          <cell r="BF107">
            <v>621.58942043899367</v>
          </cell>
          <cell r="BG107">
            <v>619.96728516939208</v>
          </cell>
          <cell r="BH107">
            <v>594.72875807455137</v>
          </cell>
          <cell r="BI107">
            <v>613.83246728549477</v>
          </cell>
          <cell r="BJ107">
            <v>611.52028281704281</v>
          </cell>
          <cell r="BK107">
            <v>592.84247795161798</v>
          </cell>
          <cell r="BL107">
            <v>606.81013766099511</v>
          </cell>
          <cell r="BM107">
            <v>600.99072401042895</v>
          </cell>
          <cell r="BN107">
            <v>595.24743641977295</v>
          </cell>
          <cell r="BO107">
            <v>561.34885509635433</v>
          </cell>
          <cell r="BP107">
            <v>539.21860448427299</v>
          </cell>
          <cell r="BQ107">
            <v>576.51632477714543</v>
          </cell>
          <cell r="BR107">
            <v>577.78149021420847</v>
          </cell>
          <cell r="BS107">
            <v>490.45832504291076</v>
          </cell>
          <cell r="BT107">
            <v>438.07946915242752</v>
          </cell>
          <cell r="BU107">
            <v>571.34310807346969</v>
          </cell>
          <cell r="BV107">
            <v>569.4138106213212</v>
          </cell>
          <cell r="BW107">
            <v>553.93188279108517</v>
          </cell>
          <cell r="BX107">
            <v>565.51659663817634</v>
          </cell>
          <cell r="BY107">
            <v>560.69360586798382</v>
          </cell>
          <cell r="BZ107">
            <v>555.91183623654103</v>
          </cell>
          <cell r="CA107">
            <v>576.44351892588645</v>
          </cell>
          <cell r="CB107">
            <v>553.80632449516577</v>
          </cell>
          <cell r="CC107">
            <v>591.95143388261454</v>
          </cell>
          <cell r="CD107">
            <v>593.23824326809631</v>
          </cell>
          <cell r="CE107">
            <v>489.753647441125</v>
          </cell>
          <cell r="CF107">
            <v>467.4476865884929</v>
          </cell>
          <cell r="CG107">
            <v>586.65190685887239</v>
          </cell>
          <cell r="CH107">
            <v>584.70404151448599</v>
          </cell>
          <cell r="CI107">
            <v>568.86357018320359</v>
          </cell>
          <cell r="CJ107">
            <v>580.70169579878905</v>
          </cell>
          <cell r="CK107">
            <v>575.76560926994546</v>
          </cell>
          <cell r="CL107">
            <v>570.91654064372801</v>
          </cell>
          <cell r="CM107">
            <v>593.29546166643206</v>
          </cell>
          <cell r="CN107">
            <v>578.27414740303311</v>
          </cell>
          <cell r="CO107">
            <v>609.24357380059109</v>
          </cell>
          <cell r="CP107">
            <v>610.56868435167735</v>
          </cell>
          <cell r="CQ107">
            <v>609.15437476333921</v>
          </cell>
          <cell r="CR107">
            <v>587.14937213829592</v>
          </cell>
          <cell r="CS107">
            <v>603.79889928041177</v>
          </cell>
          <cell r="CT107">
            <v>601.7829991733704</v>
          </cell>
          <cell r="CU107">
            <v>585.49857665378249</v>
          </cell>
          <cell r="CV107">
            <v>597.67619645347474</v>
          </cell>
          <cell r="CW107">
            <v>592.60248936340838</v>
          </cell>
          <cell r="CX107">
            <v>587.59515344973534</v>
          </cell>
          <cell r="CY107">
            <v>607.86751350025224</v>
          </cell>
          <cell r="CZ107">
            <v>584.19148378665398</v>
          </cell>
          <cell r="DA107">
            <v>624.09441798214141</v>
          </cell>
          <cell r="DB107">
            <v>625.4445033383904</v>
          </cell>
          <cell r="DC107">
            <v>532.02305625557779</v>
          </cell>
          <cell r="DD107">
            <v>475.98628177274634</v>
          </cell>
          <cell r="DE107">
            <v>618.55991682589809</v>
          </cell>
          <cell r="DF107">
            <v>616.49585913271687</v>
          </cell>
          <cell r="DG107">
            <v>599.93252816076517</v>
          </cell>
          <cell r="DH107">
            <v>612.32653941093758</v>
          </cell>
          <cell r="DI107">
            <v>607.16666349967898</v>
          </cell>
          <cell r="DJ107">
            <v>602.05088801718023</v>
          </cell>
          <cell r="DK107">
            <v>624.36190382601308</v>
          </cell>
          <cell r="DL107">
            <v>600.13198086137936</v>
          </cell>
          <cell r="DM107">
            <v>640.96093891817441</v>
          </cell>
          <cell r="DN107">
            <v>642.33538675940611</v>
          </cell>
          <cell r="DO107">
            <v>531.57086263607039</v>
          </cell>
          <cell r="DP107">
            <v>507.69572335363415</v>
          </cell>
          <cell r="DQ107">
            <v>635.28859358913769</v>
          </cell>
          <cell r="DR107">
            <v>633.20367816107193</v>
          </cell>
          <cell r="DS107">
            <v>616.24868527021454</v>
          </cell>
          <cell r="DT107">
            <v>628.91982528652716</v>
          </cell>
          <cell r="DU107">
            <v>623.63643822243546</v>
          </cell>
          <cell r="DV107">
            <v>618.4461915962986</v>
          </cell>
          <cell r="DW107">
            <v>642.7469761031291</v>
          </cell>
          <cell r="DX107">
            <v>617.82332409492619</v>
          </cell>
          <cell r="DY107">
            <v>659.82511974243107</v>
          </cell>
          <cell r="DZ107">
            <v>661.24118711743438</v>
          </cell>
          <cell r="EA107">
            <v>659.7266794260978</v>
          </cell>
          <cell r="EB107">
            <v>636.16271153793923</v>
          </cell>
          <cell r="EC107">
            <v>653.99470456369181</v>
          </cell>
          <cell r="ED107">
            <v>651.83596392215043</v>
          </cell>
          <cell r="EE107">
            <v>634.3976768789189</v>
          </cell>
          <cell r="EF107">
            <v>647.43826120694428</v>
          </cell>
          <cell r="EG107">
            <v>642.00504483063469</v>
          </cell>
          <cell r="EH107">
            <v>636.64290251439479</v>
          </cell>
        </row>
        <row r="108">
          <cell r="B108">
            <v>0</v>
          </cell>
          <cell r="C108" t="str">
            <v>Total Area F Fixed Costs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Mine Costs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1452.6497051172723</v>
          </cell>
          <cell r="W109">
            <v>1329.3327073745345</v>
          </cell>
          <cell r="X109">
            <v>1174.8144532844865</v>
          </cell>
          <cell r="Y109">
            <v>1428.5354198288796</v>
          </cell>
          <cell r="Z109">
            <v>1426.3462506221606</v>
          </cell>
          <cell r="AA109">
            <v>1471.9973482315459</v>
          </cell>
          <cell r="AB109">
            <v>1409.5538289289329</v>
          </cell>
          <cell r="AC109">
            <v>1385.9001870539535</v>
          </cell>
          <cell r="AD109">
            <v>1369.6725985394571</v>
          </cell>
          <cell r="AE109">
            <v>1356.2277921037198</v>
          </cell>
          <cell r="AF109">
            <v>1407.8890844730977</v>
          </cell>
          <cell r="AG109">
            <v>1482.4068016022939</v>
          </cell>
          <cell r="AH109">
            <v>1483.3630189399419</v>
          </cell>
          <cell r="AI109">
            <v>1351.6843660136278</v>
          </cell>
          <cell r="AJ109">
            <v>1251.3088593262196</v>
          </cell>
          <cell r="AK109">
            <v>1539.3535675433827</v>
          </cell>
          <cell r="AL109">
            <v>1492.3242950583708</v>
          </cell>
          <cell r="AM109">
            <v>1487.8319026747258</v>
          </cell>
          <cell r="AN109">
            <v>1392.8179080260406</v>
          </cell>
          <cell r="AO109">
            <v>1397.8167802167864</v>
          </cell>
          <cell r="AP109">
            <v>1407.4258833010072</v>
          </cell>
          <cell r="AQ109">
            <v>1464.7413042001367</v>
          </cell>
          <cell r="AR109">
            <v>1436.3963893616938</v>
          </cell>
          <cell r="AS109">
            <v>1484.0446438948175</v>
          </cell>
          <cell r="AT109">
            <v>1337.1692353939266</v>
          </cell>
          <cell r="AU109">
            <v>1236.7172638754453</v>
          </cell>
          <cell r="AV109">
            <v>1179.6186187565622</v>
          </cell>
          <cell r="AW109">
            <v>1553.4407213945656</v>
          </cell>
          <cell r="AX109">
            <v>1558.3577758376764</v>
          </cell>
          <cell r="AY109">
            <v>1523.4286804561016</v>
          </cell>
          <cell r="AZ109">
            <v>1460.4755951877023</v>
          </cell>
          <cell r="BA109">
            <v>1449.191235603409</v>
          </cell>
          <cell r="BB109">
            <v>1451.8218752194364</v>
          </cell>
          <cell r="BC109">
            <v>1563.3640950659419</v>
          </cell>
          <cell r="BD109">
            <v>1508.3173822592466</v>
          </cell>
          <cell r="BE109">
            <v>1587.1470562403624</v>
          </cell>
          <cell r="BF109">
            <v>1155.8488517724136</v>
          </cell>
          <cell r="BG109">
            <v>1154.226716502812</v>
          </cell>
          <cell r="BH109">
            <v>1128.9881894079713</v>
          </cell>
          <cell r="BI109">
            <v>1571.7614310569347</v>
          </cell>
          <cell r="BJ109">
            <v>1576.4057929373967</v>
          </cell>
          <cell r="BK109">
            <v>1537.7479091758883</v>
          </cell>
          <cell r="BL109">
            <v>1561.6361149320908</v>
          </cell>
          <cell r="BM109">
            <v>1548.4303602011917</v>
          </cell>
          <cell r="BN109">
            <v>1551.0342419066792</v>
          </cell>
          <cell r="BO109">
            <v>1670.1503608288497</v>
          </cell>
          <cell r="BP109">
            <v>1603.4230830843367</v>
          </cell>
          <cell r="BQ109">
            <v>1693.5275209111826</v>
          </cell>
          <cell r="BR109">
            <v>1020.0068874863766</v>
          </cell>
          <cell r="BS109">
            <v>932.68372231507897</v>
          </cell>
          <cell r="BT109">
            <v>880.30486642459573</v>
          </cell>
          <cell r="BU109">
            <v>1014.4837197456378</v>
          </cell>
          <cell r="BV109">
            <v>1012.5544222934893</v>
          </cell>
          <cell r="BW109">
            <v>997.07249446325329</v>
          </cell>
          <cell r="BX109">
            <v>1008.6572083103445</v>
          </cell>
          <cell r="BY109">
            <v>1003.8342175401519</v>
          </cell>
          <cell r="BZ109">
            <v>999.05244790870915</v>
          </cell>
          <cell r="CA109">
            <v>576.44351892588645</v>
          </cell>
          <cell r="CB109">
            <v>553.80632449516577</v>
          </cell>
          <cell r="CC109">
            <v>591.95143388261454</v>
          </cell>
          <cell r="CD109">
            <v>593.23824326809631</v>
          </cell>
          <cell r="CE109">
            <v>489.753647441125</v>
          </cell>
          <cell r="CF109">
            <v>467.4476865884929</v>
          </cell>
          <cell r="CG109">
            <v>586.65190685887239</v>
          </cell>
          <cell r="CH109">
            <v>584.70404151448599</v>
          </cell>
          <cell r="CI109">
            <v>568.86357018320359</v>
          </cell>
          <cell r="CJ109">
            <v>580.70169579878905</v>
          </cell>
          <cell r="CK109">
            <v>575.76560926994546</v>
          </cell>
          <cell r="CL109">
            <v>570.91654064372801</v>
          </cell>
          <cell r="CM109">
            <v>593.29546166643206</v>
          </cell>
          <cell r="CN109">
            <v>578.27414740303311</v>
          </cell>
          <cell r="CO109">
            <v>609.24357380059109</v>
          </cell>
          <cell r="CP109">
            <v>610.56868435167735</v>
          </cell>
          <cell r="CQ109">
            <v>609.15437476333921</v>
          </cell>
          <cell r="CR109">
            <v>587.14937213829592</v>
          </cell>
          <cell r="CS109">
            <v>603.79889928041177</v>
          </cell>
          <cell r="CT109">
            <v>601.7829991733704</v>
          </cell>
          <cell r="CU109">
            <v>585.49857665378249</v>
          </cell>
          <cell r="CV109">
            <v>597.67619645347474</v>
          </cell>
          <cell r="CW109">
            <v>592.60248936340838</v>
          </cell>
          <cell r="CX109">
            <v>587.59515344973534</v>
          </cell>
          <cell r="CY109">
            <v>607.86751350025224</v>
          </cell>
          <cell r="CZ109">
            <v>584.19148378665398</v>
          </cell>
          <cell r="DA109">
            <v>624.09441798214141</v>
          </cell>
          <cell r="DB109">
            <v>625.4445033383904</v>
          </cell>
          <cell r="DC109">
            <v>532.02305625557779</v>
          </cell>
          <cell r="DD109">
            <v>475.98628177274634</v>
          </cell>
          <cell r="DE109">
            <v>618.55991682589809</v>
          </cell>
          <cell r="DF109">
            <v>616.49585913271687</v>
          </cell>
          <cell r="DG109">
            <v>599.93252816076517</v>
          </cell>
          <cell r="DH109">
            <v>612.32653941093758</v>
          </cell>
          <cell r="DI109">
            <v>607.16666349967898</v>
          </cell>
          <cell r="DJ109">
            <v>602.05088801718023</v>
          </cell>
          <cell r="DK109">
            <v>624.36190382601308</v>
          </cell>
          <cell r="DL109">
            <v>600.13198086137936</v>
          </cell>
          <cell r="DM109">
            <v>640.96093891817441</v>
          </cell>
          <cell r="DN109">
            <v>642.33538675940611</v>
          </cell>
          <cell r="DO109">
            <v>531.57086263607039</v>
          </cell>
          <cell r="DP109">
            <v>507.69572335363415</v>
          </cell>
          <cell r="DQ109">
            <v>635.28859358913769</v>
          </cell>
          <cell r="DR109">
            <v>633.20367816107193</v>
          </cell>
          <cell r="DS109">
            <v>616.24868527021454</v>
          </cell>
          <cell r="DT109">
            <v>628.91982528652716</v>
          </cell>
          <cell r="DU109">
            <v>623.63643822243546</v>
          </cell>
          <cell r="DV109">
            <v>618.4461915962986</v>
          </cell>
          <cell r="DW109">
            <v>642.7469761031291</v>
          </cell>
          <cell r="DX109">
            <v>617.82332409492619</v>
          </cell>
          <cell r="DY109">
            <v>659.82511974243107</v>
          </cell>
          <cell r="DZ109">
            <v>661.24118711743438</v>
          </cell>
          <cell r="EA109">
            <v>659.7266794260978</v>
          </cell>
          <cell r="EB109">
            <v>636.16271153793923</v>
          </cell>
          <cell r="EC109">
            <v>653.99470456369181</v>
          </cell>
          <cell r="ED109">
            <v>651.83596392215043</v>
          </cell>
          <cell r="EE109">
            <v>634.3976768789189</v>
          </cell>
          <cell r="EF109">
            <v>647.43826120694428</v>
          </cell>
          <cell r="EG109">
            <v>642.00504483063469</v>
          </cell>
          <cell r="EH109">
            <v>636.64290251439479</v>
          </cell>
        </row>
        <row r="110">
          <cell r="B110">
            <v>0</v>
          </cell>
          <cell r="C110" t="str">
            <v>Final Reclaimation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Allocated Area A&amp;B Fixed Costs - Talen Share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894.82868147543115</v>
          </cell>
          <cell r="W112">
            <v>831.57556225421695</v>
          </cell>
          <cell r="X112">
            <v>695.1798560717408</v>
          </cell>
          <cell r="Y112">
            <v>893.10283494672842</v>
          </cell>
          <cell r="Z112">
            <v>903.68024928598641</v>
          </cell>
          <cell r="AA112">
            <v>981.14591380969921</v>
          </cell>
          <cell r="AB112">
            <v>891.26524000875065</v>
          </cell>
          <cell r="AC112">
            <v>873.75429636730235</v>
          </cell>
          <cell r="AD112">
            <v>867.58995257572735</v>
          </cell>
          <cell r="AE112">
            <v>869.12758770511277</v>
          </cell>
          <cell r="AF112">
            <v>940.51856730581028</v>
          </cell>
          <cell r="AG112">
            <v>981.78440813596899</v>
          </cell>
          <cell r="AH112">
            <v>885.39033856522872</v>
          </cell>
          <cell r="AI112">
            <v>916.95257873633875</v>
          </cell>
          <cell r="AJ112">
            <v>875.96167315655566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Allocated Area C Fixed Costs - Talen Share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557.82102364184107</v>
          </cell>
          <cell r="W113">
            <v>497.7571451203176</v>
          </cell>
          <cell r="X113">
            <v>479.63459721274569</v>
          </cell>
          <cell r="Y113">
            <v>535.43258488215122</v>
          </cell>
          <cell r="Z113">
            <v>522.66600133617419</v>
          </cell>
          <cell r="AA113">
            <v>490.85143442184665</v>
          </cell>
          <cell r="AB113">
            <v>518.28858892018218</v>
          </cell>
          <cell r="AC113">
            <v>512.14589068665111</v>
          </cell>
          <cell r="AD113">
            <v>502.0826459637297</v>
          </cell>
          <cell r="AE113">
            <v>487.10020439860716</v>
          </cell>
          <cell r="AF113">
            <v>467.37051716728729</v>
          </cell>
          <cell r="AG113">
            <v>500.62239346632475</v>
          </cell>
          <cell r="AH113">
            <v>597.97268037471304</v>
          </cell>
          <cell r="AI113">
            <v>434.73178727728907</v>
          </cell>
          <cell r="AJ113">
            <v>375.34718616966393</v>
          </cell>
          <cell r="AK113">
            <v>551.75754339281502</v>
          </cell>
          <cell r="AL113">
            <v>549.82835042065676</v>
          </cell>
          <cell r="AM113">
            <v>534.34726100528792</v>
          </cell>
          <cell r="AN113">
            <v>509.02470539899457</v>
          </cell>
          <cell r="AO113">
            <v>504.67233258194682</v>
          </cell>
          <cell r="AP113">
            <v>500.35715862600637</v>
          </cell>
          <cell r="AQ113">
            <v>524.30588756472048</v>
          </cell>
          <cell r="AR113">
            <v>510.12360094972865</v>
          </cell>
          <cell r="AS113">
            <v>539.35924388588114</v>
          </cell>
          <cell r="AT113">
            <v>540.61000375683716</v>
          </cell>
          <cell r="AU113">
            <v>440.15803223835604</v>
          </cell>
          <cell r="AV113">
            <v>383.05938711947283</v>
          </cell>
          <cell r="AW113">
            <v>534.21502423149332</v>
          </cell>
          <cell r="AX113">
            <v>532.32425376000708</v>
          </cell>
          <cell r="AY113">
            <v>516.94809054938059</v>
          </cell>
          <cell r="AZ113">
            <v>528.43916855086593</v>
          </cell>
          <cell r="BA113">
            <v>523.64776723242846</v>
          </cell>
          <cell r="BB113">
            <v>518.940833171794</v>
          </cell>
          <cell r="BC113">
            <v>601.78517142371163</v>
          </cell>
          <cell r="BD113">
            <v>575.08994692937085</v>
          </cell>
          <cell r="BE113">
            <v>620.07722903419813</v>
          </cell>
          <cell r="BF113">
            <v>621.58942043899367</v>
          </cell>
          <cell r="BG113">
            <v>619.96728516939208</v>
          </cell>
          <cell r="BH113">
            <v>594.72875807455137</v>
          </cell>
          <cell r="BI113">
            <v>613.83246728549477</v>
          </cell>
          <cell r="BJ113">
            <v>611.52028281704281</v>
          </cell>
          <cell r="BK113">
            <v>592.84247795161798</v>
          </cell>
          <cell r="BL113">
            <v>606.81013766099511</v>
          </cell>
          <cell r="BM113">
            <v>600.99072401042895</v>
          </cell>
          <cell r="BN113">
            <v>595.24743641977295</v>
          </cell>
          <cell r="BO113">
            <v>561.34885509635433</v>
          </cell>
          <cell r="BP113">
            <v>539.21860448427299</v>
          </cell>
          <cell r="BQ113">
            <v>576.51632477714543</v>
          </cell>
          <cell r="BR113">
            <v>577.78149021420847</v>
          </cell>
          <cell r="BS113">
            <v>490.45832504291076</v>
          </cell>
          <cell r="BT113">
            <v>438.07946915242752</v>
          </cell>
          <cell r="BU113">
            <v>571.34310807346969</v>
          </cell>
          <cell r="BV113">
            <v>569.4138106213212</v>
          </cell>
          <cell r="BW113">
            <v>553.93188279108517</v>
          </cell>
          <cell r="BX113">
            <v>565.51659663817634</v>
          </cell>
          <cell r="BY113">
            <v>560.69360586798382</v>
          </cell>
          <cell r="BZ113">
            <v>555.91183623654103</v>
          </cell>
          <cell r="CA113">
            <v>576.44351892588645</v>
          </cell>
          <cell r="CB113">
            <v>553.80632449516577</v>
          </cell>
          <cell r="CC113">
            <v>591.95143388261454</v>
          </cell>
          <cell r="CD113">
            <v>593.23824326809631</v>
          </cell>
          <cell r="CE113">
            <v>489.753647441125</v>
          </cell>
          <cell r="CF113">
            <v>467.4476865884929</v>
          </cell>
          <cell r="CG113">
            <v>586.65190685887239</v>
          </cell>
          <cell r="CH113">
            <v>584.70404151448599</v>
          </cell>
          <cell r="CI113">
            <v>568.86357018320359</v>
          </cell>
          <cell r="CJ113">
            <v>580.70169579878905</v>
          </cell>
          <cell r="CK113">
            <v>575.76560926994546</v>
          </cell>
          <cell r="CL113">
            <v>570.91654064372801</v>
          </cell>
          <cell r="CM113">
            <v>593.29546166643206</v>
          </cell>
          <cell r="CN113">
            <v>578.27414740303311</v>
          </cell>
          <cell r="CO113">
            <v>609.24357380059109</v>
          </cell>
          <cell r="CP113">
            <v>610.56868435167735</v>
          </cell>
          <cell r="CQ113">
            <v>609.15437476333921</v>
          </cell>
          <cell r="CR113">
            <v>587.14937213829592</v>
          </cell>
          <cell r="CS113">
            <v>603.79889928041177</v>
          </cell>
          <cell r="CT113">
            <v>601.7829991733704</v>
          </cell>
          <cell r="CU113">
            <v>585.49857665378249</v>
          </cell>
          <cell r="CV113">
            <v>597.67619645347474</v>
          </cell>
          <cell r="CW113">
            <v>592.60248936340838</v>
          </cell>
          <cell r="CX113">
            <v>587.59515344973534</v>
          </cell>
          <cell r="CY113">
            <v>607.86751350025224</v>
          </cell>
          <cell r="CZ113">
            <v>584.19148378665398</v>
          </cell>
          <cell r="DA113">
            <v>624.09441798214141</v>
          </cell>
          <cell r="DB113">
            <v>625.4445033383904</v>
          </cell>
          <cell r="DC113">
            <v>532.02305625557779</v>
          </cell>
          <cell r="DD113">
            <v>475.98628177274634</v>
          </cell>
          <cell r="DE113">
            <v>618.55991682589809</v>
          </cell>
          <cell r="DF113">
            <v>616.49585913271687</v>
          </cell>
          <cell r="DG113">
            <v>599.93252816076517</v>
          </cell>
          <cell r="DH113">
            <v>612.32653941093758</v>
          </cell>
          <cell r="DI113">
            <v>607.16666349967898</v>
          </cell>
          <cell r="DJ113">
            <v>602.05088801718023</v>
          </cell>
          <cell r="DK113">
            <v>624.36190382601308</v>
          </cell>
          <cell r="DL113">
            <v>600.13198086137936</v>
          </cell>
          <cell r="DM113">
            <v>640.96093891817441</v>
          </cell>
          <cell r="DN113">
            <v>642.33538675940611</v>
          </cell>
          <cell r="DO113">
            <v>531.57086263607039</v>
          </cell>
          <cell r="DP113">
            <v>507.69572335363415</v>
          </cell>
          <cell r="DQ113">
            <v>635.28859358913769</v>
          </cell>
          <cell r="DR113">
            <v>633.20367816107193</v>
          </cell>
          <cell r="DS113">
            <v>616.24868527021454</v>
          </cell>
          <cell r="DT113">
            <v>628.91982528652716</v>
          </cell>
          <cell r="DU113">
            <v>623.63643822243546</v>
          </cell>
          <cell r="DV113">
            <v>618.4461915962986</v>
          </cell>
          <cell r="DW113">
            <v>642.7469761031291</v>
          </cell>
          <cell r="DX113">
            <v>617.82332409492619</v>
          </cell>
          <cell r="DY113">
            <v>659.82511974243107</v>
          </cell>
          <cell r="DZ113">
            <v>661.24118711743438</v>
          </cell>
          <cell r="EA113">
            <v>659.7266794260978</v>
          </cell>
          <cell r="EB113">
            <v>636.16271153793923</v>
          </cell>
          <cell r="EC113">
            <v>653.99470456369181</v>
          </cell>
          <cell r="ED113">
            <v>651.83596392215043</v>
          </cell>
          <cell r="EE113">
            <v>634.3976768789189</v>
          </cell>
          <cell r="EF113">
            <v>647.43826120694428</v>
          </cell>
          <cell r="EG113">
            <v>642.00504483063469</v>
          </cell>
          <cell r="EH113">
            <v>636.64290251439479</v>
          </cell>
        </row>
        <row r="114">
          <cell r="B114">
            <v>0</v>
          </cell>
          <cell r="C114" t="str">
            <v>Allocated Area F Fixed Costs - Talen Share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 t="str">
            <v>Total Allocated Mine Costs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1452.6497051172723</v>
          </cell>
          <cell r="W115">
            <v>1329.3327073745345</v>
          </cell>
          <cell r="X115">
            <v>1174.8144532844865</v>
          </cell>
          <cell r="Y115">
            <v>1428.5354198288796</v>
          </cell>
          <cell r="Z115">
            <v>1426.3462506221606</v>
          </cell>
          <cell r="AA115">
            <v>1471.9973482315459</v>
          </cell>
          <cell r="AB115">
            <v>1409.5538289289329</v>
          </cell>
          <cell r="AC115">
            <v>1385.9001870539535</v>
          </cell>
          <cell r="AD115">
            <v>1369.6725985394571</v>
          </cell>
          <cell r="AE115">
            <v>1356.2277921037198</v>
          </cell>
          <cell r="AF115">
            <v>1407.8890844730977</v>
          </cell>
          <cell r="AG115">
            <v>1482.4068016022939</v>
          </cell>
          <cell r="AH115">
            <v>1483.3630189399419</v>
          </cell>
          <cell r="AI115">
            <v>1351.6843660136278</v>
          </cell>
          <cell r="AJ115">
            <v>1251.3088593262196</v>
          </cell>
          <cell r="AK115">
            <v>551.75754339281502</v>
          </cell>
          <cell r="AL115">
            <v>549.82835042065676</v>
          </cell>
          <cell r="AM115">
            <v>534.34726100528792</v>
          </cell>
          <cell r="AN115">
            <v>509.02470539899457</v>
          </cell>
          <cell r="AO115">
            <v>504.67233258194682</v>
          </cell>
          <cell r="AP115">
            <v>500.35715862600637</v>
          </cell>
          <cell r="AQ115">
            <v>524.30588756472048</v>
          </cell>
          <cell r="AR115">
            <v>510.12360094972865</v>
          </cell>
          <cell r="AS115">
            <v>539.35924388588114</v>
          </cell>
          <cell r="AT115">
            <v>540.61000375683716</v>
          </cell>
          <cell r="AU115">
            <v>440.15803223835604</v>
          </cell>
          <cell r="AV115">
            <v>383.05938711947283</v>
          </cell>
          <cell r="AW115">
            <v>534.21502423149332</v>
          </cell>
          <cell r="AX115">
            <v>532.32425376000708</v>
          </cell>
          <cell r="AY115">
            <v>516.94809054938059</v>
          </cell>
          <cell r="AZ115">
            <v>528.43916855086593</v>
          </cell>
          <cell r="BA115">
            <v>523.64776723242846</v>
          </cell>
          <cell r="BB115">
            <v>518.940833171794</v>
          </cell>
          <cell r="BC115">
            <v>601.78517142371163</v>
          </cell>
          <cell r="BD115">
            <v>575.08994692937085</v>
          </cell>
          <cell r="BE115">
            <v>620.07722903419813</v>
          </cell>
          <cell r="BF115">
            <v>621.58942043899367</v>
          </cell>
          <cell r="BG115">
            <v>619.96728516939208</v>
          </cell>
          <cell r="BH115">
            <v>594.72875807455137</v>
          </cell>
          <cell r="BI115">
            <v>613.83246728549477</v>
          </cell>
          <cell r="BJ115">
            <v>611.52028281704281</v>
          </cell>
          <cell r="BK115">
            <v>592.84247795161798</v>
          </cell>
          <cell r="BL115">
            <v>606.81013766099511</v>
          </cell>
          <cell r="BM115">
            <v>600.99072401042895</v>
          </cell>
          <cell r="BN115">
            <v>595.24743641977295</v>
          </cell>
          <cell r="BO115">
            <v>561.34885509635433</v>
          </cell>
          <cell r="BP115">
            <v>539.21860448427299</v>
          </cell>
          <cell r="BQ115">
            <v>576.51632477714543</v>
          </cell>
          <cell r="BR115">
            <v>577.78149021420847</v>
          </cell>
          <cell r="BS115">
            <v>490.45832504291076</v>
          </cell>
          <cell r="BT115">
            <v>438.07946915242752</v>
          </cell>
          <cell r="BU115">
            <v>571.34310807346969</v>
          </cell>
          <cell r="BV115">
            <v>569.4138106213212</v>
          </cell>
          <cell r="BW115">
            <v>553.93188279108517</v>
          </cell>
          <cell r="BX115">
            <v>565.51659663817634</v>
          </cell>
          <cell r="BY115">
            <v>560.69360586798382</v>
          </cell>
          <cell r="BZ115">
            <v>555.91183623654103</v>
          </cell>
          <cell r="CA115">
            <v>576.44351892588645</v>
          </cell>
          <cell r="CB115">
            <v>553.80632449516577</v>
          </cell>
          <cell r="CC115">
            <v>591.95143388261454</v>
          </cell>
          <cell r="CD115">
            <v>593.23824326809631</v>
          </cell>
          <cell r="CE115">
            <v>489.753647441125</v>
          </cell>
          <cell r="CF115">
            <v>467.4476865884929</v>
          </cell>
          <cell r="CG115">
            <v>586.65190685887239</v>
          </cell>
          <cell r="CH115">
            <v>584.70404151448599</v>
          </cell>
          <cell r="CI115">
            <v>568.86357018320359</v>
          </cell>
          <cell r="CJ115">
            <v>580.70169579878905</v>
          </cell>
          <cell r="CK115">
            <v>575.76560926994546</v>
          </cell>
          <cell r="CL115">
            <v>570.91654064372801</v>
          </cell>
          <cell r="CM115">
            <v>593.29546166643206</v>
          </cell>
          <cell r="CN115">
            <v>578.27414740303311</v>
          </cell>
          <cell r="CO115">
            <v>609.24357380059109</v>
          </cell>
          <cell r="CP115">
            <v>610.56868435167735</v>
          </cell>
          <cell r="CQ115">
            <v>609.15437476333921</v>
          </cell>
          <cell r="CR115">
            <v>587.14937213829592</v>
          </cell>
          <cell r="CS115">
            <v>603.79889928041177</v>
          </cell>
          <cell r="CT115">
            <v>601.7829991733704</v>
          </cell>
          <cell r="CU115">
            <v>585.49857665378249</v>
          </cell>
          <cell r="CV115">
            <v>597.67619645347474</v>
          </cell>
          <cell r="CW115">
            <v>592.60248936340838</v>
          </cell>
          <cell r="CX115">
            <v>587.59515344973534</v>
          </cell>
          <cell r="CY115">
            <v>607.86751350025224</v>
          </cell>
          <cell r="CZ115">
            <v>584.19148378665398</v>
          </cell>
          <cell r="DA115">
            <v>624.09441798214141</v>
          </cell>
          <cell r="DB115">
            <v>625.4445033383904</v>
          </cell>
          <cell r="DC115">
            <v>532.02305625557779</v>
          </cell>
          <cell r="DD115">
            <v>475.98628177274634</v>
          </cell>
          <cell r="DE115">
            <v>618.55991682589809</v>
          </cell>
          <cell r="DF115">
            <v>616.49585913271687</v>
          </cell>
          <cell r="DG115">
            <v>599.93252816076517</v>
          </cell>
          <cell r="DH115">
            <v>612.32653941093758</v>
          </cell>
          <cell r="DI115">
            <v>607.16666349967898</v>
          </cell>
          <cell r="DJ115">
            <v>602.05088801718023</v>
          </cell>
          <cell r="DK115">
            <v>624.36190382601308</v>
          </cell>
          <cell r="DL115">
            <v>600.13198086137936</v>
          </cell>
          <cell r="DM115">
            <v>640.96093891817441</v>
          </cell>
          <cell r="DN115">
            <v>642.33538675940611</v>
          </cell>
          <cell r="DO115">
            <v>531.57086263607039</v>
          </cell>
          <cell r="DP115">
            <v>507.69572335363415</v>
          </cell>
          <cell r="DQ115">
            <v>635.28859358913769</v>
          </cell>
          <cell r="DR115">
            <v>633.20367816107193</v>
          </cell>
          <cell r="DS115">
            <v>616.24868527021454</v>
          </cell>
          <cell r="DT115">
            <v>628.91982528652716</v>
          </cell>
          <cell r="DU115">
            <v>623.63643822243546</v>
          </cell>
          <cell r="DV115">
            <v>618.4461915962986</v>
          </cell>
          <cell r="DW115">
            <v>642.7469761031291</v>
          </cell>
          <cell r="DX115">
            <v>617.82332409492619</v>
          </cell>
          <cell r="DY115">
            <v>659.82511974243107</v>
          </cell>
          <cell r="DZ115">
            <v>661.24118711743438</v>
          </cell>
          <cell r="EA115">
            <v>659.7266794260978</v>
          </cell>
          <cell r="EB115">
            <v>636.16271153793923</v>
          </cell>
          <cell r="EC115">
            <v>653.99470456369181</v>
          </cell>
          <cell r="ED115">
            <v>651.83596392215043</v>
          </cell>
          <cell r="EE115">
            <v>634.3976768789189</v>
          </cell>
          <cell r="EF115">
            <v>647.43826120694428</v>
          </cell>
          <cell r="EG115">
            <v>642.00504483063469</v>
          </cell>
          <cell r="EH115">
            <v>636.64290251439479</v>
          </cell>
        </row>
        <row r="116"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Total Area A&amp;B Coal Delivered</v>
          </cell>
          <cell r="D117">
            <v>0</v>
          </cell>
          <cell r="E117">
            <v>0</v>
          </cell>
          <cell r="F117">
            <v>0</v>
          </cell>
          <cell r="G117">
            <v>43244.675354898762</v>
          </cell>
          <cell r="H117">
            <v>40347.563416336983</v>
          </cell>
          <cell r="I117">
            <v>43777.907551780314</v>
          </cell>
          <cell r="J117">
            <v>0</v>
          </cell>
          <cell r="K117">
            <v>0</v>
          </cell>
          <cell r="L117">
            <v>0</v>
          </cell>
          <cell r="M117">
            <v>42463.579241331165</v>
          </cell>
          <cell r="N117">
            <v>42463.579241331165</v>
          </cell>
          <cell r="O117">
            <v>41093.786362578547</v>
          </cell>
          <cell r="P117">
            <v>72081.058038363291</v>
          </cell>
          <cell r="Q117">
            <v>130655.82346725369</v>
          </cell>
          <cell r="R117">
            <v>134823.76235733251</v>
          </cell>
          <cell r="S117">
            <v>137813.60498634062</v>
          </cell>
          <cell r="T117">
            <v>128584.83000116295</v>
          </cell>
          <cell r="U117">
            <v>99497.98101552423</v>
          </cell>
          <cell r="V117">
            <v>0</v>
          </cell>
          <cell r="W117">
            <v>0</v>
          </cell>
          <cell r="X117">
            <v>0</v>
          </cell>
          <cell r="Y117">
            <v>92490.015840757071</v>
          </cell>
          <cell r="Z117">
            <v>137857.23245149909</v>
          </cell>
          <cell r="AA117">
            <v>131438.54696910377</v>
          </cell>
          <cell r="AB117">
            <v>134625.30704390712</v>
          </cell>
          <cell r="AC117">
            <v>132258.04059400241</v>
          </cell>
          <cell r="AD117">
            <v>134935.27960880473</v>
          </cell>
          <cell r="AE117">
            <v>133015.27846916107</v>
          </cell>
          <cell r="AF117">
            <v>88143.821896646812</v>
          </cell>
          <cell r="AG117">
            <v>43986.883580534901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Total Area C Coal Delivered</v>
          </cell>
          <cell r="D118">
            <v>0</v>
          </cell>
          <cell r="E118">
            <v>0</v>
          </cell>
          <cell r="F118">
            <v>0</v>
          </cell>
          <cell r="G118">
            <v>27833.280454599266</v>
          </cell>
          <cell r="H118">
            <v>25286.515922812832</v>
          </cell>
          <cell r="I118">
            <v>29578.384041671598</v>
          </cell>
          <cell r="J118">
            <v>29718.85876642595</v>
          </cell>
          <cell r="K118">
            <v>20200.034454474728</v>
          </cell>
          <cell r="L118">
            <v>25112.112234232824</v>
          </cell>
          <cell r="M118">
            <v>28008.997277139813</v>
          </cell>
          <cell r="N118">
            <v>28008.997277139813</v>
          </cell>
          <cell r="O118">
            <v>27105.481235941756</v>
          </cell>
          <cell r="P118">
            <v>96995.803509027493</v>
          </cell>
          <cell r="Q118">
            <v>93997.27732528068</v>
          </cell>
          <cell r="R118">
            <v>96995.803509027493</v>
          </cell>
          <cell r="S118">
            <v>95593.542792550841</v>
          </cell>
          <cell r="T118">
            <v>87766.454133115971</v>
          </cell>
          <cell r="U118">
            <v>71064.268964931078</v>
          </cell>
          <cell r="V118">
            <v>29280.780282304419</v>
          </cell>
          <cell r="W118">
            <v>29553.564076965034</v>
          </cell>
          <cell r="X118">
            <v>64824.661238571636</v>
          </cell>
          <cell r="Y118">
            <v>66879.661707311418</v>
          </cell>
          <cell r="Z118">
            <v>99929.493183340295</v>
          </cell>
          <cell r="AA118">
            <v>94195.504421220059</v>
          </cell>
          <cell r="AB118">
            <v>97411.683211620038</v>
          </cell>
          <cell r="AC118">
            <v>96806.338507871944</v>
          </cell>
          <cell r="AD118">
            <v>94363.657551932789</v>
          </cell>
          <cell r="AE118">
            <v>95580.071730392228</v>
          </cell>
          <cell r="AF118">
            <v>86834.943877751357</v>
          </cell>
          <cell r="AG118">
            <v>101573.74364512242</v>
          </cell>
          <cell r="AH118">
            <v>71781.154852259642</v>
          </cell>
          <cell r="AI118">
            <v>50963.045883768049</v>
          </cell>
          <cell r="AJ118">
            <v>32184.831502690286</v>
          </cell>
          <cell r="AK118">
            <v>98806.909226263204</v>
          </cell>
          <cell r="AL118">
            <v>98050.050757007644</v>
          </cell>
          <cell r="AM118">
            <v>91976.529960269632</v>
          </cell>
          <cell r="AN118">
            <v>97111.218310964381</v>
          </cell>
          <cell r="AO118">
            <v>95207.605238064905</v>
          </cell>
          <cell r="AP118">
            <v>93320.261965864382</v>
          </cell>
          <cell r="AQ118">
            <v>95574.769383483042</v>
          </cell>
          <cell r="AR118">
            <v>89930.094645540754</v>
          </cell>
          <cell r="AS118">
            <v>101566.13752135989</v>
          </cell>
          <cell r="AT118">
            <v>71405.266912158739</v>
          </cell>
          <cell r="AU118">
            <v>44973.654639486842</v>
          </cell>
          <cell r="AV118">
            <v>39351.023858590946</v>
          </cell>
          <cell r="AW118">
            <v>99518.982819488185</v>
          </cell>
          <cell r="AX118">
            <v>98766.437359109521</v>
          </cell>
          <cell r="AY118">
            <v>92646.571412026504</v>
          </cell>
          <cell r="AZ118">
            <v>97220.674461575516</v>
          </cell>
          <cell r="BA118">
            <v>95313.638477561064</v>
          </cell>
          <cell r="BB118">
            <v>93440.221489200776</v>
          </cell>
          <cell r="BC118">
            <v>96324.014541094279</v>
          </cell>
          <cell r="BD118">
            <v>87510.281278130511</v>
          </cell>
          <cell r="BE118">
            <v>102363.34628163742</v>
          </cell>
          <cell r="BF118">
            <v>71899.744849951414</v>
          </cell>
          <cell r="BG118">
            <v>68598.07864897218</v>
          </cell>
          <cell r="BH118">
            <v>65700.867063054728</v>
          </cell>
          <cell r="BI118">
            <v>100301.79685380618</v>
          </cell>
          <cell r="BJ118">
            <v>99538.400992791343</v>
          </cell>
          <cell r="BK118">
            <v>93371.696250304842</v>
          </cell>
          <cell r="BL118">
            <v>97983.717280871671</v>
          </cell>
          <cell r="BM118">
            <v>96062.358598793886</v>
          </cell>
          <cell r="BN118">
            <v>94166.133972297044</v>
          </cell>
          <cell r="BO118">
            <v>95884.077344251738</v>
          </cell>
          <cell r="BP118">
            <v>87111.134405129007</v>
          </cell>
          <cell r="BQ118">
            <v>101896.81295998908</v>
          </cell>
          <cell r="BR118">
            <v>102381.8042760487</v>
          </cell>
          <cell r="BS118">
            <v>50038.848706524135</v>
          </cell>
          <cell r="BT118">
            <v>32866.394355225973</v>
          </cell>
          <cell r="BU118">
            <v>99846.319528748107</v>
          </cell>
          <cell r="BV118">
            <v>99081.499202405568</v>
          </cell>
          <cell r="BW118">
            <v>92944.087326208421</v>
          </cell>
          <cell r="BX118">
            <v>97537.087401925135</v>
          </cell>
          <cell r="BY118">
            <v>95625.126272199705</v>
          </cell>
          <cell r="BZ118">
            <v>93729.506292347447</v>
          </cell>
          <cell r="CA118">
            <v>95901.567609622522</v>
          </cell>
          <cell r="CB118">
            <v>87125.950963915791</v>
          </cell>
          <cell r="CC118">
            <v>101913.42199603794</v>
          </cell>
          <cell r="CD118">
            <v>102396.29241287669</v>
          </cell>
          <cell r="CE118">
            <v>45925.474934707774</v>
          </cell>
          <cell r="CF118">
            <v>39485.576574508697</v>
          </cell>
          <cell r="CG118">
            <v>99859.267470577644</v>
          </cell>
          <cell r="CH118">
            <v>99104.148836095337</v>
          </cell>
          <cell r="CI118">
            <v>92963.357268698281</v>
          </cell>
          <cell r="CJ118">
            <v>97553.100520911801</v>
          </cell>
          <cell r="CK118">
            <v>95639.543820386301</v>
          </cell>
          <cell r="CL118">
            <v>93759.721068741783</v>
          </cell>
          <cell r="CM118">
            <v>96412.844954375672</v>
          </cell>
          <cell r="CN118">
            <v>90719.233044683293</v>
          </cell>
          <cell r="CO118">
            <v>102457.74619217258</v>
          </cell>
          <cell r="CP118">
            <v>102944.30343856828</v>
          </cell>
          <cell r="CQ118">
            <v>70230.966670123336</v>
          </cell>
          <cell r="CR118">
            <v>64271.590924752338</v>
          </cell>
          <cell r="CS118">
            <v>100394.29559474673</v>
          </cell>
          <cell r="CT118">
            <v>99630.195726842678</v>
          </cell>
          <cell r="CU118">
            <v>93457.804023181772</v>
          </cell>
          <cell r="CV118">
            <v>98074.078279033711</v>
          </cell>
          <cell r="CW118">
            <v>96150.94771185951</v>
          </cell>
          <cell r="CX118">
            <v>94252.974378998522</v>
          </cell>
          <cell r="CY118">
            <v>95884.077344251738</v>
          </cell>
          <cell r="CZ118">
            <v>87111.134405129007</v>
          </cell>
          <cell r="DA118">
            <v>101896.81295998908</v>
          </cell>
          <cell r="DB118">
            <v>102381.8042760487</v>
          </cell>
          <cell r="DC118">
            <v>50863.57563442611</v>
          </cell>
          <cell r="DD118">
            <v>32122.012784556708</v>
          </cell>
          <cell r="DE118">
            <v>99846.319528748107</v>
          </cell>
          <cell r="DF118">
            <v>99081.499202405568</v>
          </cell>
          <cell r="DG118">
            <v>92944.087326208421</v>
          </cell>
          <cell r="DH118">
            <v>97537.087401925121</v>
          </cell>
          <cell r="DI118">
            <v>95625.126272199705</v>
          </cell>
          <cell r="DJ118">
            <v>93729.506292347447</v>
          </cell>
          <cell r="DK118">
            <v>95901.567609622522</v>
          </cell>
          <cell r="DL118">
            <v>87125.950963915791</v>
          </cell>
          <cell r="DM118">
            <v>101913.42199603796</v>
          </cell>
          <cell r="DN118">
            <v>102396.29241287669</v>
          </cell>
          <cell r="DO118">
            <v>45127.432782546988</v>
          </cell>
          <cell r="DP118">
            <v>39485.576574508697</v>
          </cell>
          <cell r="DQ118">
            <v>99859.267470577644</v>
          </cell>
          <cell r="DR118">
            <v>99104.148836095323</v>
          </cell>
          <cell r="DS118">
            <v>92963.357268698281</v>
          </cell>
          <cell r="DT118">
            <v>97553.100520911816</v>
          </cell>
          <cell r="DU118">
            <v>95639.543820386301</v>
          </cell>
          <cell r="DV118">
            <v>93759.721068741783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 t="str">
            <v>Total Area F Coal Delivered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</row>
        <row r="121">
          <cell r="B121" t="str">
            <v>Capex Build</v>
          </cell>
          <cell r="C121">
            <v>0</v>
          </cell>
          <cell r="D121">
            <v>0</v>
          </cell>
          <cell r="E121">
            <v>0</v>
          </cell>
          <cell r="F121">
            <v>42735</v>
          </cell>
          <cell r="G121">
            <v>42766</v>
          </cell>
          <cell r="H121">
            <v>42794</v>
          </cell>
          <cell r="I121">
            <v>42825</v>
          </cell>
          <cell r="J121">
            <v>42855</v>
          </cell>
          <cell r="K121">
            <v>42886</v>
          </cell>
          <cell r="L121">
            <v>42916</v>
          </cell>
          <cell r="M121">
            <v>42947</v>
          </cell>
          <cell r="N121">
            <v>42978</v>
          </cell>
          <cell r="O121">
            <v>43008</v>
          </cell>
          <cell r="P121">
            <v>43039</v>
          </cell>
          <cell r="Q121">
            <v>43069</v>
          </cell>
          <cell r="R121">
            <v>43100</v>
          </cell>
          <cell r="S121">
            <v>43131</v>
          </cell>
          <cell r="T121">
            <v>43159</v>
          </cell>
          <cell r="U121">
            <v>43190</v>
          </cell>
          <cell r="V121">
            <v>43220</v>
          </cell>
          <cell r="W121">
            <v>43251</v>
          </cell>
          <cell r="X121">
            <v>43281</v>
          </cell>
          <cell r="Y121">
            <v>43312</v>
          </cell>
          <cell r="Z121">
            <v>43343</v>
          </cell>
          <cell r="AA121">
            <v>43373</v>
          </cell>
          <cell r="AB121">
            <v>43404</v>
          </cell>
          <cell r="AC121">
            <v>43434</v>
          </cell>
          <cell r="AD121">
            <v>43465</v>
          </cell>
          <cell r="AE121">
            <v>43496</v>
          </cell>
          <cell r="AF121">
            <v>43524</v>
          </cell>
          <cell r="AG121">
            <v>43555</v>
          </cell>
          <cell r="AH121">
            <v>43585</v>
          </cell>
          <cell r="AI121">
            <v>43616</v>
          </cell>
          <cell r="AJ121">
            <v>43646</v>
          </cell>
          <cell r="AK121">
            <v>43677</v>
          </cell>
          <cell r="AL121">
            <v>43708</v>
          </cell>
          <cell r="AM121">
            <v>43738</v>
          </cell>
          <cell r="AN121">
            <v>43769</v>
          </cell>
          <cell r="AO121">
            <v>43799</v>
          </cell>
          <cell r="AP121">
            <v>43830</v>
          </cell>
          <cell r="AQ121">
            <v>43861</v>
          </cell>
          <cell r="AR121">
            <v>43890</v>
          </cell>
          <cell r="AS121">
            <v>43921</v>
          </cell>
          <cell r="AT121">
            <v>43951</v>
          </cell>
          <cell r="AU121">
            <v>43982</v>
          </cell>
          <cell r="AV121">
            <v>44012</v>
          </cell>
          <cell r="AW121">
            <v>44043</v>
          </cell>
          <cell r="AX121">
            <v>44074</v>
          </cell>
          <cell r="AY121">
            <v>44104</v>
          </cell>
          <cell r="AZ121">
            <v>44135</v>
          </cell>
          <cell r="BA121">
            <v>44165</v>
          </cell>
          <cell r="BB121">
            <v>44196</v>
          </cell>
          <cell r="BC121">
            <v>44227</v>
          </cell>
          <cell r="BD121">
            <v>44255</v>
          </cell>
          <cell r="BE121">
            <v>44286</v>
          </cell>
          <cell r="BF121">
            <v>44316</v>
          </cell>
          <cell r="BG121">
            <v>44347</v>
          </cell>
          <cell r="BH121">
            <v>44377</v>
          </cell>
          <cell r="BI121">
            <v>44408</v>
          </cell>
          <cell r="BJ121">
            <v>44439</v>
          </cell>
          <cell r="BK121">
            <v>44469</v>
          </cell>
          <cell r="BL121">
            <v>44500</v>
          </cell>
          <cell r="BM121">
            <v>44530</v>
          </cell>
          <cell r="BN121">
            <v>44561</v>
          </cell>
          <cell r="BO121">
            <v>44592</v>
          </cell>
          <cell r="BP121">
            <v>44620</v>
          </cell>
          <cell r="BQ121">
            <v>44651</v>
          </cell>
          <cell r="BR121">
            <v>44681</v>
          </cell>
          <cell r="BS121">
            <v>44712</v>
          </cell>
          <cell r="BT121">
            <v>44742</v>
          </cell>
          <cell r="BU121">
            <v>44773</v>
          </cell>
          <cell r="BV121">
            <v>44804</v>
          </cell>
          <cell r="BW121">
            <v>44834</v>
          </cell>
          <cell r="BX121">
            <v>44865</v>
          </cell>
          <cell r="BY121">
            <v>44895</v>
          </cell>
          <cell r="BZ121">
            <v>44926</v>
          </cell>
          <cell r="CA121">
            <v>44957</v>
          </cell>
          <cell r="CB121">
            <v>44985</v>
          </cell>
          <cell r="CC121">
            <v>45016</v>
          </cell>
          <cell r="CD121">
            <v>45046</v>
          </cell>
          <cell r="CE121">
            <v>45077</v>
          </cell>
          <cell r="CF121">
            <v>45107</v>
          </cell>
          <cell r="CG121">
            <v>45138</v>
          </cell>
          <cell r="CH121">
            <v>45169</v>
          </cell>
          <cell r="CI121">
            <v>45199</v>
          </cell>
          <cell r="CJ121">
            <v>45230</v>
          </cell>
          <cell r="CK121">
            <v>45260</v>
          </cell>
          <cell r="CL121">
            <v>45291</v>
          </cell>
          <cell r="CM121">
            <v>45322</v>
          </cell>
          <cell r="CN121">
            <v>45351</v>
          </cell>
          <cell r="CO121">
            <v>45382</v>
          </cell>
          <cell r="CP121">
            <v>45412</v>
          </cell>
          <cell r="CQ121">
            <v>45443</v>
          </cell>
          <cell r="CR121">
            <v>45473</v>
          </cell>
          <cell r="CS121">
            <v>45504</v>
          </cell>
          <cell r="CT121">
            <v>45535</v>
          </cell>
          <cell r="CU121">
            <v>45565</v>
          </cell>
          <cell r="CV121">
            <v>45596</v>
          </cell>
          <cell r="CW121">
            <v>45626</v>
          </cell>
          <cell r="CX121">
            <v>45657</v>
          </cell>
          <cell r="CY121">
            <v>45688</v>
          </cell>
          <cell r="CZ121">
            <v>45716</v>
          </cell>
          <cell r="DA121">
            <v>45747</v>
          </cell>
          <cell r="DB121">
            <v>45777</v>
          </cell>
          <cell r="DC121">
            <v>45808</v>
          </cell>
          <cell r="DD121">
            <v>45838</v>
          </cell>
          <cell r="DE121">
            <v>45869</v>
          </cell>
          <cell r="DF121">
            <v>45900</v>
          </cell>
          <cell r="DG121">
            <v>45930</v>
          </cell>
          <cell r="DH121">
            <v>45961</v>
          </cell>
          <cell r="DI121">
            <v>45991</v>
          </cell>
          <cell r="DJ121">
            <v>46022</v>
          </cell>
          <cell r="DK121">
            <v>46053</v>
          </cell>
          <cell r="DL121">
            <v>46081</v>
          </cell>
          <cell r="DM121">
            <v>46112</v>
          </cell>
          <cell r="DN121">
            <v>46142</v>
          </cell>
          <cell r="DO121">
            <v>46173</v>
          </cell>
          <cell r="DP121">
            <v>46203</v>
          </cell>
          <cell r="DQ121">
            <v>46234</v>
          </cell>
          <cell r="DR121">
            <v>46265</v>
          </cell>
          <cell r="DS121">
            <v>46295</v>
          </cell>
          <cell r="DT121">
            <v>46326</v>
          </cell>
          <cell r="DU121">
            <v>46356</v>
          </cell>
          <cell r="DV121">
            <v>46387</v>
          </cell>
          <cell r="DW121">
            <v>46418</v>
          </cell>
          <cell r="DX121">
            <v>46446</v>
          </cell>
          <cell r="DY121">
            <v>46477</v>
          </cell>
          <cell r="DZ121">
            <v>46507</v>
          </cell>
          <cell r="EA121">
            <v>46538</v>
          </cell>
          <cell r="EB121">
            <v>46568</v>
          </cell>
          <cell r="EC121">
            <v>46599</v>
          </cell>
          <cell r="ED121">
            <v>46630</v>
          </cell>
          <cell r="EE121">
            <v>46660</v>
          </cell>
          <cell r="EF121">
            <v>46691</v>
          </cell>
          <cell r="EG121">
            <v>46721</v>
          </cell>
          <cell r="EH121">
            <v>46752</v>
          </cell>
        </row>
        <row r="122">
          <cell r="C122" t="str">
            <v>Capital Cost - Sustenance/Discretionary</v>
          </cell>
          <cell r="G122">
            <v>-72.337900000000005</v>
          </cell>
          <cell r="H122">
            <v>98.358393000000007</v>
          </cell>
          <cell r="I122">
            <v>496.32070299999998</v>
          </cell>
          <cell r="J122">
            <v>671.57561199999998</v>
          </cell>
          <cell r="K122">
            <v>2005.2327285000001</v>
          </cell>
          <cell r="L122">
            <v>2602.6495444999987</v>
          </cell>
          <cell r="M122">
            <v>1687.3520784999989</v>
          </cell>
          <cell r="N122">
            <v>561.03367750000189</v>
          </cell>
          <cell r="O122">
            <v>1149.2148750000001</v>
          </cell>
          <cell r="P122">
            <v>4343.7490749999997</v>
          </cell>
          <cell r="Q122">
            <v>1113.151852</v>
          </cell>
          <cell r="R122">
            <v>1820.8546350000001</v>
          </cell>
          <cell r="S122">
            <v>590.60500000000002</v>
          </cell>
          <cell r="T122">
            <v>557.59246000000019</v>
          </cell>
          <cell r="U122">
            <v>-29.89883</v>
          </cell>
          <cell r="V122">
            <v>557.4666666666667</v>
          </cell>
          <cell r="W122">
            <v>557.4666666666667</v>
          </cell>
          <cell r="X122">
            <v>557.4666666666667</v>
          </cell>
          <cell r="Y122">
            <v>557.4666666666667</v>
          </cell>
          <cell r="Z122">
            <v>557.4666666666667</v>
          </cell>
          <cell r="AA122">
            <v>557.4666666666667</v>
          </cell>
          <cell r="AB122">
            <v>557.4666666666667</v>
          </cell>
          <cell r="AC122">
            <v>557.4666666666667</v>
          </cell>
          <cell r="AD122">
            <v>557.4666666666667</v>
          </cell>
          <cell r="AE122">
            <v>646.375</v>
          </cell>
          <cell r="AF122">
            <v>646.375</v>
          </cell>
          <cell r="AG122">
            <v>646.375</v>
          </cell>
          <cell r="AH122">
            <v>557.75</v>
          </cell>
          <cell r="AI122">
            <v>557.75</v>
          </cell>
          <cell r="AJ122">
            <v>557.75</v>
          </cell>
          <cell r="AK122">
            <v>557.75</v>
          </cell>
          <cell r="AL122">
            <v>557.75</v>
          </cell>
          <cell r="AM122">
            <v>557.75</v>
          </cell>
          <cell r="AN122">
            <v>557.75</v>
          </cell>
          <cell r="AO122">
            <v>557.75</v>
          </cell>
          <cell r="AP122">
            <v>557.75</v>
          </cell>
          <cell r="AQ122">
            <v>457.7</v>
          </cell>
          <cell r="AR122">
            <v>457.7</v>
          </cell>
          <cell r="AS122">
            <v>457.7</v>
          </cell>
          <cell r="AT122">
            <v>457.7</v>
          </cell>
          <cell r="AU122">
            <v>457.7</v>
          </cell>
          <cell r="AV122">
            <v>457.7</v>
          </cell>
          <cell r="AW122">
            <v>457.7</v>
          </cell>
          <cell r="AX122">
            <v>457.7</v>
          </cell>
          <cell r="AY122">
            <v>457.7</v>
          </cell>
          <cell r="AZ122">
            <v>457.7</v>
          </cell>
          <cell r="BA122">
            <v>457.7</v>
          </cell>
          <cell r="BB122">
            <v>457.7</v>
          </cell>
          <cell r="BC122">
            <v>85.725000000000009</v>
          </cell>
          <cell r="BD122">
            <v>85.725000000000009</v>
          </cell>
          <cell r="BE122">
            <v>85.725000000000009</v>
          </cell>
          <cell r="BF122">
            <v>85.725000000000009</v>
          </cell>
          <cell r="BG122">
            <v>85.725000000000009</v>
          </cell>
          <cell r="BH122">
            <v>85.725000000000009</v>
          </cell>
          <cell r="BI122">
            <v>85.725000000000009</v>
          </cell>
          <cell r="BJ122">
            <v>85.725000000000009</v>
          </cell>
          <cell r="BK122">
            <v>85.725000000000009</v>
          </cell>
          <cell r="BL122">
            <v>85.725000000000009</v>
          </cell>
          <cell r="BM122">
            <v>85.725000000000009</v>
          </cell>
          <cell r="BN122">
            <v>85.725000000000009</v>
          </cell>
          <cell r="BO122">
            <v>567.38749999999993</v>
          </cell>
          <cell r="BP122">
            <v>567.38749999999993</v>
          </cell>
          <cell r="BQ122">
            <v>567.38749999999993</v>
          </cell>
          <cell r="BR122">
            <v>567.38749999999993</v>
          </cell>
          <cell r="BS122">
            <v>567.38749999999993</v>
          </cell>
          <cell r="BT122">
            <v>567.38749999999993</v>
          </cell>
          <cell r="BU122">
            <v>567.38749999999993</v>
          </cell>
          <cell r="BV122">
            <v>567.38749999999993</v>
          </cell>
          <cell r="BW122">
            <v>567.38749999999993</v>
          </cell>
          <cell r="BX122">
            <v>567.38749999999993</v>
          </cell>
          <cell r="BY122">
            <v>567.38749999999993</v>
          </cell>
          <cell r="BZ122">
            <v>567.38749999999993</v>
          </cell>
          <cell r="CA122">
            <v>500.14114790000002</v>
          </cell>
          <cell r="CB122">
            <v>500.14114790000002</v>
          </cell>
          <cell r="CC122">
            <v>500.14114790000002</v>
          </cell>
          <cell r="CD122">
            <v>500.14114790000002</v>
          </cell>
          <cell r="CE122">
            <v>500.14114790000002</v>
          </cell>
          <cell r="CF122">
            <v>500.14114790000002</v>
          </cell>
          <cell r="CG122">
            <v>500.14114790000002</v>
          </cell>
          <cell r="CH122">
            <v>500.14114790000002</v>
          </cell>
          <cell r="CI122">
            <v>500.14114790000002</v>
          </cell>
          <cell r="CJ122">
            <v>500.14114790000002</v>
          </cell>
          <cell r="CK122">
            <v>500.14114790000002</v>
          </cell>
          <cell r="CL122">
            <v>500.14114790000002</v>
          </cell>
          <cell r="CM122">
            <v>93.674022074999982</v>
          </cell>
          <cell r="CN122">
            <v>93.674022074999982</v>
          </cell>
          <cell r="CO122">
            <v>93.674022074999982</v>
          </cell>
          <cell r="CP122">
            <v>93.674022074999982</v>
          </cell>
          <cell r="CQ122">
            <v>93.674022074999982</v>
          </cell>
          <cell r="CR122">
            <v>93.674022074999982</v>
          </cell>
          <cell r="CS122">
            <v>93.674022074999982</v>
          </cell>
          <cell r="CT122">
            <v>93.674022074999982</v>
          </cell>
          <cell r="CU122">
            <v>93.674022074999982</v>
          </cell>
          <cell r="CV122">
            <v>93.674022074999982</v>
          </cell>
          <cell r="CW122">
            <v>93.674022074999982</v>
          </cell>
          <cell r="CX122">
            <v>93.674022074999982</v>
          </cell>
          <cell r="CY122">
            <v>619.99964071249997</v>
          </cell>
          <cell r="CZ122">
            <v>619.99964071249997</v>
          </cell>
          <cell r="DA122">
            <v>619.99964071249997</v>
          </cell>
          <cell r="DB122">
            <v>619.99964071249997</v>
          </cell>
          <cell r="DC122">
            <v>619.99964071249997</v>
          </cell>
          <cell r="DD122">
            <v>619.99964071249997</v>
          </cell>
          <cell r="DE122">
            <v>619.99964071249997</v>
          </cell>
          <cell r="DF122">
            <v>619.99964071249997</v>
          </cell>
          <cell r="DG122">
            <v>619.99964071249997</v>
          </cell>
          <cell r="DH122">
            <v>619.99964071249997</v>
          </cell>
          <cell r="DI122">
            <v>619.99964071249997</v>
          </cell>
          <cell r="DJ122">
            <v>619.99964071249997</v>
          </cell>
          <cell r="DK122">
            <v>546.51773612132331</v>
          </cell>
          <cell r="DL122">
            <v>546.51773612132331</v>
          </cell>
          <cell r="DM122">
            <v>546.51773612132331</v>
          </cell>
          <cell r="DN122">
            <v>546.51773612132331</v>
          </cell>
          <cell r="DO122">
            <v>546.51773612132331</v>
          </cell>
          <cell r="DP122">
            <v>546.51773612132331</v>
          </cell>
          <cell r="DQ122">
            <v>546.51773612132331</v>
          </cell>
          <cell r="DR122">
            <v>546.51773612132331</v>
          </cell>
          <cell r="DS122">
            <v>546.51773612132331</v>
          </cell>
          <cell r="DT122">
            <v>546.51773612132331</v>
          </cell>
          <cell r="DU122">
            <v>546.51773612132331</v>
          </cell>
          <cell r="DV122">
            <v>546.51773612132331</v>
          </cell>
          <cell r="DW122">
            <v>102.36013311994851</v>
          </cell>
          <cell r="DX122">
            <v>102.36013311994851</v>
          </cell>
          <cell r="DY122">
            <v>102.36013311994851</v>
          </cell>
          <cell r="DZ122">
            <v>102.36013311994851</v>
          </cell>
          <cell r="EA122">
            <v>102.36013311994851</v>
          </cell>
          <cell r="EB122">
            <v>102.36013311994851</v>
          </cell>
          <cell r="EC122">
            <v>102.36013311994851</v>
          </cell>
          <cell r="ED122">
            <v>102.36013311994851</v>
          </cell>
          <cell r="EE122">
            <v>102.36013311994851</v>
          </cell>
          <cell r="EF122">
            <v>102.36013311994851</v>
          </cell>
          <cell r="EG122">
            <v>102.36013311994851</v>
          </cell>
          <cell r="EH122">
            <v>102.36013311994851</v>
          </cell>
        </row>
        <row r="123">
          <cell r="C123" t="str">
            <v>Capital Cost - Environmental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117.46666666666667</v>
          </cell>
          <cell r="W123">
            <v>117.46666666666667</v>
          </cell>
          <cell r="X123">
            <v>117.46666666666667</v>
          </cell>
          <cell r="Y123">
            <v>117.46666666666667</v>
          </cell>
          <cell r="Z123">
            <v>117.46666666666667</v>
          </cell>
          <cell r="AA123">
            <v>117.46666666666667</v>
          </cell>
          <cell r="AB123">
            <v>117.46666666666667</v>
          </cell>
          <cell r="AC123">
            <v>117.46666666666667</v>
          </cell>
          <cell r="AD123">
            <v>117.46666666666667</v>
          </cell>
          <cell r="AE123">
            <v>133.56666666666666</v>
          </cell>
          <cell r="AF123">
            <v>133.56666666666666</v>
          </cell>
          <cell r="AG123">
            <v>133.56666666666666</v>
          </cell>
          <cell r="AH123">
            <v>91.149999999999991</v>
          </cell>
          <cell r="AI123">
            <v>91.149999999999991</v>
          </cell>
          <cell r="AJ123">
            <v>91.149999999999991</v>
          </cell>
          <cell r="AK123">
            <v>91.149999999999991</v>
          </cell>
          <cell r="AL123">
            <v>91.149999999999991</v>
          </cell>
          <cell r="AM123">
            <v>91.149999999999991</v>
          </cell>
          <cell r="AN123">
            <v>91.149999999999991</v>
          </cell>
          <cell r="AO123">
            <v>91.149999999999991</v>
          </cell>
          <cell r="AP123">
            <v>91.149999999999991</v>
          </cell>
          <cell r="AQ123">
            <v>41.3125</v>
          </cell>
          <cell r="AR123">
            <v>41.3125</v>
          </cell>
          <cell r="AS123">
            <v>41.3125</v>
          </cell>
          <cell r="AT123">
            <v>41.3125</v>
          </cell>
          <cell r="AU123">
            <v>41.3125</v>
          </cell>
          <cell r="AV123">
            <v>41.3125</v>
          </cell>
          <cell r="AW123">
            <v>41.3125</v>
          </cell>
          <cell r="AX123">
            <v>41.3125</v>
          </cell>
          <cell r="AY123">
            <v>41.3125</v>
          </cell>
          <cell r="AZ123">
            <v>41.3125</v>
          </cell>
          <cell r="BA123">
            <v>41.3125</v>
          </cell>
          <cell r="BB123">
            <v>41.3125</v>
          </cell>
          <cell r="BC123">
            <v>27.012499999999999</v>
          </cell>
          <cell r="BD123">
            <v>27.012499999999999</v>
          </cell>
          <cell r="BE123">
            <v>27.012499999999999</v>
          </cell>
          <cell r="BF123">
            <v>27.012499999999999</v>
          </cell>
          <cell r="BG123">
            <v>27.012499999999999</v>
          </cell>
          <cell r="BH123">
            <v>27.012499999999999</v>
          </cell>
          <cell r="BI123">
            <v>27.012499999999999</v>
          </cell>
          <cell r="BJ123">
            <v>27.012499999999999</v>
          </cell>
          <cell r="BK123">
            <v>27.012499999999999</v>
          </cell>
          <cell r="BL123">
            <v>27.012499999999999</v>
          </cell>
          <cell r="BM123">
            <v>27.012499999999999</v>
          </cell>
          <cell r="BN123">
            <v>27.012499999999999</v>
          </cell>
          <cell r="BO123">
            <v>21.837500000000002</v>
          </cell>
          <cell r="BP123">
            <v>21.837500000000002</v>
          </cell>
          <cell r="BQ123">
            <v>21.837500000000002</v>
          </cell>
          <cell r="BR123">
            <v>21.837500000000002</v>
          </cell>
          <cell r="BS123">
            <v>21.837500000000002</v>
          </cell>
          <cell r="BT123">
            <v>21.837500000000002</v>
          </cell>
          <cell r="BU123">
            <v>21.837500000000002</v>
          </cell>
          <cell r="BV123">
            <v>21.837500000000002</v>
          </cell>
          <cell r="BW123">
            <v>21.837500000000002</v>
          </cell>
          <cell r="BX123">
            <v>21.837500000000002</v>
          </cell>
          <cell r="BY123">
            <v>21.837500000000002</v>
          </cell>
          <cell r="BZ123">
            <v>21.837500000000002</v>
          </cell>
          <cell r="CA123">
            <v>41.3125</v>
          </cell>
          <cell r="CB123">
            <v>41.3125</v>
          </cell>
          <cell r="CC123">
            <v>41.3125</v>
          </cell>
          <cell r="CD123">
            <v>41.3125</v>
          </cell>
          <cell r="CE123">
            <v>41.3125</v>
          </cell>
          <cell r="CF123">
            <v>41.3125</v>
          </cell>
          <cell r="CG123">
            <v>41.3125</v>
          </cell>
          <cell r="CH123">
            <v>41.3125</v>
          </cell>
          <cell r="CI123">
            <v>41.3125</v>
          </cell>
          <cell r="CJ123">
            <v>41.3125</v>
          </cell>
          <cell r="CK123">
            <v>41.3125</v>
          </cell>
          <cell r="CL123">
            <v>41.3125</v>
          </cell>
          <cell r="CM123">
            <v>27.012499999999999</v>
          </cell>
          <cell r="CN123">
            <v>27.012499999999999</v>
          </cell>
          <cell r="CO123">
            <v>27.012499999999999</v>
          </cell>
          <cell r="CP123">
            <v>27.012499999999999</v>
          </cell>
          <cell r="CQ123">
            <v>27.012499999999999</v>
          </cell>
          <cell r="CR123">
            <v>27.012499999999999</v>
          </cell>
          <cell r="CS123">
            <v>27.012499999999999</v>
          </cell>
          <cell r="CT123">
            <v>27.012499999999999</v>
          </cell>
          <cell r="CU123">
            <v>27.012499999999999</v>
          </cell>
          <cell r="CV123">
            <v>27.012499999999999</v>
          </cell>
          <cell r="CW123">
            <v>27.012499999999999</v>
          </cell>
          <cell r="CX123">
            <v>27.012499999999999</v>
          </cell>
          <cell r="CY123">
            <v>21.837500000000002</v>
          </cell>
          <cell r="CZ123">
            <v>21.837500000000002</v>
          </cell>
          <cell r="DA123">
            <v>21.837500000000002</v>
          </cell>
          <cell r="DB123">
            <v>21.837500000000002</v>
          </cell>
          <cell r="DC123">
            <v>21.837500000000002</v>
          </cell>
          <cell r="DD123">
            <v>21.837500000000002</v>
          </cell>
          <cell r="DE123">
            <v>21.837500000000002</v>
          </cell>
          <cell r="DF123">
            <v>21.837500000000002</v>
          </cell>
          <cell r="DG123">
            <v>21.837500000000002</v>
          </cell>
          <cell r="DH123">
            <v>21.837500000000002</v>
          </cell>
          <cell r="DI123">
            <v>21.837500000000002</v>
          </cell>
          <cell r="DJ123">
            <v>21.837500000000002</v>
          </cell>
          <cell r="DK123">
            <v>41.3125</v>
          </cell>
          <cell r="DL123">
            <v>41.3125</v>
          </cell>
          <cell r="DM123">
            <v>41.3125</v>
          </cell>
          <cell r="DN123">
            <v>41.3125</v>
          </cell>
          <cell r="DO123">
            <v>41.3125</v>
          </cell>
          <cell r="DP123">
            <v>41.3125</v>
          </cell>
          <cell r="DQ123">
            <v>41.3125</v>
          </cell>
          <cell r="DR123">
            <v>41.3125</v>
          </cell>
          <cell r="DS123">
            <v>41.3125</v>
          </cell>
          <cell r="DT123">
            <v>41.3125</v>
          </cell>
          <cell r="DU123">
            <v>41.3125</v>
          </cell>
          <cell r="DV123">
            <v>41.3125</v>
          </cell>
          <cell r="DW123">
            <v>27.012499999999999</v>
          </cell>
          <cell r="DX123">
            <v>27.012499999999999</v>
          </cell>
          <cell r="DY123">
            <v>27.012499999999999</v>
          </cell>
          <cell r="DZ123">
            <v>27.012499999999999</v>
          </cell>
          <cell r="EA123">
            <v>27.012499999999999</v>
          </cell>
          <cell r="EB123">
            <v>27.012499999999999</v>
          </cell>
          <cell r="EC123">
            <v>27.012499999999999</v>
          </cell>
          <cell r="ED123">
            <v>27.012499999999999</v>
          </cell>
          <cell r="EE123">
            <v>27.012499999999999</v>
          </cell>
          <cell r="EF123">
            <v>27.012499999999999</v>
          </cell>
          <cell r="EG123">
            <v>27.012499999999999</v>
          </cell>
          <cell r="EH123">
            <v>27.012499999999999</v>
          </cell>
        </row>
        <row r="124">
          <cell r="C124" t="str">
            <v>Capital Cost - Regulatory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0.85</v>
          </cell>
          <cell r="W124">
            <v>0.85</v>
          </cell>
          <cell r="X124">
            <v>0.85</v>
          </cell>
          <cell r="Y124">
            <v>0.85</v>
          </cell>
          <cell r="Z124">
            <v>0.85</v>
          </cell>
          <cell r="AA124">
            <v>0.85</v>
          </cell>
          <cell r="AB124">
            <v>0.85</v>
          </cell>
          <cell r="AC124">
            <v>0.85</v>
          </cell>
          <cell r="AD124">
            <v>0.85</v>
          </cell>
          <cell r="AE124">
            <v>0.875</v>
          </cell>
          <cell r="AF124">
            <v>0.875</v>
          </cell>
          <cell r="AG124">
            <v>0.875</v>
          </cell>
          <cell r="AH124">
            <v>0.875</v>
          </cell>
          <cell r="AI124">
            <v>0.875</v>
          </cell>
          <cell r="AJ124">
            <v>0.875</v>
          </cell>
          <cell r="AK124">
            <v>0.875</v>
          </cell>
          <cell r="AL124">
            <v>0.875</v>
          </cell>
          <cell r="AM124">
            <v>0.875</v>
          </cell>
          <cell r="AN124">
            <v>0.875</v>
          </cell>
          <cell r="AO124">
            <v>0.875</v>
          </cell>
          <cell r="AP124">
            <v>0.875</v>
          </cell>
          <cell r="AQ124">
            <v>0.89999999999999991</v>
          </cell>
          <cell r="AR124">
            <v>0.89999999999999991</v>
          </cell>
          <cell r="AS124">
            <v>0.89999999999999991</v>
          </cell>
          <cell r="AT124">
            <v>0.89999999999999991</v>
          </cell>
          <cell r="AU124">
            <v>0.89999999999999991</v>
          </cell>
          <cell r="AV124">
            <v>0.89999999999999991</v>
          </cell>
          <cell r="AW124">
            <v>0.89999999999999991</v>
          </cell>
          <cell r="AX124">
            <v>0.89999999999999991</v>
          </cell>
          <cell r="AY124">
            <v>0.89999999999999991</v>
          </cell>
          <cell r="AZ124">
            <v>0.89999999999999991</v>
          </cell>
          <cell r="BA124">
            <v>0.89999999999999991</v>
          </cell>
          <cell r="BB124">
            <v>0.89999999999999991</v>
          </cell>
          <cell r="BC124">
            <v>0.92499999999999993</v>
          </cell>
          <cell r="BD124">
            <v>0.92499999999999993</v>
          </cell>
          <cell r="BE124">
            <v>0.92499999999999993</v>
          </cell>
          <cell r="BF124">
            <v>0.92499999999999993</v>
          </cell>
          <cell r="BG124">
            <v>0.92499999999999993</v>
          </cell>
          <cell r="BH124">
            <v>0.92499999999999993</v>
          </cell>
          <cell r="BI124">
            <v>0.92499999999999993</v>
          </cell>
          <cell r="BJ124">
            <v>0.92499999999999993</v>
          </cell>
          <cell r="BK124">
            <v>0.92499999999999993</v>
          </cell>
          <cell r="BL124">
            <v>0.92499999999999993</v>
          </cell>
          <cell r="BM124">
            <v>0.92499999999999993</v>
          </cell>
          <cell r="BN124">
            <v>0.92499999999999993</v>
          </cell>
          <cell r="BO124">
            <v>0.95000000000000007</v>
          </cell>
          <cell r="BP124">
            <v>0.95000000000000007</v>
          </cell>
          <cell r="BQ124">
            <v>0.95000000000000007</v>
          </cell>
          <cell r="BR124">
            <v>0.95000000000000007</v>
          </cell>
          <cell r="BS124">
            <v>0.95000000000000007</v>
          </cell>
          <cell r="BT124">
            <v>0.95000000000000007</v>
          </cell>
          <cell r="BU124">
            <v>0.95000000000000007</v>
          </cell>
          <cell r="BV124">
            <v>0.95000000000000007</v>
          </cell>
          <cell r="BW124">
            <v>0.95000000000000007</v>
          </cell>
          <cell r="BX124">
            <v>0.95000000000000007</v>
          </cell>
          <cell r="BY124">
            <v>0.95000000000000007</v>
          </cell>
          <cell r="BZ124">
            <v>0.95000000000000007</v>
          </cell>
          <cell r="CA124">
            <v>0.97499999999999998</v>
          </cell>
          <cell r="CB124">
            <v>0.97499999999999998</v>
          </cell>
          <cell r="CC124">
            <v>0.97499999999999998</v>
          </cell>
          <cell r="CD124">
            <v>0.97499999999999998</v>
          </cell>
          <cell r="CE124">
            <v>0.97499999999999998</v>
          </cell>
          <cell r="CF124">
            <v>0.97499999999999998</v>
          </cell>
          <cell r="CG124">
            <v>0.97499999999999998</v>
          </cell>
          <cell r="CH124">
            <v>0.97499999999999998</v>
          </cell>
          <cell r="CI124">
            <v>0.97499999999999998</v>
          </cell>
          <cell r="CJ124">
            <v>0.97499999999999998</v>
          </cell>
          <cell r="CK124">
            <v>0.97499999999999998</v>
          </cell>
          <cell r="CL124">
            <v>0.97499999999999998</v>
          </cell>
          <cell r="CM124">
            <v>1</v>
          </cell>
          <cell r="CN124">
            <v>1</v>
          </cell>
          <cell r="CO124">
            <v>1</v>
          </cell>
          <cell r="CP124">
            <v>1</v>
          </cell>
          <cell r="CQ124">
            <v>1</v>
          </cell>
          <cell r="CR124">
            <v>1</v>
          </cell>
          <cell r="CS124">
            <v>1</v>
          </cell>
          <cell r="CT124">
            <v>1</v>
          </cell>
          <cell r="CU124">
            <v>1</v>
          </cell>
          <cell r="CV124">
            <v>1</v>
          </cell>
          <cell r="CW124">
            <v>1</v>
          </cell>
          <cell r="CX124">
            <v>1</v>
          </cell>
          <cell r="CY124">
            <v>1.0249999999999999</v>
          </cell>
          <cell r="CZ124">
            <v>1.0249999999999999</v>
          </cell>
          <cell r="DA124">
            <v>1.0249999999999999</v>
          </cell>
          <cell r="DB124">
            <v>1.0249999999999999</v>
          </cell>
          <cell r="DC124">
            <v>1.0249999999999999</v>
          </cell>
          <cell r="DD124">
            <v>1.0249999999999999</v>
          </cell>
          <cell r="DE124">
            <v>1.0249999999999999</v>
          </cell>
          <cell r="DF124">
            <v>1.0249999999999999</v>
          </cell>
          <cell r="DG124">
            <v>1.0249999999999999</v>
          </cell>
          <cell r="DH124">
            <v>1.0249999999999999</v>
          </cell>
          <cell r="DI124">
            <v>1.0249999999999999</v>
          </cell>
          <cell r="DJ124">
            <v>1.0249999999999999</v>
          </cell>
          <cell r="DK124">
            <v>1.05</v>
          </cell>
          <cell r="DL124">
            <v>1.05</v>
          </cell>
          <cell r="DM124">
            <v>1.05</v>
          </cell>
          <cell r="DN124">
            <v>1.05</v>
          </cell>
          <cell r="DO124">
            <v>1.05</v>
          </cell>
          <cell r="DP124">
            <v>1.05</v>
          </cell>
          <cell r="DQ124">
            <v>1.05</v>
          </cell>
          <cell r="DR124">
            <v>1.05</v>
          </cell>
          <cell r="DS124">
            <v>1.05</v>
          </cell>
          <cell r="DT124">
            <v>1.05</v>
          </cell>
          <cell r="DU124">
            <v>1.05</v>
          </cell>
          <cell r="DV124">
            <v>1.05</v>
          </cell>
          <cell r="DW124">
            <v>1.075</v>
          </cell>
          <cell r="DX124">
            <v>1.075</v>
          </cell>
          <cell r="DY124">
            <v>1.075</v>
          </cell>
          <cell r="DZ124">
            <v>1.075</v>
          </cell>
          <cell r="EA124">
            <v>1.075</v>
          </cell>
          <cell r="EB124">
            <v>1.075</v>
          </cell>
          <cell r="EC124">
            <v>1.075</v>
          </cell>
          <cell r="ED124">
            <v>1.075</v>
          </cell>
          <cell r="EE124">
            <v>1.075</v>
          </cell>
          <cell r="EF124">
            <v>1.075</v>
          </cell>
          <cell r="EG124">
            <v>1.075</v>
          </cell>
          <cell r="EH124">
            <v>1.075</v>
          </cell>
        </row>
        <row r="125">
          <cell r="C125" t="str">
            <v>CCR Env. Capex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927.91666666666663</v>
          </cell>
          <cell r="W125">
            <v>927.91666666666663</v>
          </cell>
          <cell r="X125">
            <v>927.91666666666663</v>
          </cell>
          <cell r="Y125">
            <v>927.91666666666663</v>
          </cell>
          <cell r="Z125">
            <v>927.91666666666663</v>
          </cell>
          <cell r="AA125">
            <v>927.91666666666663</v>
          </cell>
          <cell r="AB125">
            <v>927.91666666666663</v>
          </cell>
          <cell r="AC125">
            <v>927.91666666666663</v>
          </cell>
          <cell r="AD125">
            <v>927.91666666666663</v>
          </cell>
          <cell r="AE125">
            <v>974.41054166666663</v>
          </cell>
          <cell r="AF125">
            <v>974.41054166666663</v>
          </cell>
          <cell r="AG125">
            <v>974.41054166666663</v>
          </cell>
          <cell r="AH125">
            <v>974.41054166666663</v>
          </cell>
          <cell r="AI125">
            <v>974.41054166666663</v>
          </cell>
          <cell r="AJ125">
            <v>974.41054166666663</v>
          </cell>
          <cell r="AK125">
            <v>974.41054166666663</v>
          </cell>
          <cell r="AL125">
            <v>974.41054166666663</v>
          </cell>
          <cell r="AM125">
            <v>974.41054166666663</v>
          </cell>
          <cell r="AN125">
            <v>974.41054166666663</v>
          </cell>
          <cell r="AO125">
            <v>974.41054166666663</v>
          </cell>
          <cell r="AP125">
            <v>974.41054166666663</v>
          </cell>
          <cell r="AQ125">
            <v>919.58333333333337</v>
          </cell>
          <cell r="AR125">
            <v>919.58333333333337</v>
          </cell>
          <cell r="AS125">
            <v>919.58333333333337</v>
          </cell>
          <cell r="AT125">
            <v>919.58333333333337</v>
          </cell>
          <cell r="AU125">
            <v>919.58333333333337</v>
          </cell>
          <cell r="AV125">
            <v>919.58333333333337</v>
          </cell>
          <cell r="AW125">
            <v>919.58333333333337</v>
          </cell>
          <cell r="AX125">
            <v>919.58333333333337</v>
          </cell>
          <cell r="AY125">
            <v>919.58333333333337</v>
          </cell>
          <cell r="AZ125">
            <v>919.58333333333337</v>
          </cell>
          <cell r="BA125">
            <v>919.58333333333337</v>
          </cell>
          <cell r="BB125">
            <v>919.58333333333337</v>
          </cell>
          <cell r="BC125">
            <v>1361.9791666666667</v>
          </cell>
          <cell r="BD125">
            <v>1361.9791666666667</v>
          </cell>
          <cell r="BE125">
            <v>1361.9791666666667</v>
          </cell>
          <cell r="BF125">
            <v>1361.9791666666667</v>
          </cell>
          <cell r="BG125">
            <v>1361.9791666666667</v>
          </cell>
          <cell r="BH125">
            <v>1361.9791666666667</v>
          </cell>
          <cell r="BI125">
            <v>1361.9791666666667</v>
          </cell>
          <cell r="BJ125">
            <v>1361.9791666666667</v>
          </cell>
          <cell r="BK125">
            <v>1361.9791666666667</v>
          </cell>
          <cell r="BL125">
            <v>1361.9791666666667</v>
          </cell>
          <cell r="BM125">
            <v>1361.9791666666667</v>
          </cell>
          <cell r="BN125">
            <v>1361.9791666666667</v>
          </cell>
          <cell r="BO125">
            <v>234.16666666666666</v>
          </cell>
          <cell r="BP125">
            <v>234.16666666666666</v>
          </cell>
          <cell r="BQ125">
            <v>234.16666666666666</v>
          </cell>
          <cell r="BR125">
            <v>234.16666666666666</v>
          </cell>
          <cell r="BS125">
            <v>234.16666666666666</v>
          </cell>
          <cell r="BT125">
            <v>234.16666666666666</v>
          </cell>
          <cell r="BU125">
            <v>234.16666666666666</v>
          </cell>
          <cell r="BV125">
            <v>234.16666666666666</v>
          </cell>
          <cell r="BW125">
            <v>234.16666666666666</v>
          </cell>
          <cell r="BX125">
            <v>234.16666666666666</v>
          </cell>
          <cell r="BY125">
            <v>234.16666666666666</v>
          </cell>
          <cell r="BZ125">
            <v>234.16666666666666</v>
          </cell>
          <cell r="CA125">
            <v>1728.75</v>
          </cell>
          <cell r="CB125">
            <v>1728.75</v>
          </cell>
          <cell r="CC125">
            <v>1728.75</v>
          </cell>
          <cell r="CD125">
            <v>1728.75</v>
          </cell>
          <cell r="CE125">
            <v>1728.75</v>
          </cell>
          <cell r="CF125">
            <v>1728.75</v>
          </cell>
          <cell r="CG125">
            <v>1728.75</v>
          </cell>
          <cell r="CH125">
            <v>1728.75</v>
          </cell>
          <cell r="CI125">
            <v>1728.75</v>
          </cell>
          <cell r="CJ125">
            <v>1728.75</v>
          </cell>
          <cell r="CK125">
            <v>1728.75</v>
          </cell>
          <cell r="CL125">
            <v>1728.75</v>
          </cell>
          <cell r="CM125">
            <v>311.66666666666669</v>
          </cell>
          <cell r="CN125">
            <v>311.66666666666669</v>
          </cell>
          <cell r="CO125">
            <v>311.66666666666669</v>
          </cell>
          <cell r="CP125">
            <v>311.66666666666669</v>
          </cell>
          <cell r="CQ125">
            <v>311.66666666666669</v>
          </cell>
          <cell r="CR125">
            <v>311.66666666666669</v>
          </cell>
          <cell r="CS125">
            <v>311.66666666666669</v>
          </cell>
          <cell r="CT125">
            <v>311.66666666666669</v>
          </cell>
          <cell r="CU125">
            <v>311.66666666666669</v>
          </cell>
          <cell r="CV125">
            <v>311.66666666666669</v>
          </cell>
          <cell r="CW125">
            <v>311.66666666666669</v>
          </cell>
          <cell r="CX125">
            <v>311.66666666666669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C126" t="str">
            <v>Total Capex</v>
          </cell>
          <cell r="D126">
            <v>0</v>
          </cell>
          <cell r="E126">
            <v>0</v>
          </cell>
          <cell r="F126">
            <v>0</v>
          </cell>
          <cell r="G126">
            <v>-72.337900000000005</v>
          </cell>
          <cell r="H126">
            <v>98.358393000000007</v>
          </cell>
          <cell r="I126">
            <v>496.32070299999998</v>
          </cell>
          <cell r="J126">
            <v>671.57561199999998</v>
          </cell>
          <cell r="K126">
            <v>2005.2327285000001</v>
          </cell>
          <cell r="L126">
            <v>2602.6495444999987</v>
          </cell>
          <cell r="M126">
            <v>1687.3520784999989</v>
          </cell>
          <cell r="N126">
            <v>561.03367750000189</v>
          </cell>
          <cell r="O126">
            <v>1149.2148750000001</v>
          </cell>
          <cell r="P126">
            <v>4343.7490749999997</v>
          </cell>
          <cell r="Q126">
            <v>1113.151852</v>
          </cell>
          <cell r="R126">
            <v>1820.8546350000001</v>
          </cell>
          <cell r="S126">
            <v>590.60500000000002</v>
          </cell>
          <cell r="T126">
            <v>557.59246000000019</v>
          </cell>
          <cell r="U126">
            <v>-29.89883</v>
          </cell>
          <cell r="V126">
            <v>1603.7</v>
          </cell>
          <cell r="W126">
            <v>1603.7</v>
          </cell>
          <cell r="X126">
            <v>1603.7</v>
          </cell>
          <cell r="Y126">
            <v>1603.7</v>
          </cell>
          <cell r="Z126">
            <v>1603.7</v>
          </cell>
          <cell r="AA126">
            <v>1603.7</v>
          </cell>
          <cell r="AB126">
            <v>1603.7</v>
          </cell>
          <cell r="AC126">
            <v>1603.7</v>
          </cell>
          <cell r="AD126">
            <v>1603.7</v>
          </cell>
          <cell r="AE126">
            <v>1755.2272083333332</v>
          </cell>
          <cell r="AF126">
            <v>1755.2272083333332</v>
          </cell>
          <cell r="AG126">
            <v>1755.2272083333332</v>
          </cell>
          <cell r="AH126">
            <v>1624.1855416666667</v>
          </cell>
          <cell r="AI126">
            <v>1624.1855416666667</v>
          </cell>
          <cell r="AJ126">
            <v>1624.1855416666667</v>
          </cell>
          <cell r="AK126">
            <v>1624.1855416666667</v>
          </cell>
          <cell r="AL126">
            <v>1624.1855416666667</v>
          </cell>
          <cell r="AM126">
            <v>1624.1855416666667</v>
          </cell>
          <cell r="AN126">
            <v>1624.1855416666667</v>
          </cell>
          <cell r="AO126">
            <v>1624.1855416666667</v>
          </cell>
          <cell r="AP126">
            <v>1624.1855416666667</v>
          </cell>
          <cell r="AQ126">
            <v>1419.4958333333334</v>
          </cell>
          <cell r="AR126">
            <v>1419.4958333333334</v>
          </cell>
          <cell r="AS126">
            <v>1419.4958333333334</v>
          </cell>
          <cell r="AT126">
            <v>1419.4958333333334</v>
          </cell>
          <cell r="AU126">
            <v>1419.4958333333334</v>
          </cell>
          <cell r="AV126">
            <v>1419.4958333333334</v>
          </cell>
          <cell r="AW126">
            <v>1419.4958333333334</v>
          </cell>
          <cell r="AX126">
            <v>1419.4958333333334</v>
          </cell>
          <cell r="AY126">
            <v>1419.4958333333334</v>
          </cell>
          <cell r="AZ126">
            <v>1419.4958333333334</v>
          </cell>
          <cell r="BA126">
            <v>1419.4958333333334</v>
          </cell>
          <cell r="BB126">
            <v>1419.4958333333334</v>
          </cell>
          <cell r="BC126">
            <v>1475.6416666666667</v>
          </cell>
          <cell r="BD126">
            <v>1475.6416666666667</v>
          </cell>
          <cell r="BE126">
            <v>1475.6416666666667</v>
          </cell>
          <cell r="BF126">
            <v>1475.6416666666667</v>
          </cell>
          <cell r="BG126">
            <v>1475.6416666666667</v>
          </cell>
          <cell r="BH126">
            <v>1475.6416666666667</v>
          </cell>
          <cell r="BI126">
            <v>1475.6416666666667</v>
          </cell>
          <cell r="BJ126">
            <v>1475.6416666666667</v>
          </cell>
          <cell r="BK126">
            <v>1475.6416666666667</v>
          </cell>
          <cell r="BL126">
            <v>1475.6416666666667</v>
          </cell>
          <cell r="BM126">
            <v>1475.6416666666667</v>
          </cell>
          <cell r="BN126">
            <v>1475.6416666666667</v>
          </cell>
          <cell r="BO126">
            <v>824.34166666666658</v>
          </cell>
          <cell r="BP126">
            <v>824.34166666666658</v>
          </cell>
          <cell r="BQ126">
            <v>824.34166666666658</v>
          </cell>
          <cell r="BR126">
            <v>824.34166666666658</v>
          </cell>
          <cell r="BS126">
            <v>824.34166666666658</v>
          </cell>
          <cell r="BT126">
            <v>824.34166666666658</v>
          </cell>
          <cell r="BU126">
            <v>824.34166666666658</v>
          </cell>
          <cell r="BV126">
            <v>824.34166666666658</v>
          </cell>
          <cell r="BW126">
            <v>824.34166666666658</v>
          </cell>
          <cell r="BX126">
            <v>824.34166666666658</v>
          </cell>
          <cell r="BY126">
            <v>824.34166666666658</v>
          </cell>
          <cell r="BZ126">
            <v>824.34166666666658</v>
          </cell>
          <cell r="CA126">
            <v>2271.1786479000002</v>
          </cell>
          <cell r="CB126">
            <v>2271.1786479000002</v>
          </cell>
          <cell r="CC126">
            <v>2271.1786479000002</v>
          </cell>
          <cell r="CD126">
            <v>2271.1786479000002</v>
          </cell>
          <cell r="CE126">
            <v>2271.1786479000002</v>
          </cell>
          <cell r="CF126">
            <v>2271.1786479000002</v>
          </cell>
          <cell r="CG126">
            <v>2271.1786479000002</v>
          </cell>
          <cell r="CH126">
            <v>2271.1786479000002</v>
          </cell>
          <cell r="CI126">
            <v>2271.1786479000002</v>
          </cell>
          <cell r="CJ126">
            <v>2271.1786479000002</v>
          </cell>
          <cell r="CK126">
            <v>2271.1786479000002</v>
          </cell>
          <cell r="CL126">
            <v>2271.1786479000002</v>
          </cell>
          <cell r="CM126">
            <v>433.35318874166666</v>
          </cell>
          <cell r="CN126">
            <v>433.35318874166666</v>
          </cell>
          <cell r="CO126">
            <v>433.35318874166666</v>
          </cell>
          <cell r="CP126">
            <v>433.35318874166666</v>
          </cell>
          <cell r="CQ126">
            <v>433.35318874166666</v>
          </cell>
          <cell r="CR126">
            <v>433.35318874166666</v>
          </cell>
          <cell r="CS126">
            <v>433.35318874166666</v>
          </cell>
          <cell r="CT126">
            <v>433.35318874166666</v>
          </cell>
          <cell r="CU126">
            <v>433.35318874166666</v>
          </cell>
          <cell r="CV126">
            <v>433.35318874166666</v>
          </cell>
          <cell r="CW126">
            <v>433.35318874166666</v>
          </cell>
          <cell r="CX126">
            <v>433.35318874166666</v>
          </cell>
          <cell r="CY126">
            <v>642.86214071249992</v>
          </cell>
          <cell r="CZ126">
            <v>642.86214071249992</v>
          </cell>
          <cell r="DA126">
            <v>642.86214071249992</v>
          </cell>
          <cell r="DB126">
            <v>642.86214071249992</v>
          </cell>
          <cell r="DC126">
            <v>642.86214071249992</v>
          </cell>
          <cell r="DD126">
            <v>642.86214071249992</v>
          </cell>
          <cell r="DE126">
            <v>642.86214071249992</v>
          </cell>
          <cell r="DF126">
            <v>642.86214071249992</v>
          </cell>
          <cell r="DG126">
            <v>642.86214071249992</v>
          </cell>
          <cell r="DH126">
            <v>642.86214071249992</v>
          </cell>
          <cell r="DI126">
            <v>642.86214071249992</v>
          </cell>
          <cell r="DJ126">
            <v>642.86214071249992</v>
          </cell>
          <cell r="DK126">
            <v>588.88023612132326</v>
          </cell>
          <cell r="DL126">
            <v>588.88023612132326</v>
          </cell>
          <cell r="DM126">
            <v>588.88023612132326</v>
          </cell>
          <cell r="DN126">
            <v>588.88023612132326</v>
          </cell>
          <cell r="DO126">
            <v>588.88023612132326</v>
          </cell>
          <cell r="DP126">
            <v>588.88023612132326</v>
          </cell>
          <cell r="DQ126">
            <v>588.88023612132326</v>
          </cell>
          <cell r="DR126">
            <v>588.88023612132326</v>
          </cell>
          <cell r="DS126">
            <v>588.88023612132326</v>
          </cell>
          <cell r="DT126">
            <v>588.88023612132326</v>
          </cell>
          <cell r="DU126">
            <v>588.88023612132326</v>
          </cell>
          <cell r="DV126">
            <v>588.88023612132326</v>
          </cell>
          <cell r="DW126">
            <v>130.44763311994851</v>
          </cell>
          <cell r="DX126">
            <v>130.44763311994851</v>
          </cell>
          <cell r="DY126">
            <v>130.44763311994851</v>
          </cell>
          <cell r="DZ126">
            <v>130.44763311994851</v>
          </cell>
          <cell r="EA126">
            <v>130.44763311994851</v>
          </cell>
          <cell r="EB126">
            <v>130.44763311994851</v>
          </cell>
          <cell r="EC126">
            <v>130.44763311994851</v>
          </cell>
          <cell r="ED126">
            <v>130.44763311994851</v>
          </cell>
          <cell r="EE126">
            <v>130.44763311994851</v>
          </cell>
          <cell r="EF126">
            <v>130.44763311994851</v>
          </cell>
          <cell r="EG126">
            <v>130.44763311994851</v>
          </cell>
          <cell r="EH126">
            <v>130.44763311994851</v>
          </cell>
        </row>
        <row r="127">
          <cell r="B127">
            <v>0</v>
          </cell>
          <cell r="C127" t="str">
            <v>Topside Savings - %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-55.057083333333367</v>
          </cell>
          <cell r="W127">
            <v>-55.057083333333367</v>
          </cell>
          <cell r="X127">
            <v>-55.057083333333367</v>
          </cell>
          <cell r="Y127">
            <v>-55.057083333333367</v>
          </cell>
          <cell r="Z127">
            <v>-55.057083333333367</v>
          </cell>
          <cell r="AA127">
            <v>-55.057083333333367</v>
          </cell>
          <cell r="AB127">
            <v>-55.057083333333367</v>
          </cell>
          <cell r="AC127">
            <v>-55.057083333333367</v>
          </cell>
          <cell r="AD127">
            <v>-55.057083333333367</v>
          </cell>
          <cell r="AE127">
            <v>-45.592916666666497</v>
          </cell>
          <cell r="AF127">
            <v>-45.592916666666497</v>
          </cell>
          <cell r="AG127">
            <v>-45.592916666666497</v>
          </cell>
          <cell r="AH127">
            <v>-32.488749999999982</v>
          </cell>
          <cell r="AI127">
            <v>-32.488749999999982</v>
          </cell>
          <cell r="AJ127">
            <v>-32.488749999999982</v>
          </cell>
          <cell r="AK127">
            <v>-32.488749999999982</v>
          </cell>
          <cell r="AL127">
            <v>-32.488749999999982</v>
          </cell>
          <cell r="AM127">
            <v>-32.488749999999982</v>
          </cell>
          <cell r="AN127">
            <v>-32.488749999999982</v>
          </cell>
          <cell r="AO127">
            <v>-32.488749999999982</v>
          </cell>
          <cell r="AP127">
            <v>-32.488749999999982</v>
          </cell>
          <cell r="AQ127">
            <v>-24.995625000000018</v>
          </cell>
          <cell r="AR127">
            <v>-24.995625000000018</v>
          </cell>
          <cell r="AS127">
            <v>-24.995625000000018</v>
          </cell>
          <cell r="AT127">
            <v>-24.995625000000018</v>
          </cell>
          <cell r="AU127">
            <v>-24.995625000000018</v>
          </cell>
          <cell r="AV127">
            <v>-24.995625000000018</v>
          </cell>
          <cell r="AW127">
            <v>-24.995625000000018</v>
          </cell>
          <cell r="AX127">
            <v>-24.995625000000018</v>
          </cell>
          <cell r="AY127">
            <v>-24.995625000000018</v>
          </cell>
          <cell r="AZ127">
            <v>-24.995625000000018</v>
          </cell>
          <cell r="BA127">
            <v>-24.995625000000018</v>
          </cell>
          <cell r="BB127">
            <v>-24.995625000000018</v>
          </cell>
          <cell r="BC127">
            <v>-5.6831249999997908</v>
          </cell>
          <cell r="BD127">
            <v>-5.6831249999997908</v>
          </cell>
          <cell r="BE127">
            <v>-5.6831249999997908</v>
          </cell>
          <cell r="BF127">
            <v>-5.6831249999997908</v>
          </cell>
          <cell r="BG127">
            <v>-5.6831249999997908</v>
          </cell>
          <cell r="BH127">
            <v>-5.6831249999997908</v>
          </cell>
          <cell r="BI127">
            <v>-5.6831249999997908</v>
          </cell>
          <cell r="BJ127">
            <v>-5.6831249999997908</v>
          </cell>
          <cell r="BK127">
            <v>-5.6831249999997908</v>
          </cell>
          <cell r="BL127">
            <v>-5.6831249999997908</v>
          </cell>
          <cell r="BM127">
            <v>-5.6831249999997908</v>
          </cell>
          <cell r="BN127">
            <v>-5.6831249999997908</v>
          </cell>
          <cell r="BO127">
            <v>-29.508749999999964</v>
          </cell>
          <cell r="BP127">
            <v>-29.508749999999964</v>
          </cell>
          <cell r="BQ127">
            <v>-29.508749999999964</v>
          </cell>
          <cell r="BR127">
            <v>-29.508749999999964</v>
          </cell>
          <cell r="BS127">
            <v>-29.508749999999964</v>
          </cell>
          <cell r="BT127">
            <v>-29.508749999999964</v>
          </cell>
          <cell r="BU127">
            <v>-29.508749999999964</v>
          </cell>
          <cell r="BV127">
            <v>-29.508749999999964</v>
          </cell>
          <cell r="BW127">
            <v>-29.508749999999964</v>
          </cell>
          <cell r="BX127">
            <v>-29.508749999999964</v>
          </cell>
          <cell r="BY127">
            <v>-29.508749999999964</v>
          </cell>
          <cell r="BZ127">
            <v>-29.508749999999964</v>
          </cell>
          <cell r="CA127">
            <v>-27.121432395000284</v>
          </cell>
          <cell r="CB127">
            <v>-27.121432395000284</v>
          </cell>
          <cell r="CC127">
            <v>-27.121432395000284</v>
          </cell>
          <cell r="CD127">
            <v>-27.121432395000284</v>
          </cell>
          <cell r="CE127">
            <v>-27.121432395000284</v>
          </cell>
          <cell r="CF127">
            <v>-27.121432395000284</v>
          </cell>
          <cell r="CG127">
            <v>-27.121432395000284</v>
          </cell>
          <cell r="CH127">
            <v>-27.121432395000284</v>
          </cell>
          <cell r="CI127">
            <v>-27.121432395000284</v>
          </cell>
          <cell r="CJ127">
            <v>-27.121432395000284</v>
          </cell>
          <cell r="CK127">
            <v>-27.121432395000284</v>
          </cell>
          <cell r="CL127">
            <v>-27.121432395000284</v>
          </cell>
          <cell r="CM127">
            <v>-6.0843261037500156</v>
          </cell>
          <cell r="CN127">
            <v>-6.0843261037500156</v>
          </cell>
          <cell r="CO127">
            <v>-6.0843261037500156</v>
          </cell>
          <cell r="CP127">
            <v>-6.0843261037500156</v>
          </cell>
          <cell r="CQ127">
            <v>-6.0843261037500156</v>
          </cell>
          <cell r="CR127">
            <v>-6.0843261037500156</v>
          </cell>
          <cell r="CS127">
            <v>-6.0843261037500156</v>
          </cell>
          <cell r="CT127">
            <v>-6.0843261037500156</v>
          </cell>
          <cell r="CU127">
            <v>-6.0843261037500156</v>
          </cell>
          <cell r="CV127">
            <v>-6.0843261037500156</v>
          </cell>
          <cell r="CW127">
            <v>-6.0843261037500156</v>
          </cell>
          <cell r="CX127">
            <v>-6.0843261037500156</v>
          </cell>
          <cell r="CY127">
            <v>-32.143107035625007</v>
          </cell>
          <cell r="CZ127">
            <v>-32.143107035625007</v>
          </cell>
          <cell r="DA127">
            <v>-32.143107035625007</v>
          </cell>
          <cell r="DB127">
            <v>-32.143107035625007</v>
          </cell>
          <cell r="DC127">
            <v>-32.143107035625007</v>
          </cell>
          <cell r="DD127">
            <v>-32.143107035625007</v>
          </cell>
          <cell r="DE127">
            <v>-32.143107035625007</v>
          </cell>
          <cell r="DF127">
            <v>-32.143107035625007</v>
          </cell>
          <cell r="DG127">
            <v>-32.143107035625007</v>
          </cell>
          <cell r="DH127">
            <v>-32.143107035625007</v>
          </cell>
          <cell r="DI127">
            <v>-32.143107035625007</v>
          </cell>
          <cell r="DJ127">
            <v>-32.143107035625007</v>
          </cell>
          <cell r="DK127">
            <v>-29.444011806066214</v>
          </cell>
          <cell r="DL127">
            <v>-29.444011806066214</v>
          </cell>
          <cell r="DM127">
            <v>-29.444011806066214</v>
          </cell>
          <cell r="DN127">
            <v>-29.444011806066214</v>
          </cell>
          <cell r="DO127">
            <v>-29.444011806066214</v>
          </cell>
          <cell r="DP127">
            <v>-29.444011806066214</v>
          </cell>
          <cell r="DQ127">
            <v>-29.444011806066214</v>
          </cell>
          <cell r="DR127">
            <v>-29.444011806066214</v>
          </cell>
          <cell r="DS127">
            <v>-29.444011806066214</v>
          </cell>
          <cell r="DT127">
            <v>-29.444011806066214</v>
          </cell>
          <cell r="DU127">
            <v>-29.444011806066214</v>
          </cell>
          <cell r="DV127">
            <v>-29.444011806066214</v>
          </cell>
          <cell r="DW127">
            <v>-6.522381655997421</v>
          </cell>
          <cell r="DX127">
            <v>-6.522381655997421</v>
          </cell>
          <cell r="DY127">
            <v>-6.522381655997421</v>
          </cell>
          <cell r="DZ127">
            <v>-6.522381655997421</v>
          </cell>
          <cell r="EA127">
            <v>-6.522381655997421</v>
          </cell>
          <cell r="EB127">
            <v>-6.522381655997421</v>
          </cell>
          <cell r="EC127">
            <v>-6.522381655997421</v>
          </cell>
          <cell r="ED127">
            <v>-6.522381655997421</v>
          </cell>
          <cell r="EE127">
            <v>-6.522381655997421</v>
          </cell>
          <cell r="EF127">
            <v>-6.522381655997421</v>
          </cell>
          <cell r="EG127">
            <v>-6.522381655997421</v>
          </cell>
          <cell r="EH127">
            <v>-6.522381655997421</v>
          </cell>
        </row>
        <row r="128">
          <cell r="B128">
            <v>0</v>
          </cell>
          <cell r="C128" t="str">
            <v>Adjusted CAPEX</v>
          </cell>
          <cell r="D128">
            <v>0</v>
          </cell>
          <cell r="E128">
            <v>0</v>
          </cell>
          <cell r="F128">
            <v>0</v>
          </cell>
          <cell r="G128">
            <v>-72.337900000000005</v>
          </cell>
          <cell r="H128">
            <v>98.358393000000007</v>
          </cell>
          <cell r="I128">
            <v>496.32070299999998</v>
          </cell>
          <cell r="J128">
            <v>671.57561199999998</v>
          </cell>
          <cell r="K128">
            <v>2005.2327285000001</v>
          </cell>
          <cell r="L128">
            <v>2602.6495444999987</v>
          </cell>
          <cell r="M128">
            <v>1687.3520784999989</v>
          </cell>
          <cell r="N128">
            <v>561.03367750000189</v>
          </cell>
          <cell r="O128">
            <v>1149.2148750000001</v>
          </cell>
          <cell r="P128">
            <v>4343.7490749999997</v>
          </cell>
          <cell r="Q128">
            <v>1113.151852</v>
          </cell>
          <cell r="R128">
            <v>1820.8546350000001</v>
          </cell>
          <cell r="S128">
            <v>590.60500000000002</v>
          </cell>
          <cell r="T128">
            <v>557.59246000000019</v>
          </cell>
          <cell r="U128">
            <v>-29.89883</v>
          </cell>
          <cell r="V128">
            <v>1548.6429166666667</v>
          </cell>
          <cell r="W128">
            <v>1548.6429166666667</v>
          </cell>
          <cell r="X128">
            <v>1548.6429166666667</v>
          </cell>
          <cell r="Y128">
            <v>1548.6429166666667</v>
          </cell>
          <cell r="Z128">
            <v>1548.6429166666667</v>
          </cell>
          <cell r="AA128">
            <v>1548.6429166666667</v>
          </cell>
          <cell r="AB128">
            <v>1548.6429166666667</v>
          </cell>
          <cell r="AC128">
            <v>1548.6429166666667</v>
          </cell>
          <cell r="AD128">
            <v>1548.6429166666667</v>
          </cell>
          <cell r="AE128">
            <v>1709.6342916666667</v>
          </cell>
          <cell r="AF128">
            <v>1709.6342916666667</v>
          </cell>
          <cell r="AG128">
            <v>1709.6342916666667</v>
          </cell>
          <cell r="AH128">
            <v>1591.6967916666667</v>
          </cell>
          <cell r="AI128">
            <v>1591.6967916666667</v>
          </cell>
          <cell r="AJ128">
            <v>1591.6967916666667</v>
          </cell>
          <cell r="AK128">
            <v>1591.6967916666667</v>
          </cell>
          <cell r="AL128">
            <v>1591.6967916666667</v>
          </cell>
          <cell r="AM128">
            <v>1591.6967916666667</v>
          </cell>
          <cell r="AN128">
            <v>1591.6967916666667</v>
          </cell>
          <cell r="AO128">
            <v>1591.6967916666667</v>
          </cell>
          <cell r="AP128">
            <v>1591.6967916666667</v>
          </cell>
          <cell r="AQ128">
            <v>1394.5002083333334</v>
          </cell>
          <cell r="AR128">
            <v>1394.5002083333334</v>
          </cell>
          <cell r="AS128">
            <v>1394.5002083333334</v>
          </cell>
          <cell r="AT128">
            <v>1394.5002083333334</v>
          </cell>
          <cell r="AU128">
            <v>1394.5002083333334</v>
          </cell>
          <cell r="AV128">
            <v>1394.5002083333334</v>
          </cell>
          <cell r="AW128">
            <v>1394.5002083333334</v>
          </cell>
          <cell r="AX128">
            <v>1394.5002083333334</v>
          </cell>
          <cell r="AY128">
            <v>1394.5002083333334</v>
          </cell>
          <cell r="AZ128">
            <v>1394.5002083333334</v>
          </cell>
          <cell r="BA128">
            <v>1394.5002083333334</v>
          </cell>
          <cell r="BB128">
            <v>1394.5002083333334</v>
          </cell>
          <cell r="BC128">
            <v>1469.9585416666669</v>
          </cell>
          <cell r="BD128">
            <v>1469.9585416666669</v>
          </cell>
          <cell r="BE128">
            <v>1469.9585416666669</v>
          </cell>
          <cell r="BF128">
            <v>1469.9585416666669</v>
          </cell>
          <cell r="BG128">
            <v>1469.9585416666669</v>
          </cell>
          <cell r="BH128">
            <v>1469.9585416666669</v>
          </cell>
          <cell r="BI128">
            <v>1469.9585416666669</v>
          </cell>
          <cell r="BJ128">
            <v>1469.9585416666669</v>
          </cell>
          <cell r="BK128">
            <v>1469.9585416666669</v>
          </cell>
          <cell r="BL128">
            <v>1469.9585416666669</v>
          </cell>
          <cell r="BM128">
            <v>1469.9585416666669</v>
          </cell>
          <cell r="BN128">
            <v>1469.9585416666669</v>
          </cell>
          <cell r="BO128">
            <v>794.83291666666662</v>
          </cell>
          <cell r="BP128">
            <v>794.83291666666662</v>
          </cell>
          <cell r="BQ128">
            <v>794.83291666666662</v>
          </cell>
          <cell r="BR128">
            <v>794.83291666666662</v>
          </cell>
          <cell r="BS128">
            <v>794.83291666666662</v>
          </cell>
          <cell r="BT128">
            <v>794.83291666666662</v>
          </cell>
          <cell r="BU128">
            <v>794.83291666666662</v>
          </cell>
          <cell r="BV128">
            <v>794.83291666666662</v>
          </cell>
          <cell r="BW128">
            <v>794.83291666666662</v>
          </cell>
          <cell r="BX128">
            <v>794.83291666666662</v>
          </cell>
          <cell r="BY128">
            <v>794.83291666666662</v>
          </cell>
          <cell r="BZ128">
            <v>794.83291666666662</v>
          </cell>
          <cell r="CA128">
            <v>2244.0572155049999</v>
          </cell>
          <cell r="CB128">
            <v>2244.0572155049999</v>
          </cell>
          <cell r="CC128">
            <v>2244.0572155049999</v>
          </cell>
          <cell r="CD128">
            <v>2244.0572155049999</v>
          </cell>
          <cell r="CE128">
            <v>2244.0572155049999</v>
          </cell>
          <cell r="CF128">
            <v>2244.0572155049999</v>
          </cell>
          <cell r="CG128">
            <v>2244.0572155049999</v>
          </cell>
          <cell r="CH128">
            <v>2244.0572155049999</v>
          </cell>
          <cell r="CI128">
            <v>2244.0572155049999</v>
          </cell>
          <cell r="CJ128">
            <v>2244.0572155049999</v>
          </cell>
          <cell r="CK128">
            <v>2244.0572155049999</v>
          </cell>
          <cell r="CL128">
            <v>2244.0572155049999</v>
          </cell>
          <cell r="CM128">
            <v>427.26886263791664</v>
          </cell>
          <cell r="CN128">
            <v>427.26886263791664</v>
          </cell>
          <cell r="CO128">
            <v>427.26886263791664</v>
          </cell>
          <cell r="CP128">
            <v>427.26886263791664</v>
          </cell>
          <cell r="CQ128">
            <v>427.26886263791664</v>
          </cell>
          <cell r="CR128">
            <v>427.26886263791664</v>
          </cell>
          <cell r="CS128">
            <v>427.26886263791664</v>
          </cell>
          <cell r="CT128">
            <v>427.26886263791664</v>
          </cell>
          <cell r="CU128">
            <v>427.26886263791664</v>
          </cell>
          <cell r="CV128">
            <v>427.26886263791664</v>
          </cell>
          <cell r="CW128">
            <v>427.26886263791664</v>
          </cell>
          <cell r="CX128">
            <v>427.26886263791664</v>
          </cell>
          <cell r="CY128">
            <v>610.71903367687491</v>
          </cell>
          <cell r="CZ128">
            <v>610.71903367687491</v>
          </cell>
          <cell r="DA128">
            <v>610.71903367687491</v>
          </cell>
          <cell r="DB128">
            <v>610.71903367687491</v>
          </cell>
          <cell r="DC128">
            <v>610.71903367687491</v>
          </cell>
          <cell r="DD128">
            <v>610.71903367687491</v>
          </cell>
          <cell r="DE128">
            <v>610.71903367687491</v>
          </cell>
          <cell r="DF128">
            <v>610.71903367687491</v>
          </cell>
          <cell r="DG128">
            <v>610.71903367687491</v>
          </cell>
          <cell r="DH128">
            <v>610.71903367687491</v>
          </cell>
          <cell r="DI128">
            <v>610.71903367687491</v>
          </cell>
          <cell r="DJ128">
            <v>610.71903367687491</v>
          </cell>
          <cell r="DK128">
            <v>559.43622431525705</v>
          </cell>
          <cell r="DL128">
            <v>559.43622431525705</v>
          </cell>
          <cell r="DM128">
            <v>559.43622431525705</v>
          </cell>
          <cell r="DN128">
            <v>559.43622431525705</v>
          </cell>
          <cell r="DO128">
            <v>559.43622431525705</v>
          </cell>
          <cell r="DP128">
            <v>559.43622431525705</v>
          </cell>
          <cell r="DQ128">
            <v>559.43622431525705</v>
          </cell>
          <cell r="DR128">
            <v>559.43622431525705</v>
          </cell>
          <cell r="DS128">
            <v>559.43622431525705</v>
          </cell>
          <cell r="DT128">
            <v>559.43622431525705</v>
          </cell>
          <cell r="DU128">
            <v>559.43622431525705</v>
          </cell>
          <cell r="DV128">
            <v>559.43622431525705</v>
          </cell>
          <cell r="DW128">
            <v>123.92525146395108</v>
          </cell>
          <cell r="DX128">
            <v>123.92525146395108</v>
          </cell>
          <cell r="DY128">
            <v>123.92525146395108</v>
          </cell>
          <cell r="DZ128">
            <v>123.92525146395108</v>
          </cell>
          <cell r="EA128">
            <v>123.92525146395108</v>
          </cell>
          <cell r="EB128">
            <v>123.92525146395108</v>
          </cell>
          <cell r="EC128">
            <v>123.92525146395108</v>
          </cell>
          <cell r="ED128">
            <v>123.92525146395108</v>
          </cell>
          <cell r="EE128">
            <v>123.92525146395108</v>
          </cell>
          <cell r="EF128">
            <v>123.92525146395108</v>
          </cell>
          <cell r="EG128">
            <v>123.92525146395108</v>
          </cell>
          <cell r="EH128">
            <v>123.92525146395108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Plant-Level Fixed O&amp;M "Base"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</row>
        <row r="131">
          <cell r="B131">
            <v>0</v>
          </cell>
          <cell r="C131" t="str">
            <v>O&amp;M Costs (Base)</v>
          </cell>
          <cell r="D131">
            <v>0</v>
          </cell>
          <cell r="E131">
            <v>0</v>
          </cell>
          <cell r="F131">
            <v>1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 (10005860-115)</v>
          </cell>
          <cell r="D132">
            <v>0</v>
          </cell>
          <cell r="E132">
            <v>0</v>
          </cell>
          <cell r="F132">
            <v>1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 (10005852-108)</v>
          </cell>
          <cell r="D133">
            <v>0</v>
          </cell>
          <cell r="E133">
            <v>0</v>
          </cell>
          <cell r="F133">
            <v>1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 (600's)</v>
          </cell>
          <cell r="D134">
            <v>0</v>
          </cell>
          <cell r="E134">
            <v>0</v>
          </cell>
          <cell r="F134">
            <v>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 (500s)</v>
          </cell>
          <cell r="D135">
            <v>0</v>
          </cell>
          <cell r="E135">
            <v>0</v>
          </cell>
          <cell r="F135">
            <v>1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1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1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1">
          <cell r="C141" t="str">
            <v>Total Corporate &amp; Other Expenses</v>
          </cell>
          <cell r="F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</row>
        <row r="142">
          <cell r="D142">
            <v>1</v>
          </cell>
          <cell r="E142" t="str">
            <v>O&amp;M</v>
          </cell>
        </row>
        <row r="143">
          <cell r="D143">
            <v>1</v>
          </cell>
          <cell r="E143" t="str">
            <v>Capex</v>
          </cell>
        </row>
        <row r="144">
          <cell r="B144" t="str">
            <v>Capex "Base"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Sustenance/Discretionary</v>
          </cell>
          <cell r="F145">
            <v>1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Capital Cost - Environmental (excl. CCR)</v>
          </cell>
          <cell r="F146">
            <v>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Capital Cost - Regulatory</v>
          </cell>
          <cell r="F147">
            <v>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48">
          <cell r="C148" t="str">
            <v>CCR Env. Capex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</row>
        <row r="149">
          <cell r="C149" t="str">
            <v>Total Capex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>
            <v>0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</row>
        <row r="151">
          <cell r="B151" t="str">
            <v>Revenue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B152" t="str">
            <v>Contracted Revenue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2748.98675</v>
          </cell>
          <cell r="V152">
            <v>5598.4908000000005</v>
          </cell>
          <cell r="W152">
            <v>5744.5001419999999</v>
          </cell>
          <cell r="X152">
            <v>5561.0530200000003</v>
          </cell>
          <cell r="Y152">
            <v>6297.4831999999997</v>
          </cell>
          <cell r="Z152">
            <v>6215.4728399999995</v>
          </cell>
          <cell r="AA152">
            <v>6027.4751399999996</v>
          </cell>
          <cell r="AB152">
            <v>6000.8634300000012</v>
          </cell>
          <cell r="AC152">
            <v>5717.6107099999999</v>
          </cell>
          <cell r="AD152">
            <v>6020.7115800000001</v>
          </cell>
          <cell r="AE152">
            <v>5562.8797300000006</v>
          </cell>
          <cell r="AF152">
            <v>4921.0168080000003</v>
          </cell>
          <cell r="AG152">
            <v>5431.0268047500003</v>
          </cell>
          <cell r="AH152">
            <v>5171.7171959999996</v>
          </cell>
          <cell r="AI152">
            <v>5324.7822639999995</v>
          </cell>
          <cell r="AJ152">
            <v>5169.9706999999999</v>
          </cell>
          <cell r="AK152">
            <v>5131.5912000000008</v>
          </cell>
          <cell r="AL152">
            <v>5131.5912000000008</v>
          </cell>
          <cell r="AM152">
            <v>4966.0560000000005</v>
          </cell>
          <cell r="AN152">
            <v>3194.55</v>
          </cell>
          <cell r="AO152">
            <v>3095.7937500000003</v>
          </cell>
          <cell r="AP152">
            <v>3194.55</v>
          </cell>
          <cell r="AQ152">
            <v>3171.6700000000005</v>
          </cell>
          <cell r="AR152">
            <v>2947.9639999999999</v>
          </cell>
          <cell r="AS152">
            <v>3224.0562500000001</v>
          </cell>
          <cell r="AT152">
            <v>3087.9960000000001</v>
          </cell>
          <cell r="AU152">
            <v>1604.5092</v>
          </cell>
          <cell r="AV152">
            <v>1603.7560000000001</v>
          </cell>
          <cell r="AW152">
            <v>1675.7092000000002</v>
          </cell>
          <cell r="AX152">
            <v>1623.7092000000002</v>
          </cell>
          <cell r="AY152">
            <v>1526.896</v>
          </cell>
          <cell r="AZ152">
            <v>1579.4291999999998</v>
          </cell>
          <cell r="BA152">
            <v>1504.0440499999997</v>
          </cell>
          <cell r="BB152">
            <v>1529.5892000000003</v>
          </cell>
          <cell r="BC152">
            <v>1402.8491999999999</v>
          </cell>
          <cell r="BD152">
            <v>1267.0896</v>
          </cell>
          <cell r="BE152">
            <v>1400.9636499999999</v>
          </cell>
          <cell r="BF152">
            <v>1357.596</v>
          </cell>
          <cell r="BG152">
            <v>1402.8491999999999</v>
          </cell>
          <cell r="BH152">
            <v>1357.596</v>
          </cell>
          <cell r="BI152">
            <v>1402.8492000000001</v>
          </cell>
          <cell r="BJ152">
            <v>1402.8492000000001</v>
          </cell>
          <cell r="BK152">
            <v>1357.596</v>
          </cell>
          <cell r="BL152">
            <v>1402.8492000000001</v>
          </cell>
          <cell r="BM152">
            <v>1359.48155</v>
          </cell>
          <cell r="BN152">
            <v>1402.8492000000001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  <row r="153">
          <cell r="B153" t="str">
            <v>Open Revenue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6077.3223099999996</v>
          </cell>
          <cell r="V153">
            <v>0</v>
          </cell>
          <cell r="W153">
            <v>0</v>
          </cell>
          <cell r="X153">
            <v>66.894185268126776</v>
          </cell>
          <cell r="Y153">
            <v>2818.7771123287771</v>
          </cell>
          <cell r="Z153">
            <v>5517.6280711512018</v>
          </cell>
          <cell r="AA153">
            <v>4578.9255318316464</v>
          </cell>
          <cell r="AB153">
            <v>3962.4672117333462</v>
          </cell>
          <cell r="AC153">
            <v>3786.1956640868252</v>
          </cell>
          <cell r="AD153">
            <v>5208.2352026706694</v>
          </cell>
          <cell r="AE153">
            <v>5078.1627787675261</v>
          </cell>
          <cell r="AF153">
            <v>3057.9300716614862</v>
          </cell>
          <cell r="AG153">
            <v>1340.8569798845533</v>
          </cell>
          <cell r="AH153">
            <v>164.85233071932518</v>
          </cell>
          <cell r="AI153">
            <v>0</v>
          </cell>
          <cell r="AJ153">
            <v>0</v>
          </cell>
          <cell r="AK153">
            <v>799.68530956676364</v>
          </cell>
          <cell r="AL153">
            <v>973.19561633210719</v>
          </cell>
          <cell r="AM153">
            <v>853.52050816234691</v>
          </cell>
          <cell r="AN153">
            <v>1350.4421940301177</v>
          </cell>
          <cell r="AO153">
            <v>1450.6917641407581</v>
          </cell>
          <cell r="AP153">
            <v>1780.0234093278198</v>
          </cell>
          <cell r="AQ153">
            <v>2017.9318993775923</v>
          </cell>
          <cell r="AR153">
            <v>1679.3393134148512</v>
          </cell>
          <cell r="AS153">
            <v>1400.0850647798445</v>
          </cell>
          <cell r="AT153">
            <v>752.51826227573497</v>
          </cell>
          <cell r="AU153">
            <v>488.36887810831661</v>
          </cell>
          <cell r="AV153">
            <v>465.0284756016199</v>
          </cell>
          <cell r="AW153">
            <v>2310.0942440896929</v>
          </cell>
          <cell r="AX153">
            <v>2771.3988506292048</v>
          </cell>
          <cell r="AY153">
            <v>2485.5883671651113</v>
          </cell>
          <cell r="AZ153">
            <v>2358.9681017636049</v>
          </cell>
          <cell r="BA153">
            <v>2523.9568061678297</v>
          </cell>
          <cell r="BB153">
            <v>3146.5905718687495</v>
          </cell>
          <cell r="BC153">
            <v>3583.3742561224658</v>
          </cell>
          <cell r="BD153">
            <v>2817.7885315289091</v>
          </cell>
          <cell r="BE153">
            <v>2517.4558140858439</v>
          </cell>
          <cell r="BF153">
            <v>1430.5180762802856</v>
          </cell>
          <cell r="BG153">
            <v>1300.5494632492546</v>
          </cell>
          <cell r="BH153">
            <v>1356.3466505148308</v>
          </cell>
          <cell r="BI153">
            <v>2789.2624958997085</v>
          </cell>
          <cell r="BJ153">
            <v>3325.8438600467503</v>
          </cell>
          <cell r="BK153">
            <v>2985.5481568757073</v>
          </cell>
          <cell r="BL153">
            <v>2781.5936360886953</v>
          </cell>
          <cell r="BM153">
            <v>2991.2848753199751</v>
          </cell>
          <cell r="BN153">
            <v>3722.1036647452211</v>
          </cell>
          <cell r="BO153">
            <v>4747.4473947506967</v>
          </cell>
          <cell r="BP153">
            <v>3743.8945052311237</v>
          </cell>
          <cell r="BQ153">
            <v>3349.0576334281322</v>
          </cell>
          <cell r="BR153">
            <v>2897.0184961698687</v>
          </cell>
          <cell r="BS153">
            <v>1387.4020213013887</v>
          </cell>
          <cell r="BT153">
            <v>994.18498827638246</v>
          </cell>
          <cell r="BU153">
            <v>3736.6663322542049</v>
          </cell>
          <cell r="BV153">
            <v>4514.766690852317</v>
          </cell>
          <cell r="BW153">
            <v>4044.7858989461729</v>
          </cell>
          <cell r="BX153">
            <v>3691.1537672340201</v>
          </cell>
          <cell r="BY153">
            <v>3976.984390185954</v>
          </cell>
          <cell r="BZ153">
            <v>4923.2664712306459</v>
          </cell>
          <cell r="CA153">
            <v>4966.2089902935177</v>
          </cell>
          <cell r="CB153">
            <v>3921.580868473457</v>
          </cell>
          <cell r="CC153">
            <v>3516.2155657486373</v>
          </cell>
          <cell r="CD153">
            <v>3029.998236795162</v>
          </cell>
          <cell r="CE153">
            <v>1343.1440432412926</v>
          </cell>
          <cell r="CF153">
            <v>1242.3594415392672</v>
          </cell>
          <cell r="CG153">
            <v>4011.7063645141561</v>
          </cell>
          <cell r="CH153">
            <v>4841.3495302614756</v>
          </cell>
          <cell r="CI153">
            <v>4353.0465015563668</v>
          </cell>
          <cell r="CJ153">
            <v>3914.7670286474045</v>
          </cell>
          <cell r="CK153">
            <v>4211.7424207733984</v>
          </cell>
          <cell r="CL153">
            <v>5203.1644250249001</v>
          </cell>
          <cell r="CM153">
            <v>5265.8696806169692</v>
          </cell>
          <cell r="CN153">
            <v>4287.0693953772152</v>
          </cell>
          <cell r="CO153">
            <v>3696.218740971055</v>
          </cell>
          <cell r="CP153">
            <v>3216.1416196912214</v>
          </cell>
          <cell r="CQ153">
            <v>2234.3791273175857</v>
          </cell>
          <cell r="CR153">
            <v>2156.1598118961101</v>
          </cell>
          <cell r="CS153">
            <v>4247.0706264021883</v>
          </cell>
          <cell r="CT153">
            <v>5088.1140819848451</v>
          </cell>
          <cell r="CU153">
            <v>4538.1059466929091</v>
          </cell>
          <cell r="CV153">
            <v>4125.386819198714</v>
          </cell>
          <cell r="CW153">
            <v>4433.1572134136668</v>
          </cell>
          <cell r="CX153">
            <v>5464.8443421556449</v>
          </cell>
          <cell r="CY153">
            <v>5332.414294703457</v>
          </cell>
          <cell r="CZ153">
            <v>4190.944541486354</v>
          </cell>
          <cell r="DA153">
            <v>3745.1282795840798</v>
          </cell>
          <cell r="DB153">
            <v>3258.6597758702405</v>
          </cell>
          <cell r="DC153">
            <v>1612.263094530233</v>
          </cell>
          <cell r="DD153">
            <v>1097.924936013655</v>
          </cell>
          <cell r="DE153">
            <v>4301.1949499963685</v>
          </cell>
          <cell r="DF153">
            <v>5119.8561597132357</v>
          </cell>
          <cell r="DG153">
            <v>4613.0698433384132</v>
          </cell>
          <cell r="DH153">
            <v>4178.631722691187</v>
          </cell>
          <cell r="DI153">
            <v>4477.8947004252313</v>
          </cell>
          <cell r="DJ153">
            <v>5555.7066819766414</v>
          </cell>
          <cell r="DK153">
            <v>5430.1816250831598</v>
          </cell>
          <cell r="DL153">
            <v>4268.9869848730077</v>
          </cell>
          <cell r="DM153">
            <v>3815.5487957412683</v>
          </cell>
          <cell r="DN153">
            <v>3320.1680986558654</v>
          </cell>
          <cell r="DO153">
            <v>1431.6839478804698</v>
          </cell>
          <cell r="DP153">
            <v>1355.4336327755857</v>
          </cell>
          <cell r="DQ153">
            <v>4380.8004345063882</v>
          </cell>
          <cell r="DR153">
            <v>5214.1829025972738</v>
          </cell>
          <cell r="DS153">
            <v>4698.2256556713037</v>
          </cell>
          <cell r="DT153">
            <v>4256.6722158215316</v>
          </cell>
          <cell r="DU153">
            <v>4560.5757042340765</v>
          </cell>
          <cell r="DV153">
            <v>5657.2819207490547</v>
          </cell>
          <cell r="DW153">
            <v>5534.7001705117782</v>
          </cell>
          <cell r="DX153">
            <v>4370.3918101134122</v>
          </cell>
          <cell r="DY153">
            <v>3916.663084269509</v>
          </cell>
          <cell r="DZ153">
            <v>3400.7307590546684</v>
          </cell>
          <cell r="EA153">
            <v>2297.6854831545111</v>
          </cell>
          <cell r="EB153">
            <v>2349.7492316086214</v>
          </cell>
          <cell r="EC153">
            <v>4485.1084131971766</v>
          </cell>
          <cell r="ED153">
            <v>5337.6135043340801</v>
          </cell>
          <cell r="EE153">
            <v>4809.041634954825</v>
          </cell>
          <cell r="EF153">
            <v>4345.2296772494228</v>
          </cell>
          <cell r="EG153">
            <v>4681.758584872171</v>
          </cell>
          <cell r="EH153">
            <v>5790.2979849562053</v>
          </cell>
        </row>
        <row r="154">
          <cell r="B154" t="str">
            <v>PPA Revenue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</row>
        <row r="155">
          <cell r="B155" t="str">
            <v>Total Revenue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8826.3090599999996</v>
          </cell>
          <cell r="V155">
            <v>5598.4908000000005</v>
          </cell>
          <cell r="W155">
            <v>5744.5001419999999</v>
          </cell>
          <cell r="X155">
            <v>5627.9472052681267</v>
          </cell>
          <cell r="Y155">
            <v>9116.2603123287772</v>
          </cell>
          <cell r="Z155">
            <v>11733.100911151201</v>
          </cell>
          <cell r="AA155">
            <v>10606.400671831645</v>
          </cell>
          <cell r="AB155">
            <v>9963.3306417333479</v>
          </cell>
          <cell r="AC155">
            <v>9503.8063740868256</v>
          </cell>
          <cell r="AD155">
            <v>11228.94678267067</v>
          </cell>
          <cell r="AE155">
            <v>10641.042508767527</v>
          </cell>
          <cell r="AF155">
            <v>7978.9468796614865</v>
          </cell>
          <cell r="AG155">
            <v>6771.8837846345541</v>
          </cell>
          <cell r="AH155">
            <v>5336.569526719325</v>
          </cell>
          <cell r="AI155">
            <v>5324.7822639999995</v>
          </cell>
          <cell r="AJ155">
            <v>5169.9706999999999</v>
          </cell>
          <cell r="AK155">
            <v>5931.2765095667646</v>
          </cell>
          <cell r="AL155">
            <v>6104.7868163321082</v>
          </cell>
          <cell r="AM155">
            <v>5819.5765081623476</v>
          </cell>
          <cell r="AN155">
            <v>4544.9921940301174</v>
          </cell>
          <cell r="AO155">
            <v>4546.4855141407588</v>
          </cell>
          <cell r="AP155">
            <v>4974.5734093278197</v>
          </cell>
          <cell r="AQ155">
            <v>5189.6018993775924</v>
          </cell>
          <cell r="AR155">
            <v>4627.3033134148509</v>
          </cell>
          <cell r="AS155">
            <v>4624.1413147798448</v>
          </cell>
          <cell r="AT155">
            <v>3840.5142622757348</v>
          </cell>
          <cell r="AU155">
            <v>2092.8780781083165</v>
          </cell>
          <cell r="AV155">
            <v>2068.7844756016202</v>
          </cell>
          <cell r="AW155">
            <v>3985.8034440896931</v>
          </cell>
          <cell r="AX155">
            <v>4395.1080506292055</v>
          </cell>
          <cell r="AY155">
            <v>4012.4843671651115</v>
          </cell>
          <cell r="AZ155">
            <v>3938.3973017636044</v>
          </cell>
          <cell r="BA155">
            <v>4028.0008561678296</v>
          </cell>
          <cell r="BB155">
            <v>4676.1797718687503</v>
          </cell>
          <cell r="BC155">
            <v>4986.2234561224659</v>
          </cell>
          <cell r="BD155">
            <v>4084.8781315289089</v>
          </cell>
          <cell r="BE155">
            <v>3918.4194640858441</v>
          </cell>
          <cell r="BF155">
            <v>2788.1140762802856</v>
          </cell>
          <cell r="BG155">
            <v>2703.3986632492542</v>
          </cell>
          <cell r="BH155">
            <v>2713.9426505148308</v>
          </cell>
          <cell r="BI155">
            <v>4192.1116958997081</v>
          </cell>
          <cell r="BJ155">
            <v>4728.6930600467504</v>
          </cell>
          <cell r="BK155">
            <v>4343.1441568757073</v>
          </cell>
          <cell r="BL155">
            <v>4184.4428360886959</v>
          </cell>
          <cell r="BM155">
            <v>4350.7664253199746</v>
          </cell>
          <cell r="BN155">
            <v>5124.9528647452207</v>
          </cell>
          <cell r="BO155">
            <v>4747.4473947506967</v>
          </cell>
          <cell r="BP155">
            <v>3743.8945052311237</v>
          </cell>
          <cell r="BQ155">
            <v>3349.0576334281322</v>
          </cell>
          <cell r="BR155">
            <v>2897.0184961698687</v>
          </cell>
          <cell r="BS155">
            <v>1387.4020213013887</v>
          </cell>
          <cell r="BT155">
            <v>994.18498827638246</v>
          </cell>
          <cell r="BU155">
            <v>3736.6663322542049</v>
          </cell>
          <cell r="BV155">
            <v>4514.766690852317</v>
          </cell>
          <cell r="BW155">
            <v>4044.7858989461729</v>
          </cell>
          <cell r="BX155">
            <v>3691.1537672340201</v>
          </cell>
          <cell r="BY155">
            <v>3976.984390185954</v>
          </cell>
          <cell r="BZ155">
            <v>4923.2664712306459</v>
          </cell>
          <cell r="CA155">
            <v>4966.2089902935177</v>
          </cell>
          <cell r="CB155">
            <v>3921.580868473457</v>
          </cell>
          <cell r="CC155">
            <v>3516.2155657486373</v>
          </cell>
          <cell r="CD155">
            <v>3029.998236795162</v>
          </cell>
          <cell r="CE155">
            <v>1343.1440432412926</v>
          </cell>
          <cell r="CF155">
            <v>1242.3594415392672</v>
          </cell>
          <cell r="CG155">
            <v>4011.7063645141561</v>
          </cell>
          <cell r="CH155">
            <v>4841.3495302614756</v>
          </cell>
          <cell r="CI155">
            <v>4353.0465015563668</v>
          </cell>
          <cell r="CJ155">
            <v>3914.7670286474045</v>
          </cell>
          <cell r="CK155">
            <v>4211.7424207733984</v>
          </cell>
          <cell r="CL155">
            <v>5203.1644250249001</v>
          </cell>
          <cell r="CM155">
            <v>5265.8696806169692</v>
          </cell>
          <cell r="CN155">
            <v>4287.0693953772152</v>
          </cell>
          <cell r="CO155">
            <v>3696.218740971055</v>
          </cell>
          <cell r="CP155">
            <v>3216.1416196912214</v>
          </cell>
          <cell r="CQ155">
            <v>2234.3791273175857</v>
          </cell>
          <cell r="CR155">
            <v>2156.1598118961101</v>
          </cell>
          <cell r="CS155">
            <v>4247.0706264021883</v>
          </cell>
          <cell r="CT155">
            <v>5088.1140819848451</v>
          </cell>
          <cell r="CU155">
            <v>4538.1059466929091</v>
          </cell>
          <cell r="CV155">
            <v>4125.386819198714</v>
          </cell>
          <cell r="CW155">
            <v>4433.1572134136668</v>
          </cell>
          <cell r="CX155">
            <v>5464.8443421556449</v>
          </cell>
          <cell r="CY155">
            <v>5332.414294703457</v>
          </cell>
          <cell r="CZ155">
            <v>4190.944541486354</v>
          </cell>
          <cell r="DA155">
            <v>3745.1282795840798</v>
          </cell>
          <cell r="DB155">
            <v>3258.6597758702405</v>
          </cell>
          <cell r="DC155">
            <v>1612.263094530233</v>
          </cell>
          <cell r="DD155">
            <v>1097.924936013655</v>
          </cell>
          <cell r="DE155">
            <v>4301.1949499963685</v>
          </cell>
          <cell r="DF155">
            <v>5119.8561597132357</v>
          </cell>
          <cell r="DG155">
            <v>4613.0698433384132</v>
          </cell>
          <cell r="DH155">
            <v>4178.631722691187</v>
          </cell>
          <cell r="DI155">
            <v>4477.8947004252313</v>
          </cell>
          <cell r="DJ155">
            <v>5555.7066819766414</v>
          </cell>
          <cell r="DK155">
            <v>5430.1816250831598</v>
          </cell>
          <cell r="DL155">
            <v>4268.9869848730077</v>
          </cell>
          <cell r="DM155">
            <v>3815.5487957412683</v>
          </cell>
          <cell r="DN155">
            <v>3320.1680986558654</v>
          </cell>
          <cell r="DO155">
            <v>1431.6839478804698</v>
          </cell>
          <cell r="DP155">
            <v>1355.4336327755857</v>
          </cell>
          <cell r="DQ155">
            <v>4380.8004345063882</v>
          </cell>
          <cell r="DR155">
            <v>5214.1829025972738</v>
          </cell>
          <cell r="DS155">
            <v>4698.2256556713037</v>
          </cell>
          <cell r="DT155">
            <v>4256.6722158215316</v>
          </cell>
          <cell r="DU155">
            <v>4560.5757042340765</v>
          </cell>
          <cell r="DV155">
            <v>5657.2819207490547</v>
          </cell>
          <cell r="DW155">
            <v>5534.7001705117782</v>
          </cell>
          <cell r="DX155">
            <v>4370.3918101134122</v>
          </cell>
          <cell r="DY155">
            <v>3916.663084269509</v>
          </cell>
          <cell r="DZ155">
            <v>3400.7307590546684</v>
          </cell>
          <cell r="EA155">
            <v>2297.6854831545111</v>
          </cell>
          <cell r="EB155">
            <v>2349.7492316086214</v>
          </cell>
          <cell r="EC155">
            <v>4485.1084131971766</v>
          </cell>
          <cell r="ED155">
            <v>5337.6135043340801</v>
          </cell>
          <cell r="EE155">
            <v>4809.041634954825</v>
          </cell>
          <cell r="EF155">
            <v>4345.2296772494228</v>
          </cell>
          <cell r="EG155">
            <v>4681.758584872171</v>
          </cell>
          <cell r="EH155">
            <v>5790.2979849562053</v>
          </cell>
        </row>
        <row r="156">
          <cell r="B156" t="str">
            <v>( - ) Fuel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-4110.6463400000011</v>
          </cell>
          <cell r="V156">
            <v>-447.57912130903657</v>
          </cell>
          <cell r="W156">
            <v>-451.7488302424876</v>
          </cell>
          <cell r="X156">
            <v>-990.89452660010932</v>
          </cell>
          <cell r="Y156">
            <v>-2113.4810998768171</v>
          </cell>
          <cell r="Z156">
            <v>-3153.9042463929836</v>
          </cell>
          <cell r="AA156">
            <v>-2990.5297797025828</v>
          </cell>
          <cell r="AB156">
            <v>-3077.2881390999282</v>
          </cell>
          <cell r="AC156">
            <v>-3040.1065585455444</v>
          </cell>
          <cell r="AD156">
            <v>-3034.3537152983081</v>
          </cell>
          <cell r="AE156">
            <v>-3464.7651075336003</v>
          </cell>
          <cell r="AF156">
            <v>-2669.9371815578188</v>
          </cell>
          <cell r="AG156">
            <v>-2259.3050500617701</v>
          </cell>
          <cell r="AH156">
            <v>-1142.4239683599485</v>
          </cell>
          <cell r="AI156">
            <v>-811.09596575976047</v>
          </cell>
          <cell r="AJ156">
            <v>-512.23364965327335</v>
          </cell>
          <cell r="AK156">
            <v>-1572.5489729439128</v>
          </cell>
          <cell r="AL156">
            <v>-1560.5032868900532</v>
          </cell>
          <cell r="AM156">
            <v>-1463.8409282973694</v>
          </cell>
          <cell r="AN156">
            <v>-1545.5614168290138</v>
          </cell>
          <cell r="AO156">
            <v>-1515.2647016892288</v>
          </cell>
          <cell r="AP156">
            <v>-1485.2269265221594</v>
          </cell>
          <cell r="AQ156">
            <v>-1553.5669557412255</v>
          </cell>
          <cell r="AR156">
            <v>-1461.8128222461371</v>
          </cell>
          <cell r="AS156">
            <v>-1650.9565871128593</v>
          </cell>
          <cell r="AT156">
            <v>-1160.6919258733071</v>
          </cell>
          <cell r="AU156">
            <v>-731.04632297338799</v>
          </cell>
          <cell r="AV156">
            <v>-639.65051378775865</v>
          </cell>
          <cell r="AW156">
            <v>-1617.6801071523666</v>
          </cell>
          <cell r="AX156">
            <v>-1605.4474879425168</v>
          </cell>
          <cell r="AY156">
            <v>-1505.9691259199428</v>
          </cell>
          <cell r="AZ156">
            <v>-1580.3211269320695</v>
          </cell>
          <cell r="BA156">
            <v>-1549.322275380707</v>
          </cell>
          <cell r="BB156">
            <v>-1518.8699002798805</v>
          </cell>
          <cell r="BC156">
            <v>-1850.9878452101075</v>
          </cell>
          <cell r="BD156">
            <v>-1681.620806072531</v>
          </cell>
          <cell r="BE156">
            <v>-1967.0412478656604</v>
          </cell>
          <cell r="BF156">
            <v>-1381.6445922131952</v>
          </cell>
          <cell r="BG156">
            <v>-1318.1988976367261</v>
          </cell>
          <cell r="BH156">
            <v>-1262.5253103585792</v>
          </cell>
          <cell r="BI156">
            <v>-1927.4259665529455</v>
          </cell>
          <cell r="BJ156">
            <v>-1912.7563489445624</v>
          </cell>
          <cell r="BK156">
            <v>-1794.2553128558691</v>
          </cell>
          <cell r="BL156">
            <v>-1882.8811338424994</v>
          </cell>
          <cell r="BM156">
            <v>-1845.9597951321236</v>
          </cell>
          <cell r="BN156">
            <v>-1809.5214391089087</v>
          </cell>
          <cell r="BO156">
            <v>-1586.0784562969232</v>
          </cell>
          <cell r="BP156">
            <v>-1440.959723557728</v>
          </cell>
          <cell r="BQ156">
            <v>-1685.5388744150512</v>
          </cell>
          <cell r="BR156">
            <v>-1693.5614189208659</v>
          </cell>
          <cell r="BS156">
            <v>-827.7238735517443</v>
          </cell>
          <cell r="BT156">
            <v>-543.66357237631416</v>
          </cell>
          <cell r="BU156">
            <v>-1651.6203808950772</v>
          </cell>
          <cell r="BV156">
            <v>-1638.9690098212898</v>
          </cell>
          <cell r="BW156">
            <v>-1537.4462437492152</v>
          </cell>
          <cell r="BX156">
            <v>-1613.4219288852325</v>
          </cell>
          <cell r="BY156">
            <v>-1581.794984755114</v>
          </cell>
          <cell r="BZ156">
            <v>-1550.438349799186</v>
          </cell>
          <cell r="CA156">
            <v>-1632.9579466272417</v>
          </cell>
          <cell r="CB156">
            <v>-1483.5316828513069</v>
          </cell>
          <cell r="CC156">
            <v>-1735.324421325804</v>
          </cell>
          <cell r="CD156">
            <v>-1743.5464671590667</v>
          </cell>
          <cell r="CE156">
            <v>-781.99315315192518</v>
          </cell>
          <cell r="CF156">
            <v>-672.33818645142617</v>
          </cell>
          <cell r="CG156">
            <v>-1700.3474335709745</v>
          </cell>
          <cell r="CH156">
            <v>-1687.489698232971</v>
          </cell>
          <cell r="CI156">
            <v>-1582.9277537465034</v>
          </cell>
          <cell r="CJ156">
            <v>-1661.0793200190117</v>
          </cell>
          <cell r="CK156">
            <v>-1628.4963529379665</v>
          </cell>
          <cell r="CL156">
            <v>-1596.4877885624182</v>
          </cell>
          <cell r="CM156">
            <v>-1689.8345885835361</v>
          </cell>
          <cell r="CN156">
            <v>-1590.0422596306632</v>
          </cell>
          <cell r="CO156">
            <v>-1795.7839898384673</v>
          </cell>
          <cell r="CP156">
            <v>-1804.3119122815244</v>
          </cell>
          <cell r="CQ156">
            <v>-1230.9430006447049</v>
          </cell>
          <cell r="CR156">
            <v>-1126.4926105990717</v>
          </cell>
          <cell r="CS156">
            <v>-1759.617748784035</v>
          </cell>
          <cell r="CT156">
            <v>-1746.2253176559275</v>
          </cell>
          <cell r="CU156">
            <v>-1638.0413822055414</v>
          </cell>
          <cell r="CV156">
            <v>-1718.9511397344038</v>
          </cell>
          <cell r="CW156">
            <v>-1685.2442975360318</v>
          </cell>
          <cell r="CX156">
            <v>-1651.9783879199906</v>
          </cell>
          <cell r="CY156">
            <v>-1730.0099263520028</v>
          </cell>
          <cell r="CZ156">
            <v>-1571.7221398041784</v>
          </cell>
          <cell r="DA156">
            <v>-1838.4960544753335</v>
          </cell>
          <cell r="DB156">
            <v>-1847.2466188465714</v>
          </cell>
          <cell r="DC156">
            <v>-917.71744771957515</v>
          </cell>
          <cell r="DD156">
            <v>-579.56860524580691</v>
          </cell>
          <cell r="DE156">
            <v>-1801.4995677987151</v>
          </cell>
          <cell r="DF156">
            <v>-1787.7001258778432</v>
          </cell>
          <cell r="DG156">
            <v>-1676.9644984200038</v>
          </cell>
          <cell r="DH156">
            <v>-1759.8347302959094</v>
          </cell>
          <cell r="DI156">
            <v>-1725.337743675821</v>
          </cell>
          <cell r="DJ156">
            <v>-1691.1355959098116</v>
          </cell>
          <cell r="DK156">
            <v>-1781.2097080803478</v>
          </cell>
          <cell r="DL156">
            <v>-1618.2174447280654</v>
          </cell>
          <cell r="DM156">
            <v>-1892.8697535160823</v>
          </cell>
          <cell r="DN156">
            <v>-1901.8382562804902</v>
          </cell>
          <cell r="DO156">
            <v>-838.16587545489472</v>
          </cell>
          <cell r="DP156">
            <v>-733.37792151593464</v>
          </cell>
          <cell r="DQ156">
            <v>-1854.717301227284</v>
          </cell>
          <cell r="DR156">
            <v>-1840.6922474558237</v>
          </cell>
          <cell r="DS156">
            <v>-1726.6374115675305</v>
          </cell>
          <cell r="DT156">
            <v>-1811.8841436305288</v>
          </cell>
          <cell r="DU156">
            <v>-1776.3430585690969</v>
          </cell>
          <cell r="DV156">
            <v>-1741.4285246552261</v>
          </cell>
          <cell r="DW156">
            <v>-1843.3474212416174</v>
          </cell>
          <cell r="DX156">
            <v>-1674.6794877133229</v>
          </cell>
          <cell r="DY156">
            <v>-1958.9217839069465</v>
          </cell>
          <cell r="DZ156">
            <v>-1968.224424502755</v>
          </cell>
          <cell r="EA156">
            <v>-1312.757695805605</v>
          </cell>
          <cell r="EB156">
            <v>-1257.3139154447497</v>
          </cell>
          <cell r="EC156">
            <v>-1919.4700247619451</v>
          </cell>
          <cell r="ED156">
            <v>-1904.8609597381042</v>
          </cell>
          <cell r="EE156">
            <v>-1786.8490668702946</v>
          </cell>
          <cell r="EF156">
            <v>-1875.1090621986716</v>
          </cell>
          <cell r="EG156">
            <v>-1838.3401257214932</v>
          </cell>
          <cell r="EH156">
            <v>-1802.052178297369</v>
          </cell>
        </row>
        <row r="157">
          <cell r="B157" t="str">
            <v>( - ) Other Variable Expenses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-1718.9385400000001</v>
          </cell>
          <cell r="V157">
            <v>-2208.0166990770231</v>
          </cell>
          <cell r="W157">
            <v>-2067.6144957545907</v>
          </cell>
          <cell r="X157">
            <v>-1444.3325870137041</v>
          </cell>
          <cell r="Y157">
            <v>-1883.9498806729771</v>
          </cell>
          <cell r="Z157">
            <v>-2012.5075280754966</v>
          </cell>
          <cell r="AA157">
            <v>-1907.9293407509779</v>
          </cell>
          <cell r="AB157">
            <v>-1945.0633266472601</v>
          </cell>
          <cell r="AC157">
            <v>-1893.6662130094132</v>
          </cell>
          <cell r="AD157">
            <v>-2026.4580869077267</v>
          </cell>
          <cell r="AE157">
            <v>-2038.4644788346804</v>
          </cell>
          <cell r="AF157">
            <v>-1518.163818396303</v>
          </cell>
          <cell r="AG157">
            <v>-1165.837236209223</v>
          </cell>
          <cell r="AH157">
            <v>-919.75189948947354</v>
          </cell>
          <cell r="AI157">
            <v>-1073.7636666485701</v>
          </cell>
          <cell r="AJ157">
            <v>-1391.4195862234553</v>
          </cell>
          <cell r="AK157">
            <v>-884.46492677903689</v>
          </cell>
          <cell r="AL157">
            <v>-902.76203335032312</v>
          </cell>
          <cell r="AM157">
            <v>-867.49137156854488</v>
          </cell>
          <cell r="AN157">
            <v>-830.8986452518501</v>
          </cell>
          <cell r="AO157">
            <v>-815.32502456456393</v>
          </cell>
          <cell r="AP157">
            <v>-852.85014133874063</v>
          </cell>
          <cell r="AQ157">
            <v>-871.19054938928116</v>
          </cell>
          <cell r="AR157">
            <v>-818.08983767369284</v>
          </cell>
          <cell r="AS157">
            <v>-839.05530789998227</v>
          </cell>
          <cell r="AT157">
            <v>-847.4540871846591</v>
          </cell>
          <cell r="AU157">
            <v>-579.29092648915253</v>
          </cell>
          <cell r="AV157">
            <v>-567.4771164141664</v>
          </cell>
          <cell r="AW157">
            <v>-898.01577102367901</v>
          </cell>
          <cell r="AX157">
            <v>-921.53885967510507</v>
          </cell>
          <cell r="AY157">
            <v>-885.14502884058277</v>
          </cell>
          <cell r="AZ157">
            <v>-901.04660891760534</v>
          </cell>
          <cell r="BA157">
            <v>-888.39694003788907</v>
          </cell>
          <cell r="BB157">
            <v>-941.04630283143172</v>
          </cell>
          <cell r="BC157">
            <v>-987.29984091262406</v>
          </cell>
          <cell r="BD157">
            <v>-879.65837535692413</v>
          </cell>
          <cell r="BE157">
            <v>-932.60095423943176</v>
          </cell>
          <cell r="BF157">
            <v>-625.51596936076328</v>
          </cell>
          <cell r="BG157">
            <v>-612.74993933312703</v>
          </cell>
          <cell r="BH157">
            <v>-622.85321517578348</v>
          </cell>
          <cell r="BI157">
            <v>-946.17751331252759</v>
          </cell>
          <cell r="BJ157">
            <v>-973.56612700610435</v>
          </cell>
          <cell r="BK157">
            <v>-933.83176974724029</v>
          </cell>
          <cell r="BL157">
            <v>-946.53149885921607</v>
          </cell>
          <cell r="BM157">
            <v>-935.32262104418658</v>
          </cell>
          <cell r="BN157">
            <v>-994.16811952389219</v>
          </cell>
          <cell r="BO157">
            <v>-1179.4884750074457</v>
          </cell>
          <cell r="BP157">
            <v>-1046.5081097596053</v>
          </cell>
          <cell r="BQ157">
            <v>-1107.2418735164474</v>
          </cell>
          <cell r="BR157">
            <v>-1057.5088748485368</v>
          </cell>
          <cell r="BS157">
            <v>-580.30020740763143</v>
          </cell>
          <cell r="BT157">
            <v>-429.03058695283124</v>
          </cell>
          <cell r="BU157">
            <v>-1127.7056028616996</v>
          </cell>
          <cell r="BV157">
            <v>-1166.5224171414995</v>
          </cell>
          <cell r="BW157">
            <v>-1116.3454817250074</v>
          </cell>
          <cell r="BX157">
            <v>-1125.7703617385409</v>
          </cell>
          <cell r="BY157">
            <v>-1114.2124597381267</v>
          </cell>
          <cell r="BZ157">
            <v>-1188.1531501570632</v>
          </cell>
          <cell r="CA157">
            <v>-1186.7413759042165</v>
          </cell>
          <cell r="CB157">
            <v>-1052.0186765085341</v>
          </cell>
          <cell r="CC157">
            <v>-1111.8525284771824</v>
          </cell>
          <cell r="CD157">
            <v>-1060.8449125572031</v>
          </cell>
          <cell r="CE157">
            <v>-536.48192956853325</v>
          </cell>
          <cell r="CF157">
            <v>-498.75719186039368</v>
          </cell>
          <cell r="CG157">
            <v>-1137.7994656611791</v>
          </cell>
          <cell r="CH157">
            <v>-1179.1754925765617</v>
          </cell>
          <cell r="CI157">
            <v>-1128.2653481486489</v>
          </cell>
          <cell r="CJ157">
            <v>-1133.2644863124428</v>
          </cell>
          <cell r="CK157">
            <v>-1122.3937413298584</v>
          </cell>
          <cell r="CL157">
            <v>-1198.8067700514446</v>
          </cell>
          <cell r="CM157">
            <v>-1203.8426693155375</v>
          </cell>
          <cell r="CN157">
            <v>-1099.8213099891846</v>
          </cell>
          <cell r="CO157">
            <v>-1123.3470798041083</v>
          </cell>
          <cell r="CP157">
            <v>-1072.1472089940044</v>
          </cell>
          <cell r="CQ157">
            <v>-783.28705178829875</v>
          </cell>
          <cell r="CR157">
            <v>-758.53764872470651</v>
          </cell>
          <cell r="CS157">
            <v>-1151.4303007678275</v>
          </cell>
          <cell r="CT157">
            <v>-1193.8835338854024</v>
          </cell>
          <cell r="CU157">
            <v>-1140.0637453222832</v>
          </cell>
          <cell r="CV157">
            <v>-1145.9897046351177</v>
          </cell>
          <cell r="CW157">
            <v>-1135.7872817550194</v>
          </cell>
          <cell r="CX157">
            <v>-1214.3188397938413</v>
          </cell>
          <cell r="CY157">
            <v>-1202.8130371293771</v>
          </cell>
          <cell r="CZ157">
            <v>-1063.714374054972</v>
          </cell>
          <cell r="DA157">
            <v>-1121.432328156272</v>
          </cell>
          <cell r="DB157">
            <v>-1070.0379839375894</v>
          </cell>
          <cell r="DC157">
            <v>-595.67465325454032</v>
          </cell>
          <cell r="DD157">
            <v>-425.9127559297022</v>
          </cell>
          <cell r="DE157">
            <v>-1149.7632905833871</v>
          </cell>
          <cell r="DF157">
            <v>-1191.5661196160165</v>
          </cell>
          <cell r="DG157">
            <v>-1139.3550660979272</v>
          </cell>
          <cell r="DH157">
            <v>-1144.285400583866</v>
          </cell>
          <cell r="DI157">
            <v>-1133.9758067075431</v>
          </cell>
          <cell r="DJ157">
            <v>-1214.2019242682491</v>
          </cell>
          <cell r="DK157">
            <v>-1206.7752471836964</v>
          </cell>
          <cell r="DL157">
            <v>-1066.7766653764756</v>
          </cell>
          <cell r="DM157">
            <v>-1124.0149183992464</v>
          </cell>
          <cell r="DN157">
            <v>-1072.1857780516823</v>
          </cell>
          <cell r="DO157">
            <v>-532.82161637065064</v>
          </cell>
          <cell r="DP157">
            <v>-502.82360211782532</v>
          </cell>
          <cell r="DQ157">
            <v>-1152.7927474100597</v>
          </cell>
          <cell r="DR157">
            <v>-1195.3462806334312</v>
          </cell>
          <cell r="DS157">
            <v>-1142.7140558451551</v>
          </cell>
          <cell r="DT157">
            <v>-1147.2469116563582</v>
          </cell>
          <cell r="DU157">
            <v>-1137.2123921398984</v>
          </cell>
          <cell r="DV157">
            <v>-1218.359331628558</v>
          </cell>
          <cell r="DW157">
            <v>-1253.64076072938</v>
          </cell>
          <cell r="DX157">
            <v>-1109.1509640814722</v>
          </cell>
          <cell r="DY157">
            <v>-1170.1670599047086</v>
          </cell>
          <cell r="DZ157">
            <v>-1116.1485707895908</v>
          </cell>
          <cell r="EA157">
            <v>-794.80801272803672</v>
          </cell>
          <cell r="EB157">
            <v>-801.26537511321317</v>
          </cell>
          <cell r="EC157">
            <v>-1199.2838622197826</v>
          </cell>
          <cell r="ED157">
            <v>-1242.8128333242332</v>
          </cell>
          <cell r="EE157">
            <v>-1188.2250659724755</v>
          </cell>
          <cell r="EF157">
            <v>-1193.1551068151282</v>
          </cell>
          <cell r="EG157">
            <v>-1183.121127416123</v>
          </cell>
          <cell r="EH157">
            <v>-1266.3245090471264</v>
          </cell>
        </row>
        <row r="158">
          <cell r="B158" t="str">
            <v>Total Gross Margin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2996.7241799999983</v>
          </cell>
          <cell r="V158">
            <v>2942.8949796139404</v>
          </cell>
          <cell r="W158">
            <v>3225.1368160029219</v>
          </cell>
          <cell r="X158">
            <v>3192.7200916543134</v>
          </cell>
          <cell r="Y158">
            <v>5118.829331778983</v>
          </cell>
          <cell r="Z158">
            <v>6566.6891366827213</v>
          </cell>
          <cell r="AA158">
            <v>5707.9415513780841</v>
          </cell>
          <cell r="AB158">
            <v>4940.97917598616</v>
          </cell>
          <cell r="AC158">
            <v>4570.0336025318684</v>
          </cell>
          <cell r="AD158">
            <v>6168.1349804646343</v>
          </cell>
          <cell r="AE158">
            <v>5137.8129223992464</v>
          </cell>
          <cell r="AF158">
            <v>3790.8458797073645</v>
          </cell>
          <cell r="AG158">
            <v>3346.7414983635608</v>
          </cell>
          <cell r="AH158">
            <v>3274.3936588699025</v>
          </cell>
          <cell r="AI158">
            <v>3439.922631591669</v>
          </cell>
          <cell r="AJ158">
            <v>3266.3174641232708</v>
          </cell>
          <cell r="AK158">
            <v>3474.2626098438145</v>
          </cell>
          <cell r="AL158">
            <v>3641.5214960917315</v>
          </cell>
          <cell r="AM158">
            <v>3488.244208296434</v>
          </cell>
          <cell r="AN158">
            <v>2168.5321319492532</v>
          </cell>
          <cell r="AO158">
            <v>2215.895787886966</v>
          </cell>
          <cell r="AP158">
            <v>2636.4963414669196</v>
          </cell>
          <cell r="AQ158">
            <v>2764.8443942470858</v>
          </cell>
          <cell r="AR158">
            <v>2347.4006534950208</v>
          </cell>
          <cell r="AS158">
            <v>2134.1294197670031</v>
          </cell>
          <cell r="AT158">
            <v>1832.3682492177688</v>
          </cell>
          <cell r="AU158">
            <v>782.54082864577595</v>
          </cell>
          <cell r="AV158">
            <v>861.65684539969516</v>
          </cell>
          <cell r="AW158">
            <v>1470.1075659136477</v>
          </cell>
          <cell r="AX158">
            <v>1868.1217030115836</v>
          </cell>
          <cell r="AY158">
            <v>1621.3702124045863</v>
          </cell>
          <cell r="AZ158">
            <v>1457.0295659139297</v>
          </cell>
          <cell r="BA158">
            <v>1590.2816407492337</v>
          </cell>
          <cell r="BB158">
            <v>2216.2635687574384</v>
          </cell>
          <cell r="BC158">
            <v>2147.9357699997345</v>
          </cell>
          <cell r="BD158">
            <v>1523.5989500994535</v>
          </cell>
          <cell r="BE158">
            <v>1018.777261980752</v>
          </cell>
          <cell r="BF158">
            <v>780.95351470632716</v>
          </cell>
          <cell r="BG158">
            <v>772.44982627940112</v>
          </cell>
          <cell r="BH158">
            <v>828.56412498046814</v>
          </cell>
          <cell r="BI158">
            <v>1318.5082160342354</v>
          </cell>
          <cell r="BJ158">
            <v>1842.3705840960836</v>
          </cell>
          <cell r="BK158">
            <v>1615.0570742725977</v>
          </cell>
          <cell r="BL158">
            <v>1355.0302033869805</v>
          </cell>
          <cell r="BM158">
            <v>1569.484009143664</v>
          </cell>
          <cell r="BN158">
            <v>2321.2633061124202</v>
          </cell>
          <cell r="BO158">
            <v>1981.8804634463281</v>
          </cell>
          <cell r="BP158">
            <v>1256.4266719137904</v>
          </cell>
          <cell r="BQ158">
            <v>556.27688549663367</v>
          </cell>
          <cell r="BR158">
            <v>145.94820240046602</v>
          </cell>
          <cell r="BS158">
            <v>-20.622059657987052</v>
          </cell>
          <cell r="BT158">
            <v>21.490828947237048</v>
          </cell>
          <cell r="BU158">
            <v>957.34034849742807</v>
          </cell>
          <cell r="BV158">
            <v>1709.2752638895279</v>
          </cell>
          <cell r="BW158">
            <v>1390.9941734719503</v>
          </cell>
          <cell r="BX158">
            <v>951.96147661024634</v>
          </cell>
          <cell r="BY158">
            <v>1280.9769456927133</v>
          </cell>
          <cell r="BZ158">
            <v>2184.6749712743967</v>
          </cell>
          <cell r="CA158">
            <v>2146.5096677620595</v>
          </cell>
          <cell r="CB158">
            <v>1386.0305091136161</v>
          </cell>
          <cell r="CC158">
            <v>669.03861594565092</v>
          </cell>
          <cell r="CD158">
            <v>225.60685707889229</v>
          </cell>
          <cell r="CE158">
            <v>24.668960520834162</v>
          </cell>
          <cell r="CF158">
            <v>71.264063227447366</v>
          </cell>
          <cell r="CG158">
            <v>1173.5594652820027</v>
          </cell>
          <cell r="CH158">
            <v>1974.6843394519428</v>
          </cell>
          <cell r="CI158">
            <v>1641.8533996612148</v>
          </cell>
          <cell r="CJ158">
            <v>1120.4232223159502</v>
          </cell>
          <cell r="CK158">
            <v>1460.8523265055735</v>
          </cell>
          <cell r="CL158">
            <v>2407.869866411037</v>
          </cell>
          <cell r="CM158">
            <v>2372.1924227178956</v>
          </cell>
          <cell r="CN158">
            <v>1597.2058257573672</v>
          </cell>
          <cell r="CO158">
            <v>777.08767132847947</v>
          </cell>
          <cell r="CP158">
            <v>339.68249841569263</v>
          </cell>
          <cell r="CQ158">
            <v>220.14907488458209</v>
          </cell>
          <cell r="CR158">
            <v>271.12955257233193</v>
          </cell>
          <cell r="CS158">
            <v>1336.0225768503258</v>
          </cell>
          <cell r="CT158">
            <v>2148.0052304435153</v>
          </cell>
          <cell r="CU158">
            <v>1760.0008191650843</v>
          </cell>
          <cell r="CV158">
            <v>1260.4459748291922</v>
          </cell>
          <cell r="CW158">
            <v>1612.1256341226156</v>
          </cell>
          <cell r="CX158">
            <v>2598.5471144418134</v>
          </cell>
          <cell r="CY158">
            <v>2399.5913312220773</v>
          </cell>
          <cell r="CZ158">
            <v>1555.5080276272035</v>
          </cell>
          <cell r="DA158">
            <v>785.19989695247432</v>
          </cell>
          <cell r="DB158">
            <v>341.37517308607971</v>
          </cell>
          <cell r="DC158">
            <v>98.870993556117583</v>
          </cell>
          <cell r="DD158">
            <v>92.443574838145935</v>
          </cell>
          <cell r="DE158">
            <v>1349.932091614266</v>
          </cell>
          <cell r="DF158">
            <v>2140.5899142193757</v>
          </cell>
          <cell r="DG158">
            <v>1796.750278820482</v>
          </cell>
          <cell r="DH158">
            <v>1274.5115918114118</v>
          </cell>
          <cell r="DI158">
            <v>1618.5811500418672</v>
          </cell>
          <cell r="DJ158">
            <v>2650.3691617985805</v>
          </cell>
          <cell r="DK158">
            <v>2442.1966698191154</v>
          </cell>
          <cell r="DL158">
            <v>1583.9928747684667</v>
          </cell>
          <cell r="DM158">
            <v>798.66412382593967</v>
          </cell>
          <cell r="DN158">
            <v>346.14406432369287</v>
          </cell>
          <cell r="DO158">
            <v>60.696456054924397</v>
          </cell>
          <cell r="DP158">
            <v>119.23210914182573</v>
          </cell>
          <cell r="DQ158">
            <v>1373.2903858690443</v>
          </cell>
          <cell r="DR158">
            <v>2178.1443745080187</v>
          </cell>
          <cell r="DS158">
            <v>1828.8741882586178</v>
          </cell>
          <cell r="DT158">
            <v>1297.5411605346446</v>
          </cell>
          <cell r="DU158">
            <v>1647.0202535250814</v>
          </cell>
          <cell r="DV158">
            <v>2697.4940644652706</v>
          </cell>
          <cell r="DW158">
            <v>2437.7119885407806</v>
          </cell>
          <cell r="DX158">
            <v>1586.5613583186171</v>
          </cell>
          <cell r="DY158">
            <v>787.57424045785388</v>
          </cell>
          <cell r="DZ158">
            <v>316.35776376232252</v>
          </cell>
          <cell r="EA158">
            <v>190.11977462086941</v>
          </cell>
          <cell r="EB158">
            <v>291.16994105065851</v>
          </cell>
          <cell r="EC158">
            <v>1366.3545262154491</v>
          </cell>
          <cell r="ED158">
            <v>2189.9397112717425</v>
          </cell>
          <cell r="EE158">
            <v>1833.9675021120552</v>
          </cell>
          <cell r="EF158">
            <v>1276.9655082356232</v>
          </cell>
          <cell r="EG158">
            <v>1660.2973317345547</v>
          </cell>
          <cell r="EH158">
            <v>2721.9212976117096</v>
          </cell>
        </row>
        <row r="159">
          <cell r="B159" t="str">
            <v>( - ) Plant-Level Opex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-3292.572770290848</v>
          </cell>
          <cell r="V159">
            <v>-2662.8400244573445</v>
          </cell>
          <cell r="W159">
            <v>-2662.8400244573445</v>
          </cell>
          <cell r="X159">
            <v>-2662.8400244573445</v>
          </cell>
          <cell r="Y159">
            <v>-2662.8400244573445</v>
          </cell>
          <cell r="Z159">
            <v>-2662.8400244573445</v>
          </cell>
          <cell r="AA159">
            <v>-2662.8400244573445</v>
          </cell>
          <cell r="AB159">
            <v>-2662.8400244573445</v>
          </cell>
          <cell r="AC159">
            <v>-2662.8400244573445</v>
          </cell>
          <cell r="AD159">
            <v>-2662.8400244573445</v>
          </cell>
          <cell r="AE159">
            <v>-2317.1709154389378</v>
          </cell>
          <cell r="AF159">
            <v>-2317.1709154389378</v>
          </cell>
          <cell r="AG159">
            <v>-2317.1709154389378</v>
          </cell>
          <cell r="AH159">
            <v>-401.64945145078104</v>
          </cell>
          <cell r="AI159">
            <v>-391.8665379085478</v>
          </cell>
          <cell r="AJ159">
            <v>-382.14613335454214</v>
          </cell>
          <cell r="AK159">
            <v>-406.25198846492844</v>
          </cell>
          <cell r="AL159">
            <v>-403.0118536135933</v>
          </cell>
          <cell r="AM159">
            <v>-399.77171876225793</v>
          </cell>
          <cell r="AN159">
            <v>-406.25198846492844</v>
          </cell>
          <cell r="AO159">
            <v>-399.77171876225793</v>
          </cell>
          <cell r="AP159">
            <v>-403.0118536135933</v>
          </cell>
          <cell r="AQ159">
            <v>-515.57842527554624</v>
          </cell>
          <cell r="AR159">
            <v>-505.90426338821464</v>
          </cell>
          <cell r="AS159">
            <v>-512.91139024291226</v>
          </cell>
          <cell r="AT159">
            <v>-512.91139024291226</v>
          </cell>
          <cell r="AU159">
            <v>-523.3289312716912</v>
          </cell>
          <cell r="AV159">
            <v>-511.07927320749616</v>
          </cell>
          <cell r="AW159">
            <v>-502.05500256285256</v>
          </cell>
          <cell r="AX159">
            <v>-510.99126018063646</v>
          </cell>
          <cell r="AY159">
            <v>-514.30466062704761</v>
          </cell>
          <cell r="AZ159">
            <v>-514.30466062704761</v>
          </cell>
          <cell r="BA159">
            <v>-510.99126018063646</v>
          </cell>
          <cell r="BB159">
            <v>-517.61806107345853</v>
          </cell>
          <cell r="BC159">
            <v>167.0083445149956</v>
          </cell>
          <cell r="BD159">
            <v>170.31767379068771</v>
          </cell>
          <cell r="BE159">
            <v>159.79137076042281</v>
          </cell>
          <cell r="BF159">
            <v>163.12671374060125</v>
          </cell>
          <cell r="BG159">
            <v>143.02661778281987</v>
          </cell>
          <cell r="BH159">
            <v>139.62628195204644</v>
          </cell>
          <cell r="BI159">
            <v>161.69687102750987</v>
          </cell>
          <cell r="BJ159">
            <v>161.69687102750987</v>
          </cell>
          <cell r="BK159">
            <v>161.69687102750987</v>
          </cell>
          <cell r="BL159">
            <v>165.09720685828353</v>
          </cell>
          <cell r="BM159">
            <v>161.69687102750987</v>
          </cell>
          <cell r="BN159">
            <v>158.29653519673644</v>
          </cell>
          <cell r="BO159">
            <v>-1190.5201761258604</v>
          </cell>
          <cell r="BP159">
            <v>-1187.1164738411237</v>
          </cell>
          <cell r="BQ159">
            <v>-1197.3275806953338</v>
          </cell>
          <cell r="BR159">
            <v>-1190.5201761258604</v>
          </cell>
          <cell r="BS159">
            <v>-1192.015016145622</v>
          </cell>
          <cell r="BT159">
            <v>-1192.015016145622</v>
          </cell>
          <cell r="BU159">
            <v>-1190.520188911797</v>
          </cell>
          <cell r="BV159">
            <v>-1197.3275946989788</v>
          </cell>
          <cell r="BW159">
            <v>-1193.9238918053879</v>
          </cell>
          <cell r="BX159">
            <v>-1190.520188911797</v>
          </cell>
          <cell r="BY159">
            <v>-1193.9238918053879</v>
          </cell>
          <cell r="BZ159">
            <v>-1193.9238918053879</v>
          </cell>
          <cell r="CA159">
            <v>248.77770223014144</v>
          </cell>
          <cell r="CB159">
            <v>248.77770223014144</v>
          </cell>
          <cell r="CC159">
            <v>248.77770223014144</v>
          </cell>
          <cell r="CD159">
            <v>248.77770223014144</v>
          </cell>
          <cell r="CE159">
            <v>248.77770223014144</v>
          </cell>
          <cell r="CF159">
            <v>248.77770223014144</v>
          </cell>
          <cell r="CG159">
            <v>248.77770223014144</v>
          </cell>
          <cell r="CH159">
            <v>248.77770223014144</v>
          </cell>
          <cell r="CI159">
            <v>248.77770223014144</v>
          </cell>
          <cell r="CJ159">
            <v>248.77770223014144</v>
          </cell>
          <cell r="CK159">
            <v>248.77770223014144</v>
          </cell>
          <cell r="CL159">
            <v>248.77770223014144</v>
          </cell>
          <cell r="CM159">
            <v>-911.29180626787695</v>
          </cell>
          <cell r="CN159">
            <v>-911.29180626787695</v>
          </cell>
          <cell r="CO159">
            <v>-911.29180626787695</v>
          </cell>
          <cell r="CP159">
            <v>-911.29180626787695</v>
          </cell>
          <cell r="CQ159">
            <v>-911.29180626787695</v>
          </cell>
          <cell r="CR159">
            <v>-911.29180626787695</v>
          </cell>
          <cell r="CS159">
            <v>-911.29180626787695</v>
          </cell>
          <cell r="CT159">
            <v>-911.29180626787695</v>
          </cell>
          <cell r="CU159">
            <v>-911.29180626787695</v>
          </cell>
          <cell r="CV159">
            <v>-911.29180626787695</v>
          </cell>
          <cell r="CW159">
            <v>-911.29180626787695</v>
          </cell>
          <cell r="CX159">
            <v>-911.29180626787695</v>
          </cell>
          <cell r="CY159">
            <v>-1515.0036766716801</v>
          </cell>
          <cell r="CZ159">
            <v>-1515.0036766716801</v>
          </cell>
          <cell r="DA159">
            <v>-1515.0036766716801</v>
          </cell>
          <cell r="DB159">
            <v>-1515.0036766716801</v>
          </cell>
          <cell r="DC159">
            <v>-1515.0036766716801</v>
          </cell>
          <cell r="DD159">
            <v>-1515.0036766716801</v>
          </cell>
          <cell r="DE159">
            <v>-1515.0036766716801</v>
          </cell>
          <cell r="DF159">
            <v>-1515.0036766716801</v>
          </cell>
          <cell r="DG159">
            <v>-1515.0036766716801</v>
          </cell>
          <cell r="DH159">
            <v>-1515.0036766716801</v>
          </cell>
          <cell r="DI159">
            <v>-1515.0036766716801</v>
          </cell>
          <cell r="DJ159">
            <v>-1515.0036766716801</v>
          </cell>
          <cell r="DK159">
            <v>-1621.9309546526642</v>
          </cell>
          <cell r="DL159">
            <v>-1621.9309546526642</v>
          </cell>
          <cell r="DM159">
            <v>-1621.9309546526642</v>
          </cell>
          <cell r="DN159">
            <v>-1621.9309546526642</v>
          </cell>
          <cell r="DO159">
            <v>-1621.9309546526642</v>
          </cell>
          <cell r="DP159">
            <v>-1621.9309546526642</v>
          </cell>
          <cell r="DQ159">
            <v>-1621.9309546526642</v>
          </cell>
          <cell r="DR159">
            <v>-1621.9309546526642</v>
          </cell>
          <cell r="DS159">
            <v>-1621.9309546526642</v>
          </cell>
          <cell r="DT159">
            <v>-1621.9309546526642</v>
          </cell>
          <cell r="DU159">
            <v>-1621.9309546526642</v>
          </cell>
          <cell r="DV159">
            <v>-1621.9309546526642</v>
          </cell>
          <cell r="DW159">
            <v>-1342.0657313643455</v>
          </cell>
          <cell r="DX159">
            <v>-1342.0657313643455</v>
          </cell>
          <cell r="DY159">
            <v>-1342.0657313643455</v>
          </cell>
          <cell r="DZ159">
            <v>-1342.0657313643455</v>
          </cell>
          <cell r="EA159">
            <v>-1342.0657313643455</v>
          </cell>
          <cell r="EB159">
            <v>-1342.0657313643455</v>
          </cell>
          <cell r="EC159">
            <v>-1342.0657313643455</v>
          </cell>
          <cell r="ED159">
            <v>-1342.0657313643455</v>
          </cell>
          <cell r="EE159">
            <v>-1342.0657313643455</v>
          </cell>
          <cell r="EF159">
            <v>-1342.0657313643455</v>
          </cell>
          <cell r="EG159">
            <v>-1342.0657313643455</v>
          </cell>
          <cell r="EH159">
            <v>-1342.0657313643455</v>
          </cell>
        </row>
        <row r="160">
          <cell r="B160" t="str">
            <v>( - ) Mine Fixed Cost Allocation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-1452.6497051172723</v>
          </cell>
          <cell r="W160">
            <v>-1329.3327073745345</v>
          </cell>
          <cell r="X160">
            <v>-1174.8144532844865</v>
          </cell>
          <cell r="Y160">
            <v>-1428.5354198288796</v>
          </cell>
          <cell r="Z160">
            <v>-1426.3462506221606</v>
          </cell>
          <cell r="AA160">
            <v>-1471.9973482315459</v>
          </cell>
          <cell r="AB160">
            <v>-1409.5538289289329</v>
          </cell>
          <cell r="AC160">
            <v>-1385.9001870539535</v>
          </cell>
          <cell r="AD160">
            <v>-1369.6725985394571</v>
          </cell>
          <cell r="AE160">
            <v>-1356.2277921037198</v>
          </cell>
          <cell r="AF160">
            <v>-1407.8890844730977</v>
          </cell>
          <cell r="AG160">
            <v>-1482.4068016022939</v>
          </cell>
          <cell r="AH160">
            <v>-1483.3630189399419</v>
          </cell>
          <cell r="AI160">
            <v>-1351.6843660136278</v>
          </cell>
          <cell r="AJ160">
            <v>-1251.3088593262196</v>
          </cell>
          <cell r="AK160">
            <v>-551.75754339281502</v>
          </cell>
          <cell r="AL160">
            <v>-549.82835042065676</v>
          </cell>
          <cell r="AM160">
            <v>-534.34726100528792</v>
          </cell>
          <cell r="AN160">
            <v>-509.02470539899457</v>
          </cell>
          <cell r="AO160">
            <v>-504.67233258194682</v>
          </cell>
          <cell r="AP160">
            <v>-500.35715862600637</v>
          </cell>
          <cell r="AQ160">
            <v>-524.30588756472048</v>
          </cell>
          <cell r="AR160">
            <v>-510.12360094972865</v>
          </cell>
          <cell r="AS160">
            <v>-539.35924388588114</v>
          </cell>
          <cell r="AT160">
            <v>-540.61000375683716</v>
          </cell>
          <cell r="AU160">
            <v>-440.15803223835604</v>
          </cell>
          <cell r="AV160">
            <v>-383.05938711947283</v>
          </cell>
          <cell r="AW160">
            <v>-534.21502423149332</v>
          </cell>
          <cell r="AX160">
            <v>-532.32425376000708</v>
          </cell>
          <cell r="AY160">
            <v>-516.94809054938059</v>
          </cell>
          <cell r="AZ160">
            <v>-528.43916855086593</v>
          </cell>
          <cell r="BA160">
            <v>-523.64776723242846</v>
          </cell>
          <cell r="BB160">
            <v>-518.940833171794</v>
          </cell>
          <cell r="BC160">
            <v>-601.78517142371163</v>
          </cell>
          <cell r="BD160">
            <v>-575.08994692937085</v>
          </cell>
          <cell r="BE160">
            <v>-620.07722903419813</v>
          </cell>
          <cell r="BF160">
            <v>-621.58942043899367</v>
          </cell>
          <cell r="BG160">
            <v>-619.96728516939208</v>
          </cell>
          <cell r="BH160">
            <v>-594.72875807455137</v>
          </cell>
          <cell r="BI160">
            <v>-613.83246728549477</v>
          </cell>
          <cell r="BJ160">
            <v>-611.52028281704281</v>
          </cell>
          <cell r="BK160">
            <v>-592.84247795161798</v>
          </cell>
          <cell r="BL160">
            <v>-606.81013766099511</v>
          </cell>
          <cell r="BM160">
            <v>-600.99072401042895</v>
          </cell>
          <cell r="BN160">
            <v>-595.24743641977295</v>
          </cell>
          <cell r="BO160">
            <v>-561.34885509635433</v>
          </cell>
          <cell r="BP160">
            <v>-539.21860448427299</v>
          </cell>
          <cell r="BQ160">
            <v>-576.51632477714543</v>
          </cell>
          <cell r="BR160">
            <v>-577.78149021420847</v>
          </cell>
          <cell r="BS160">
            <v>-490.45832504291076</v>
          </cell>
          <cell r="BT160">
            <v>-438.07946915242752</v>
          </cell>
          <cell r="BU160">
            <v>-571.34310807346969</v>
          </cell>
          <cell r="BV160">
            <v>-569.4138106213212</v>
          </cell>
          <cell r="BW160">
            <v>-553.93188279108517</v>
          </cell>
          <cell r="BX160">
            <v>-565.51659663817634</v>
          </cell>
          <cell r="BY160">
            <v>-560.69360586798382</v>
          </cell>
          <cell r="BZ160">
            <v>-555.91183623654103</v>
          </cell>
          <cell r="CA160">
            <v>-576.44351892588645</v>
          </cell>
          <cell r="CB160">
            <v>-553.80632449516577</v>
          </cell>
          <cell r="CC160">
            <v>-591.95143388261454</v>
          </cell>
          <cell r="CD160">
            <v>-593.23824326809631</v>
          </cell>
          <cell r="CE160">
            <v>-489.753647441125</v>
          </cell>
          <cell r="CF160">
            <v>-467.4476865884929</v>
          </cell>
          <cell r="CG160">
            <v>-586.65190685887239</v>
          </cell>
          <cell r="CH160">
            <v>-584.70404151448599</v>
          </cell>
          <cell r="CI160">
            <v>-568.86357018320359</v>
          </cell>
          <cell r="CJ160">
            <v>-580.70169579878905</v>
          </cell>
          <cell r="CK160">
            <v>-575.76560926994546</v>
          </cell>
          <cell r="CL160">
            <v>-570.91654064372801</v>
          </cell>
          <cell r="CM160">
            <v>-593.29546166643206</v>
          </cell>
          <cell r="CN160">
            <v>-578.27414740303311</v>
          </cell>
          <cell r="CO160">
            <v>-609.24357380059109</v>
          </cell>
          <cell r="CP160">
            <v>-610.56868435167735</v>
          </cell>
          <cell r="CQ160">
            <v>-609.15437476333921</v>
          </cell>
          <cell r="CR160">
            <v>-587.14937213829592</v>
          </cell>
          <cell r="CS160">
            <v>-603.79889928041177</v>
          </cell>
          <cell r="CT160">
            <v>-601.7829991733704</v>
          </cell>
          <cell r="CU160">
            <v>-585.49857665378249</v>
          </cell>
          <cell r="CV160">
            <v>-597.67619645347474</v>
          </cell>
          <cell r="CW160">
            <v>-592.60248936340838</v>
          </cell>
          <cell r="CX160">
            <v>-587.59515344973534</v>
          </cell>
          <cell r="CY160">
            <v>-607.86751350025224</v>
          </cell>
          <cell r="CZ160">
            <v>-584.19148378665398</v>
          </cell>
          <cell r="DA160">
            <v>-624.09441798214141</v>
          </cell>
          <cell r="DB160">
            <v>-625.4445033383904</v>
          </cell>
          <cell r="DC160">
            <v>-532.02305625557779</v>
          </cell>
          <cell r="DD160">
            <v>-475.98628177274634</v>
          </cell>
          <cell r="DE160">
            <v>-618.55991682589809</v>
          </cell>
          <cell r="DF160">
            <v>-616.49585913271687</v>
          </cell>
          <cell r="DG160">
            <v>-599.93252816076517</v>
          </cell>
          <cell r="DH160">
            <v>-612.32653941093758</v>
          </cell>
          <cell r="DI160">
            <v>-607.16666349967898</v>
          </cell>
          <cell r="DJ160">
            <v>-602.05088801718023</v>
          </cell>
          <cell r="DK160">
            <v>-624.36190382601308</v>
          </cell>
          <cell r="DL160">
            <v>-600.13198086137936</v>
          </cell>
          <cell r="DM160">
            <v>-640.96093891817441</v>
          </cell>
          <cell r="DN160">
            <v>-642.33538675940611</v>
          </cell>
          <cell r="DO160">
            <v>-531.57086263607039</v>
          </cell>
          <cell r="DP160">
            <v>-507.69572335363415</v>
          </cell>
          <cell r="DQ160">
            <v>-635.28859358913769</v>
          </cell>
          <cell r="DR160">
            <v>-633.20367816107193</v>
          </cell>
          <cell r="DS160">
            <v>-616.24868527021454</v>
          </cell>
          <cell r="DT160">
            <v>-628.91982528652716</v>
          </cell>
          <cell r="DU160">
            <v>-623.63643822243546</v>
          </cell>
          <cell r="DV160">
            <v>-618.4461915962986</v>
          </cell>
          <cell r="DW160">
            <v>-642.7469761031291</v>
          </cell>
          <cell r="DX160">
            <v>-617.82332409492619</v>
          </cell>
          <cell r="DY160">
            <v>-659.82511974243107</v>
          </cell>
          <cell r="DZ160">
            <v>-661.24118711743438</v>
          </cell>
          <cell r="EA160">
            <v>-659.7266794260978</v>
          </cell>
          <cell r="EB160">
            <v>-636.16271153793923</v>
          </cell>
          <cell r="EC160">
            <v>-653.99470456369181</v>
          </cell>
          <cell r="ED160">
            <v>-651.83596392215043</v>
          </cell>
          <cell r="EE160">
            <v>-634.3976768789189</v>
          </cell>
          <cell r="EF160">
            <v>-647.43826120694428</v>
          </cell>
          <cell r="EG160">
            <v>-642.00504483063469</v>
          </cell>
          <cell r="EH160">
            <v>-636.64290251439479</v>
          </cell>
        </row>
        <row r="161">
          <cell r="B161" t="str">
            <v>EBITDA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-295.84859029084964</v>
          </cell>
          <cell r="V161">
            <v>-1172.5947499606764</v>
          </cell>
          <cell r="W161">
            <v>-767.03591582895706</v>
          </cell>
          <cell r="X161">
            <v>-644.93438608751762</v>
          </cell>
          <cell r="Y161">
            <v>1027.4538874927589</v>
          </cell>
          <cell r="Z161">
            <v>2477.5028616032159</v>
          </cell>
          <cell r="AA161">
            <v>1573.1041786891938</v>
          </cell>
          <cell r="AB161">
            <v>868.5853225998826</v>
          </cell>
          <cell r="AC161">
            <v>521.29339102057043</v>
          </cell>
          <cell r="AD161">
            <v>2135.6223574678324</v>
          </cell>
          <cell r="AE161">
            <v>1464.4142148565888</v>
          </cell>
          <cell r="AF161">
            <v>65.785879795329038</v>
          </cell>
          <cell r="AG161">
            <v>-452.83621867767079</v>
          </cell>
          <cell r="AH161">
            <v>1389.3811884791794</v>
          </cell>
          <cell r="AI161">
            <v>1696.3717276694933</v>
          </cell>
          <cell r="AJ161">
            <v>1632.8624714425091</v>
          </cell>
          <cell r="AK161">
            <v>2516.2530779860708</v>
          </cell>
          <cell r="AL161">
            <v>2688.6812920574812</v>
          </cell>
          <cell r="AM161">
            <v>2554.1252285288883</v>
          </cell>
          <cell r="AN161">
            <v>1253.2554380853303</v>
          </cell>
          <cell r="AO161">
            <v>1311.4517365427612</v>
          </cell>
          <cell r="AP161">
            <v>1733.1273292273199</v>
          </cell>
          <cell r="AQ161">
            <v>1724.9600814068192</v>
          </cell>
          <cell r="AR161">
            <v>1331.3727891570777</v>
          </cell>
          <cell r="AS161">
            <v>1081.8587856382098</v>
          </cell>
          <cell r="AT161">
            <v>778.8468552180193</v>
          </cell>
          <cell r="AU161">
            <v>-180.9461348642713</v>
          </cell>
          <cell r="AV161">
            <v>-32.481814927273831</v>
          </cell>
          <cell r="AW161">
            <v>433.83753911930182</v>
          </cell>
          <cell r="AX161">
            <v>824.80618907094015</v>
          </cell>
          <cell r="AY161">
            <v>590.11746122815794</v>
          </cell>
          <cell r="AZ161">
            <v>414.28573673601613</v>
          </cell>
          <cell r="BA161">
            <v>555.64261333616889</v>
          </cell>
          <cell r="BB161">
            <v>1179.7046745121856</v>
          </cell>
          <cell r="BC161">
            <v>1713.1589430910185</v>
          </cell>
          <cell r="BD161">
            <v>1118.8266769607703</v>
          </cell>
          <cell r="BE161">
            <v>558.4914037069766</v>
          </cell>
          <cell r="BF161">
            <v>322.49080800793479</v>
          </cell>
          <cell r="BG161">
            <v>295.50915889282885</v>
          </cell>
          <cell r="BH161">
            <v>373.46164885796327</v>
          </cell>
          <cell r="BI161">
            <v>866.37261977625042</v>
          </cell>
          <cell r="BJ161">
            <v>1392.5471723065507</v>
          </cell>
          <cell r="BK161">
            <v>1183.9114673484896</v>
          </cell>
          <cell r="BL161">
            <v>913.31727258426884</v>
          </cell>
          <cell r="BM161">
            <v>1130.1901561607449</v>
          </cell>
          <cell r="BN161">
            <v>1884.3124048893837</v>
          </cell>
          <cell r="BO161">
            <v>230.01143222411338</v>
          </cell>
          <cell r="BP161">
            <v>-469.90840641160628</v>
          </cell>
          <cell r="BQ161">
            <v>-1217.5670199758456</v>
          </cell>
          <cell r="BR161">
            <v>-1622.353463939603</v>
          </cell>
          <cell r="BS161">
            <v>-1703.0954008465199</v>
          </cell>
          <cell r="BT161">
            <v>-1608.6036563508123</v>
          </cell>
          <cell r="BU161">
            <v>-804.52294848783868</v>
          </cell>
          <cell r="BV161">
            <v>-57.466141430772154</v>
          </cell>
          <cell r="BW161">
            <v>-356.86160112452285</v>
          </cell>
          <cell r="BX161">
            <v>-804.07530893972705</v>
          </cell>
          <cell r="BY161">
            <v>-473.64055198065842</v>
          </cell>
          <cell r="BZ161">
            <v>434.83924323246777</v>
          </cell>
          <cell r="CA161">
            <v>1818.8438510663145</v>
          </cell>
          <cell r="CB161">
            <v>1081.0018868485918</v>
          </cell>
          <cell r="CC161">
            <v>325.86488429317785</v>
          </cell>
          <cell r="CD161">
            <v>-118.85368395906255</v>
          </cell>
          <cell r="CE161">
            <v>-216.30698469014936</v>
          </cell>
          <cell r="CF161">
            <v>-147.40592113090412</v>
          </cell>
          <cell r="CG161">
            <v>835.68526065327171</v>
          </cell>
          <cell r="CH161">
            <v>1638.7580001675983</v>
          </cell>
          <cell r="CI161">
            <v>1321.7675317081525</v>
          </cell>
          <cell r="CJ161">
            <v>788.49922874730248</v>
          </cell>
          <cell r="CK161">
            <v>1133.8644194657695</v>
          </cell>
          <cell r="CL161">
            <v>2085.7310279974508</v>
          </cell>
          <cell r="CM161">
            <v>867.60515478358673</v>
          </cell>
          <cell r="CN161">
            <v>107.6398720864571</v>
          </cell>
          <cell r="CO161">
            <v>-743.44770873998857</v>
          </cell>
          <cell r="CP161">
            <v>-1182.1779922038618</v>
          </cell>
          <cell r="CQ161">
            <v>-1300.2971061466342</v>
          </cell>
          <cell r="CR161">
            <v>-1227.3116258338409</v>
          </cell>
          <cell r="CS161">
            <v>-179.06812869796295</v>
          </cell>
          <cell r="CT161">
            <v>634.93042500226807</v>
          </cell>
          <cell r="CU161">
            <v>263.21043624342485</v>
          </cell>
          <cell r="CV161">
            <v>-248.52202789215949</v>
          </cell>
          <cell r="CW161">
            <v>108.23133849133023</v>
          </cell>
          <cell r="CX161">
            <v>1099.6601547242012</v>
          </cell>
          <cell r="CY161">
            <v>276.720141050145</v>
          </cell>
          <cell r="CZ161">
            <v>-543.6871328311305</v>
          </cell>
          <cell r="DA161">
            <v>-1353.8981977013473</v>
          </cell>
          <cell r="DB161">
            <v>-1799.0730069239908</v>
          </cell>
          <cell r="DC161">
            <v>-1948.1557393711403</v>
          </cell>
          <cell r="DD161">
            <v>-1898.5463836062804</v>
          </cell>
          <cell r="DE161">
            <v>-783.63150188331213</v>
          </cell>
          <cell r="DF161">
            <v>9.0903784149787725</v>
          </cell>
          <cell r="DG161">
            <v>-318.18592601196326</v>
          </cell>
          <cell r="DH161">
            <v>-852.81862427120586</v>
          </cell>
          <cell r="DI161">
            <v>-503.58919012949184</v>
          </cell>
          <cell r="DJ161">
            <v>533.31459710972024</v>
          </cell>
          <cell r="DK161">
            <v>195.9038113404381</v>
          </cell>
          <cell r="DL161">
            <v>-638.07006074557694</v>
          </cell>
          <cell r="DM161">
            <v>-1464.227769744899</v>
          </cell>
          <cell r="DN161">
            <v>-1918.1222770883774</v>
          </cell>
          <cell r="DO161">
            <v>-2092.8053612338099</v>
          </cell>
          <cell r="DP161">
            <v>-2010.3945688644726</v>
          </cell>
          <cell r="DQ161">
            <v>-883.92916237275767</v>
          </cell>
          <cell r="DR161">
            <v>-76.990258305717475</v>
          </cell>
          <cell r="DS161">
            <v>-409.305451664261</v>
          </cell>
          <cell r="DT161">
            <v>-953.30961940454677</v>
          </cell>
          <cell r="DU161">
            <v>-598.54713935001826</v>
          </cell>
          <cell r="DV161">
            <v>457.11691821630779</v>
          </cell>
          <cell r="DW161">
            <v>452.89928107330593</v>
          </cell>
          <cell r="DX161">
            <v>-373.32769714065466</v>
          </cell>
          <cell r="DY161">
            <v>-1214.3166106489227</v>
          </cell>
          <cell r="DZ161">
            <v>-1686.9491547194575</v>
          </cell>
          <cell r="EA161">
            <v>-1811.6726361695737</v>
          </cell>
          <cell r="EB161">
            <v>-1687.0585018516263</v>
          </cell>
          <cell r="EC161">
            <v>-629.70590971258821</v>
          </cell>
          <cell r="ED161">
            <v>196.03801598524649</v>
          </cell>
          <cell r="EE161">
            <v>-142.49590613120927</v>
          </cell>
          <cell r="EF161">
            <v>-712.53848433566657</v>
          </cell>
          <cell r="EG161">
            <v>-323.77344446042548</v>
          </cell>
          <cell r="EH161">
            <v>743.2126637329693</v>
          </cell>
        </row>
        <row r="162">
          <cell r="B162" t="str">
            <v>( - ) Interest (Expense) / Income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</row>
        <row r="163">
          <cell r="B163" t="str">
            <v>( - ) Capex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29.89883</v>
          </cell>
          <cell r="V163">
            <v>-1651.6166666666668</v>
          </cell>
          <cell r="W163">
            <v>-1651.6166666666668</v>
          </cell>
          <cell r="X163">
            <v>-1651.6166666666668</v>
          </cell>
          <cell r="Y163">
            <v>-1651.6166666666668</v>
          </cell>
          <cell r="Z163">
            <v>-1651.6166666666668</v>
          </cell>
          <cell r="AA163">
            <v>-1651.6166666666668</v>
          </cell>
          <cell r="AB163">
            <v>-1651.6166666666668</v>
          </cell>
          <cell r="AC163">
            <v>-1651.6166666666668</v>
          </cell>
          <cell r="AD163">
            <v>-1651.6166666666668</v>
          </cell>
          <cell r="AE163">
            <v>-921.89387499999987</v>
          </cell>
          <cell r="AF163">
            <v>-921.89387499999987</v>
          </cell>
          <cell r="AG163">
            <v>-921.89387499999987</v>
          </cell>
          <cell r="AH163">
            <v>-790.85220833333335</v>
          </cell>
          <cell r="AI163">
            <v>-790.85220833333335</v>
          </cell>
          <cell r="AJ163">
            <v>-790.85220833333335</v>
          </cell>
          <cell r="AK163">
            <v>-790.85220833333335</v>
          </cell>
          <cell r="AL163">
            <v>-790.85220833333335</v>
          </cell>
          <cell r="AM163">
            <v>-790.85220833333335</v>
          </cell>
          <cell r="AN163">
            <v>-790.85220833333335</v>
          </cell>
          <cell r="AO163">
            <v>-790.85220833333335</v>
          </cell>
          <cell r="AP163">
            <v>-790.85220833333335</v>
          </cell>
          <cell r="AQ163">
            <v>-1419.4958333333334</v>
          </cell>
          <cell r="AR163">
            <v>-1419.4958333333334</v>
          </cell>
          <cell r="AS163">
            <v>-1419.4958333333334</v>
          </cell>
          <cell r="AT163">
            <v>-1419.4958333333334</v>
          </cell>
          <cell r="AU163">
            <v>-1419.4958333333334</v>
          </cell>
          <cell r="AV163">
            <v>-1419.4958333333334</v>
          </cell>
          <cell r="AW163">
            <v>-1419.4958333333334</v>
          </cell>
          <cell r="AX163">
            <v>-1419.4958333333334</v>
          </cell>
          <cell r="AY163">
            <v>-1419.4958333333334</v>
          </cell>
          <cell r="AZ163">
            <v>-1419.4958333333334</v>
          </cell>
          <cell r="BA163">
            <v>-1419.4958333333334</v>
          </cell>
          <cell r="BB163">
            <v>-1419.4958333333334</v>
          </cell>
          <cell r="BC163">
            <v>-1475.6416666666667</v>
          </cell>
          <cell r="BD163">
            <v>-1475.6416666666667</v>
          </cell>
          <cell r="BE163">
            <v>-1475.6416666666667</v>
          </cell>
          <cell r="BF163">
            <v>-1475.6416666666667</v>
          </cell>
          <cell r="BG163">
            <v>-1475.6416666666667</v>
          </cell>
          <cell r="BH163">
            <v>-1475.6416666666667</v>
          </cell>
          <cell r="BI163">
            <v>-1475.6416666666667</v>
          </cell>
          <cell r="BJ163">
            <v>-1475.6416666666667</v>
          </cell>
          <cell r="BK163">
            <v>-1475.6416666666667</v>
          </cell>
          <cell r="BL163">
            <v>-1475.6416666666667</v>
          </cell>
          <cell r="BM163">
            <v>-1475.6416666666667</v>
          </cell>
          <cell r="BN163">
            <v>-1475.6416666666667</v>
          </cell>
          <cell r="BO163">
            <v>-824.34166666666658</v>
          </cell>
          <cell r="BP163">
            <v>-824.34166666666658</v>
          </cell>
          <cell r="BQ163">
            <v>-824.34166666666658</v>
          </cell>
          <cell r="BR163">
            <v>-824.34166666666658</v>
          </cell>
          <cell r="BS163">
            <v>-824.34166666666658</v>
          </cell>
          <cell r="BT163">
            <v>-824.34166666666658</v>
          </cell>
          <cell r="BU163">
            <v>-824.34166666666658</v>
          </cell>
          <cell r="BV163">
            <v>-824.34166666666658</v>
          </cell>
          <cell r="BW163">
            <v>-824.34166666666658</v>
          </cell>
          <cell r="BX163">
            <v>-824.34166666666658</v>
          </cell>
          <cell r="BY163">
            <v>-824.34166666666658</v>
          </cell>
          <cell r="BZ163">
            <v>-824.34166666666658</v>
          </cell>
          <cell r="CA163">
            <v>-604.51198123333347</v>
          </cell>
          <cell r="CB163">
            <v>-604.51198123333347</v>
          </cell>
          <cell r="CC163">
            <v>-604.51198123333347</v>
          </cell>
          <cell r="CD163">
            <v>-604.51198123333347</v>
          </cell>
          <cell r="CE163">
            <v>-604.51198123333347</v>
          </cell>
          <cell r="CF163">
            <v>-604.51198123333347</v>
          </cell>
          <cell r="CG163">
            <v>-604.51198123333347</v>
          </cell>
          <cell r="CH163">
            <v>-604.51198123333347</v>
          </cell>
          <cell r="CI163">
            <v>-604.51198123333347</v>
          </cell>
          <cell r="CJ163">
            <v>-604.51198123333347</v>
          </cell>
          <cell r="CK163">
            <v>-604.51198123333347</v>
          </cell>
          <cell r="CL163">
            <v>-604.51198123333347</v>
          </cell>
          <cell r="CM163">
            <v>-433.35318874166666</v>
          </cell>
          <cell r="CN163">
            <v>-433.35318874166666</v>
          </cell>
          <cell r="CO163">
            <v>-433.35318874166666</v>
          </cell>
          <cell r="CP163">
            <v>-433.35318874166666</v>
          </cell>
          <cell r="CQ163">
            <v>-433.35318874166666</v>
          </cell>
          <cell r="CR163">
            <v>-433.35318874166666</v>
          </cell>
          <cell r="CS163">
            <v>-433.35318874166666</v>
          </cell>
          <cell r="CT163">
            <v>-433.35318874166666</v>
          </cell>
          <cell r="CU163">
            <v>-433.35318874166666</v>
          </cell>
          <cell r="CV163">
            <v>-433.35318874166666</v>
          </cell>
          <cell r="CW163">
            <v>-433.35318874166666</v>
          </cell>
          <cell r="CX163">
            <v>-433.35318874166666</v>
          </cell>
          <cell r="CY163">
            <v>-642.86214071249992</v>
          </cell>
          <cell r="CZ163">
            <v>-642.86214071249992</v>
          </cell>
          <cell r="DA163">
            <v>-642.86214071249992</v>
          </cell>
          <cell r="DB163">
            <v>-642.86214071249992</v>
          </cell>
          <cell r="DC163">
            <v>-642.86214071249992</v>
          </cell>
          <cell r="DD163">
            <v>-642.86214071249992</v>
          </cell>
          <cell r="DE163">
            <v>-642.86214071249992</v>
          </cell>
          <cell r="DF163">
            <v>-642.86214071249992</v>
          </cell>
          <cell r="DG163">
            <v>-642.86214071249992</v>
          </cell>
          <cell r="DH163">
            <v>-642.86214071249992</v>
          </cell>
          <cell r="DI163">
            <v>-642.86214071249992</v>
          </cell>
          <cell r="DJ163">
            <v>-642.86214071249992</v>
          </cell>
          <cell r="DK163">
            <v>-588.88023612132326</v>
          </cell>
          <cell r="DL163">
            <v>-588.88023612132326</v>
          </cell>
          <cell r="DM163">
            <v>-588.88023612132326</v>
          </cell>
          <cell r="DN163">
            <v>-588.88023612132326</v>
          </cell>
          <cell r="DO163">
            <v>-588.88023612132326</v>
          </cell>
          <cell r="DP163">
            <v>-588.88023612132326</v>
          </cell>
          <cell r="DQ163">
            <v>-588.88023612132326</v>
          </cell>
          <cell r="DR163">
            <v>-588.88023612132326</v>
          </cell>
          <cell r="DS163">
            <v>-588.88023612132326</v>
          </cell>
          <cell r="DT163">
            <v>-588.88023612132326</v>
          </cell>
          <cell r="DU163">
            <v>-588.88023612132326</v>
          </cell>
          <cell r="DV163">
            <v>-588.88023612132326</v>
          </cell>
          <cell r="DW163">
            <v>-130.44763311994851</v>
          </cell>
          <cell r="DX163">
            <v>-130.44763311994851</v>
          </cell>
          <cell r="DY163">
            <v>-130.44763311994851</v>
          </cell>
          <cell r="DZ163">
            <v>-130.44763311994851</v>
          </cell>
          <cell r="EA163">
            <v>-130.44763311994851</v>
          </cell>
          <cell r="EB163">
            <v>-130.44763311994851</v>
          </cell>
          <cell r="EC163">
            <v>-130.44763311994851</v>
          </cell>
          <cell r="ED163">
            <v>-130.44763311994851</v>
          </cell>
          <cell r="EE163">
            <v>-130.44763311994851</v>
          </cell>
          <cell r="EF163">
            <v>-130.44763311994851</v>
          </cell>
          <cell r="EG163">
            <v>-130.44763311994851</v>
          </cell>
          <cell r="EH163">
            <v>-130.44763311994851</v>
          </cell>
        </row>
        <row r="164">
          <cell r="B164" t="str">
            <v>FCF from Operations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-265.94976029084967</v>
          </cell>
          <cell r="V164">
            <v>-2824.2114166273432</v>
          </cell>
          <cell r="W164">
            <v>-2418.6525824956238</v>
          </cell>
          <cell r="X164">
            <v>-2296.5510527541846</v>
          </cell>
          <cell r="Y164">
            <v>-624.16277917390789</v>
          </cell>
          <cell r="Z164">
            <v>825.88619493654915</v>
          </cell>
          <cell r="AA164">
            <v>-78.512487977473029</v>
          </cell>
          <cell r="AB164">
            <v>-783.03134406678419</v>
          </cell>
          <cell r="AC164">
            <v>-1130.3232756460964</v>
          </cell>
          <cell r="AD164">
            <v>484.00569080116566</v>
          </cell>
          <cell r="AE164">
            <v>542.52033985658898</v>
          </cell>
          <cell r="AF164">
            <v>-856.10799520467083</v>
          </cell>
          <cell r="AG164">
            <v>-1374.7300936776705</v>
          </cell>
          <cell r="AH164">
            <v>598.52898014584605</v>
          </cell>
          <cell r="AI164">
            <v>905.51951933615999</v>
          </cell>
          <cell r="AJ164">
            <v>842.01026310917575</v>
          </cell>
          <cell r="AK164">
            <v>1725.4008696527376</v>
          </cell>
          <cell r="AL164">
            <v>1897.8290837241479</v>
          </cell>
          <cell r="AM164">
            <v>1763.2730201955551</v>
          </cell>
          <cell r="AN164">
            <v>462.40322975199695</v>
          </cell>
          <cell r="AO164">
            <v>520.59952820942783</v>
          </cell>
          <cell r="AP164">
            <v>942.27512089398658</v>
          </cell>
          <cell r="AQ164">
            <v>305.46424807348581</v>
          </cell>
          <cell r="AR164">
            <v>-88.123044176255689</v>
          </cell>
          <cell r="AS164">
            <v>-337.63704769512356</v>
          </cell>
          <cell r="AT164">
            <v>-640.64897811531409</v>
          </cell>
          <cell r="AU164">
            <v>-1600.4419681976046</v>
          </cell>
          <cell r="AV164">
            <v>-1451.9776482606071</v>
          </cell>
          <cell r="AW164">
            <v>-985.65829421403157</v>
          </cell>
          <cell r="AX164">
            <v>-594.68964426239324</v>
          </cell>
          <cell r="AY164">
            <v>-829.37837210517546</v>
          </cell>
          <cell r="AZ164">
            <v>-1005.2100965973173</v>
          </cell>
          <cell r="BA164">
            <v>-863.8532199971645</v>
          </cell>
          <cell r="BB164">
            <v>-239.79115882114775</v>
          </cell>
          <cell r="BC164">
            <v>237.51727642435185</v>
          </cell>
          <cell r="BD164">
            <v>-356.81498970589632</v>
          </cell>
          <cell r="BE164">
            <v>-917.15026295969005</v>
          </cell>
          <cell r="BF164">
            <v>-1153.150858658732</v>
          </cell>
          <cell r="BG164">
            <v>-1180.1325077738379</v>
          </cell>
          <cell r="BH164">
            <v>-1102.1800178087033</v>
          </cell>
          <cell r="BI164">
            <v>-609.26904689041623</v>
          </cell>
          <cell r="BJ164">
            <v>-83.094494360115959</v>
          </cell>
          <cell r="BK164">
            <v>-291.73019931817703</v>
          </cell>
          <cell r="BL164">
            <v>-562.32439408239782</v>
          </cell>
          <cell r="BM164">
            <v>-345.45151050592176</v>
          </cell>
          <cell r="BN164">
            <v>408.67073822271709</v>
          </cell>
          <cell r="BO164">
            <v>-594.33023444255321</v>
          </cell>
          <cell r="BP164">
            <v>-1294.2500730782729</v>
          </cell>
          <cell r="BQ164">
            <v>-2041.9086866425123</v>
          </cell>
          <cell r="BR164">
            <v>-2446.6951306062697</v>
          </cell>
          <cell r="BS164">
            <v>-2527.4370675131863</v>
          </cell>
          <cell r="BT164">
            <v>-2432.945323017479</v>
          </cell>
          <cell r="BU164">
            <v>-1628.8646151545054</v>
          </cell>
          <cell r="BV164">
            <v>-881.80780809743874</v>
          </cell>
          <cell r="BW164">
            <v>-1181.2032677911893</v>
          </cell>
          <cell r="BX164">
            <v>-1628.4169756063936</v>
          </cell>
          <cell r="BY164">
            <v>-1297.982218647325</v>
          </cell>
          <cell r="BZ164">
            <v>-389.50242343419882</v>
          </cell>
          <cell r="CA164">
            <v>1214.3318698329811</v>
          </cell>
          <cell r="CB164">
            <v>476.48990561525829</v>
          </cell>
          <cell r="CC164">
            <v>-278.64709694015562</v>
          </cell>
          <cell r="CD164">
            <v>-723.36566519239602</v>
          </cell>
          <cell r="CE164">
            <v>-820.81896592348289</v>
          </cell>
          <cell r="CF164">
            <v>-751.91790236423753</v>
          </cell>
          <cell r="CG164">
            <v>231.17327941993824</v>
          </cell>
          <cell r="CH164">
            <v>1034.2460189342648</v>
          </cell>
          <cell r="CI164">
            <v>717.25555047481907</v>
          </cell>
          <cell r="CJ164">
            <v>183.98724751396901</v>
          </cell>
          <cell r="CK164">
            <v>529.35243823243604</v>
          </cell>
          <cell r="CL164">
            <v>1481.2190467641174</v>
          </cell>
          <cell r="CM164">
            <v>434.25196604192007</v>
          </cell>
          <cell r="CN164">
            <v>-325.71331665520955</v>
          </cell>
          <cell r="CO164">
            <v>-1176.8008974816553</v>
          </cell>
          <cell r="CP164">
            <v>-1615.5311809455284</v>
          </cell>
          <cell r="CQ164">
            <v>-1733.6502948883008</v>
          </cell>
          <cell r="CR164">
            <v>-1660.6648145755075</v>
          </cell>
          <cell r="CS164">
            <v>-612.42131743962955</v>
          </cell>
          <cell r="CT164">
            <v>201.57723626060141</v>
          </cell>
          <cell r="CU164">
            <v>-170.1427524982418</v>
          </cell>
          <cell r="CV164">
            <v>-681.87521663382608</v>
          </cell>
          <cell r="CW164">
            <v>-325.12185025033642</v>
          </cell>
          <cell r="CX164">
            <v>666.30696598253462</v>
          </cell>
          <cell r="CY164">
            <v>-366.14199966235492</v>
          </cell>
          <cell r="CZ164">
            <v>-1186.5492735436305</v>
          </cell>
          <cell r="DA164">
            <v>-1996.7603384138472</v>
          </cell>
          <cell r="DB164">
            <v>-2441.9351476364909</v>
          </cell>
          <cell r="DC164">
            <v>-2591.0178800836402</v>
          </cell>
          <cell r="DD164">
            <v>-2541.4085243187801</v>
          </cell>
          <cell r="DE164">
            <v>-1426.4936425958122</v>
          </cell>
          <cell r="DF164">
            <v>-633.77176229752115</v>
          </cell>
          <cell r="DG164">
            <v>-961.04806672446318</v>
          </cell>
          <cell r="DH164">
            <v>-1495.6807649837058</v>
          </cell>
          <cell r="DI164">
            <v>-1146.4513308419919</v>
          </cell>
          <cell r="DJ164">
            <v>-109.54754360277968</v>
          </cell>
          <cell r="DK164">
            <v>-392.97642478088517</v>
          </cell>
          <cell r="DL164">
            <v>-1226.9502968669003</v>
          </cell>
          <cell r="DM164">
            <v>-2053.1080058662224</v>
          </cell>
          <cell r="DN164">
            <v>-2507.0025132097007</v>
          </cell>
          <cell r="DO164">
            <v>-2681.6855973551333</v>
          </cell>
          <cell r="DP164">
            <v>-2599.274804985796</v>
          </cell>
          <cell r="DQ164">
            <v>-1472.8093984940811</v>
          </cell>
          <cell r="DR164">
            <v>-665.87049442704074</v>
          </cell>
          <cell r="DS164">
            <v>-998.18568778558426</v>
          </cell>
          <cell r="DT164">
            <v>-1542.1898555258699</v>
          </cell>
          <cell r="DU164">
            <v>-1187.4273754713415</v>
          </cell>
          <cell r="DV164">
            <v>-131.76331790501547</v>
          </cell>
          <cell r="DW164">
            <v>322.45164795335745</v>
          </cell>
          <cell r="DX164">
            <v>-503.77533026060314</v>
          </cell>
          <cell r="DY164">
            <v>-1344.7642437688712</v>
          </cell>
          <cell r="DZ164">
            <v>-1817.396787839406</v>
          </cell>
          <cell r="EA164">
            <v>-1942.1202692895222</v>
          </cell>
          <cell r="EB164">
            <v>-1817.5061349715747</v>
          </cell>
          <cell r="EC164">
            <v>-760.15354283253669</v>
          </cell>
          <cell r="ED164">
            <v>65.590382865297983</v>
          </cell>
          <cell r="EE164">
            <v>-272.94353925115774</v>
          </cell>
          <cell r="EF164">
            <v>-842.98611745561504</v>
          </cell>
          <cell r="EG164">
            <v>-454.22107758037396</v>
          </cell>
          <cell r="EH164">
            <v>612.76503061302083</v>
          </cell>
        </row>
        <row r="165">
          <cell r="B165" t="str">
            <v>( - ) CCR Related Environmental Capex / Opex / Bonding Exp.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-1001.8374035115303</v>
          </cell>
          <cell r="W165">
            <v>-1001.8374035115303</v>
          </cell>
          <cell r="X165">
            <v>-1001.8374035115303</v>
          </cell>
          <cell r="Y165">
            <v>-1001.8374035115303</v>
          </cell>
          <cell r="Z165">
            <v>-1001.8374035115303</v>
          </cell>
          <cell r="AA165">
            <v>-1001.8374035115303</v>
          </cell>
          <cell r="AB165">
            <v>-1001.8374035115303</v>
          </cell>
          <cell r="AC165">
            <v>-1001.8374035115303</v>
          </cell>
          <cell r="AD165">
            <v>-1001.8374035115303</v>
          </cell>
          <cell r="AE165">
            <v>-1184.004630178197</v>
          </cell>
          <cell r="AF165">
            <v>-1184.004630178197</v>
          </cell>
          <cell r="AG165">
            <v>-1184.004630178197</v>
          </cell>
          <cell r="AH165">
            <v>-1184.004630178197</v>
          </cell>
          <cell r="AI165">
            <v>-1184.004630178197</v>
          </cell>
          <cell r="AJ165">
            <v>-1184.004630178197</v>
          </cell>
          <cell r="AK165">
            <v>-1184.004630178197</v>
          </cell>
          <cell r="AL165">
            <v>-1184.004630178197</v>
          </cell>
          <cell r="AM165">
            <v>-1184.004630178197</v>
          </cell>
          <cell r="AN165">
            <v>-1184.004630178197</v>
          </cell>
          <cell r="AO165">
            <v>-1184.004630178197</v>
          </cell>
          <cell r="AP165">
            <v>-1184.004630178197</v>
          </cell>
          <cell r="AQ165">
            <v>-1051.9182418448638</v>
          </cell>
          <cell r="AR165">
            <v>-1051.9182418448638</v>
          </cell>
          <cell r="AS165">
            <v>-1051.9182418448638</v>
          </cell>
          <cell r="AT165">
            <v>-1051.9182418448638</v>
          </cell>
          <cell r="AU165">
            <v>-1051.9182418448638</v>
          </cell>
          <cell r="AV165">
            <v>-1051.9182418448638</v>
          </cell>
          <cell r="AW165">
            <v>-1051.9182418448638</v>
          </cell>
          <cell r="AX165">
            <v>-1051.9182418448638</v>
          </cell>
          <cell r="AY165">
            <v>-1051.9182418448638</v>
          </cell>
          <cell r="AZ165">
            <v>-1051.9182418448638</v>
          </cell>
          <cell r="BA165">
            <v>-1051.9182418448638</v>
          </cell>
          <cell r="BB165">
            <v>-1051.9182418448638</v>
          </cell>
          <cell r="BC165">
            <v>-1488.5549585115305</v>
          </cell>
          <cell r="BD165">
            <v>-1488.5549585115305</v>
          </cell>
          <cell r="BE165">
            <v>-1488.5549585115305</v>
          </cell>
          <cell r="BF165">
            <v>-1488.5549585115305</v>
          </cell>
          <cell r="BG165">
            <v>-1488.5549585115305</v>
          </cell>
          <cell r="BH165">
            <v>-1488.5549585115305</v>
          </cell>
          <cell r="BI165">
            <v>-1488.5549585115305</v>
          </cell>
          <cell r="BJ165">
            <v>-1488.5549585115305</v>
          </cell>
          <cell r="BK165">
            <v>-1488.5549585115305</v>
          </cell>
          <cell r="BL165">
            <v>-1488.5549585115305</v>
          </cell>
          <cell r="BM165">
            <v>-1488.5549585115305</v>
          </cell>
          <cell r="BN165">
            <v>-1488.5549585115305</v>
          </cell>
          <cell r="BO165">
            <v>-386.1507918448637</v>
          </cell>
          <cell r="BP165">
            <v>-386.1507918448637</v>
          </cell>
          <cell r="BQ165">
            <v>-386.1507918448637</v>
          </cell>
          <cell r="BR165">
            <v>-386.1507918448637</v>
          </cell>
          <cell r="BS165">
            <v>-386.1507918448637</v>
          </cell>
          <cell r="BT165">
            <v>-386.1507918448637</v>
          </cell>
          <cell r="BU165">
            <v>-386.1507918448637</v>
          </cell>
          <cell r="BV165">
            <v>-386.1507918448637</v>
          </cell>
          <cell r="BW165">
            <v>-386.1507918448637</v>
          </cell>
          <cell r="BX165">
            <v>-386.1507918448637</v>
          </cell>
          <cell r="BY165">
            <v>-386.1507918448637</v>
          </cell>
          <cell r="BZ165">
            <v>-386.1507918448637</v>
          </cell>
          <cell r="CA165">
            <v>-1920.9068564849756</v>
          </cell>
          <cell r="CB165">
            <v>-1920.9068564849756</v>
          </cell>
          <cell r="CC165">
            <v>-1920.9068564849756</v>
          </cell>
          <cell r="CD165">
            <v>-1920.9068564849756</v>
          </cell>
          <cell r="CE165">
            <v>-1920.9068564849756</v>
          </cell>
          <cell r="CF165">
            <v>-1920.9068564849756</v>
          </cell>
          <cell r="CG165">
            <v>-1920.9068564849756</v>
          </cell>
          <cell r="CH165">
            <v>-1920.9068564849756</v>
          </cell>
          <cell r="CI165">
            <v>-1920.9068564849756</v>
          </cell>
          <cell r="CJ165">
            <v>-1920.9068564849756</v>
          </cell>
          <cell r="CK165">
            <v>-1920.9068564849756</v>
          </cell>
          <cell r="CL165">
            <v>-1920.9068564849756</v>
          </cell>
          <cell r="CM165">
            <v>-504.98847315164221</v>
          </cell>
          <cell r="CN165">
            <v>-504.98847315164221</v>
          </cell>
          <cell r="CO165">
            <v>-504.98847315164221</v>
          </cell>
          <cell r="CP165">
            <v>-504.98847315164221</v>
          </cell>
          <cell r="CQ165">
            <v>-504.98847315164221</v>
          </cell>
          <cell r="CR165">
            <v>-504.98847315164221</v>
          </cell>
          <cell r="CS165">
            <v>-504.98847315164221</v>
          </cell>
          <cell r="CT165">
            <v>-504.98847315164221</v>
          </cell>
          <cell r="CU165">
            <v>-504.98847315164221</v>
          </cell>
          <cell r="CV165">
            <v>-504.98847315164221</v>
          </cell>
          <cell r="CW165">
            <v>-504.98847315164221</v>
          </cell>
          <cell r="CX165">
            <v>-504.98847315164221</v>
          </cell>
          <cell r="CY165">
            <v>-194.74930648497553</v>
          </cell>
          <cell r="CZ165">
            <v>-194.74930648497553</v>
          </cell>
          <cell r="DA165">
            <v>-194.74930648497553</v>
          </cell>
          <cell r="DB165">
            <v>-194.74930648497553</v>
          </cell>
          <cell r="DC165">
            <v>-194.74930648497553</v>
          </cell>
          <cell r="DD165">
            <v>-194.74930648497553</v>
          </cell>
          <cell r="DE165">
            <v>-194.74930648497553</v>
          </cell>
          <cell r="DF165">
            <v>-194.74930648497553</v>
          </cell>
          <cell r="DG165">
            <v>-194.74930648497553</v>
          </cell>
          <cell r="DH165">
            <v>-194.74930648497553</v>
          </cell>
          <cell r="DI165">
            <v>-194.74930648497553</v>
          </cell>
          <cell r="DJ165">
            <v>-194.74930648497553</v>
          </cell>
          <cell r="DK165">
            <v>-194.74930648497553</v>
          </cell>
          <cell r="DL165">
            <v>-194.74930648497553</v>
          </cell>
          <cell r="DM165">
            <v>-194.74930648497553</v>
          </cell>
          <cell r="DN165">
            <v>-194.74930648497553</v>
          </cell>
          <cell r="DO165">
            <v>-194.74930648497553</v>
          </cell>
          <cell r="DP165">
            <v>-194.74930648497553</v>
          </cell>
          <cell r="DQ165">
            <v>-194.74930648497553</v>
          </cell>
          <cell r="DR165">
            <v>-194.74930648497553</v>
          </cell>
          <cell r="DS165">
            <v>-194.74930648497553</v>
          </cell>
          <cell r="DT165">
            <v>-194.74930648497553</v>
          </cell>
          <cell r="DU165">
            <v>-194.74930648497553</v>
          </cell>
          <cell r="DV165">
            <v>-194.74930648497553</v>
          </cell>
          <cell r="DW165">
            <v>-194.74930648497553</v>
          </cell>
          <cell r="DX165">
            <v>-194.74930648497553</v>
          </cell>
          <cell r="DY165">
            <v>-194.74930648497553</v>
          </cell>
          <cell r="DZ165">
            <v>-194.74930648497553</v>
          </cell>
          <cell r="EA165">
            <v>-194.74930648497553</v>
          </cell>
          <cell r="EB165">
            <v>-194.74930648497553</v>
          </cell>
          <cell r="EC165">
            <v>-194.74930648497553</v>
          </cell>
          <cell r="ED165">
            <v>-194.74930648497553</v>
          </cell>
          <cell r="EE165">
            <v>-194.74930648497553</v>
          </cell>
          <cell r="EF165">
            <v>-194.74930648497553</v>
          </cell>
          <cell r="EG165">
            <v>-194.74930648497553</v>
          </cell>
          <cell r="EH165">
            <v>-194.74930648497553</v>
          </cell>
        </row>
        <row r="166">
          <cell r="B166" t="str">
            <v>( - ) Contingency Remediation Cost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-833.33333333333337</v>
          </cell>
          <cell r="AF166">
            <v>-833.33333333333337</v>
          </cell>
          <cell r="AG166">
            <v>-833.33333333333337</v>
          </cell>
          <cell r="AH166">
            <v>-833.33333333333337</v>
          </cell>
          <cell r="AI166">
            <v>-833.33333333333337</v>
          </cell>
          <cell r="AJ166">
            <v>-833.33333333333337</v>
          </cell>
          <cell r="AK166">
            <v>-833.33333333333337</v>
          </cell>
          <cell r="AL166">
            <v>-833.33333333333337</v>
          </cell>
          <cell r="AM166">
            <v>-833.33333333333337</v>
          </cell>
          <cell r="AN166">
            <v>-833.33333333333337</v>
          </cell>
          <cell r="AO166">
            <v>-833.33333333333337</v>
          </cell>
          <cell r="AP166">
            <v>-833.33333333333337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-1666.6666666666667</v>
          </cell>
          <cell r="CB166">
            <v>-1666.6666666666667</v>
          </cell>
          <cell r="CC166">
            <v>-1666.6666666666667</v>
          </cell>
          <cell r="CD166">
            <v>-1666.6666666666667</v>
          </cell>
          <cell r="CE166">
            <v>-1666.6666666666667</v>
          </cell>
          <cell r="CF166">
            <v>-1666.6666666666667</v>
          </cell>
          <cell r="CG166">
            <v>-1666.6666666666667</v>
          </cell>
          <cell r="CH166">
            <v>-1666.6666666666667</v>
          </cell>
          <cell r="CI166">
            <v>-1666.6666666666667</v>
          </cell>
          <cell r="CJ166">
            <v>-1666.6666666666667</v>
          </cell>
          <cell r="CK166">
            <v>-1666.6666666666667</v>
          </cell>
          <cell r="CL166">
            <v>-1666.6666666666667</v>
          </cell>
          <cell r="CM166">
            <v>0</v>
          </cell>
          <cell r="CN166">
            <v>0</v>
          </cell>
          <cell r="CO166">
            <v>0</v>
          </cell>
          <cell r="CP166">
            <v>0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</row>
        <row r="167">
          <cell r="B167" t="str">
            <v>( - ) Pension Funding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U167">
            <v>-176.32207970915223</v>
          </cell>
          <cell r="V167">
            <v>-176.32207970915223</v>
          </cell>
          <cell r="W167">
            <v>-176.32207970915223</v>
          </cell>
          <cell r="X167">
            <v>-176.32207970915223</v>
          </cell>
          <cell r="Y167">
            <v>-176.32207970915223</v>
          </cell>
          <cell r="Z167">
            <v>-176.32207970915223</v>
          </cell>
          <cell r="AA167">
            <v>-176.32207970915223</v>
          </cell>
          <cell r="AB167">
            <v>-176.32207970915223</v>
          </cell>
          <cell r="AC167">
            <v>-176.32207970915223</v>
          </cell>
          <cell r="AD167">
            <v>-176.32207970915223</v>
          </cell>
          <cell r="AE167">
            <v>-140.40747609839426</v>
          </cell>
          <cell r="AF167">
            <v>-140.40747609839426</v>
          </cell>
          <cell r="AG167">
            <v>-140.40747609839426</v>
          </cell>
          <cell r="AH167">
            <v>-140.40747609839426</v>
          </cell>
          <cell r="AI167">
            <v>-140.40747609839426</v>
          </cell>
          <cell r="AJ167">
            <v>-140.40747609839426</v>
          </cell>
          <cell r="AK167">
            <v>-140.40747609839426</v>
          </cell>
          <cell r="AL167">
            <v>-140.40747609839426</v>
          </cell>
          <cell r="AM167">
            <v>-140.40747609839426</v>
          </cell>
          <cell r="AN167">
            <v>-140.40747609839426</v>
          </cell>
          <cell r="AO167">
            <v>-140.40747609839426</v>
          </cell>
          <cell r="AP167">
            <v>-140.40747609839426</v>
          </cell>
          <cell r="AQ167">
            <v>-130.8005556326126</v>
          </cell>
          <cell r="AR167">
            <v>-130.8005556326126</v>
          </cell>
          <cell r="AS167">
            <v>-130.8005556326126</v>
          </cell>
          <cell r="AT167">
            <v>-130.8005556326126</v>
          </cell>
          <cell r="AU167">
            <v>-130.8005556326126</v>
          </cell>
          <cell r="AV167">
            <v>-130.8005556326126</v>
          </cell>
          <cell r="AW167">
            <v>-130.8005556326126</v>
          </cell>
          <cell r="AX167">
            <v>-130.8005556326126</v>
          </cell>
          <cell r="AY167">
            <v>-130.8005556326126</v>
          </cell>
          <cell r="AZ167">
            <v>-130.8005556326126</v>
          </cell>
          <cell r="BA167">
            <v>-130.8005556326126</v>
          </cell>
          <cell r="BB167">
            <v>-130.8005556326126</v>
          </cell>
          <cell r="BC167">
            <v>-133.89833499182947</v>
          </cell>
          <cell r="BD167">
            <v>-133.89833499182947</v>
          </cell>
          <cell r="BE167">
            <v>-133.89833499182947</v>
          </cell>
          <cell r="BF167">
            <v>-133.89833499182947</v>
          </cell>
          <cell r="BG167">
            <v>-133.89833499182947</v>
          </cell>
          <cell r="BH167">
            <v>-133.89833499182947</v>
          </cell>
          <cell r="BI167">
            <v>-133.89833499182947</v>
          </cell>
          <cell r="BJ167">
            <v>-133.89833499182947</v>
          </cell>
          <cell r="BK167">
            <v>-133.89833499182947</v>
          </cell>
          <cell r="BL167">
            <v>-133.89833499182947</v>
          </cell>
          <cell r="BM167">
            <v>-133.89833499182947</v>
          </cell>
          <cell r="BN167">
            <v>-133.89833499182947</v>
          </cell>
          <cell r="BO167">
            <v>-134.39818145871189</v>
          </cell>
          <cell r="BP167">
            <v>-134.39818145871189</v>
          </cell>
          <cell r="BQ167">
            <v>-134.39818145871189</v>
          </cell>
          <cell r="BR167">
            <v>-134.39818145871189</v>
          </cell>
          <cell r="BS167">
            <v>-134.39818145871189</v>
          </cell>
          <cell r="BT167">
            <v>-134.39818145871189</v>
          </cell>
          <cell r="BU167">
            <v>-134.39818145871189</v>
          </cell>
          <cell r="BV167">
            <v>-134.39818145871189</v>
          </cell>
          <cell r="BW167">
            <v>-134.39818145871189</v>
          </cell>
          <cell r="BX167">
            <v>-134.39818145871189</v>
          </cell>
          <cell r="BY167">
            <v>-134.39818145871189</v>
          </cell>
          <cell r="BZ167">
            <v>-134.39818145871189</v>
          </cell>
          <cell r="CA167">
            <v>-138.43012690247323</v>
          </cell>
          <cell r="CB167">
            <v>-138.43012690247323</v>
          </cell>
          <cell r="CC167">
            <v>-138.43012690247323</v>
          </cell>
          <cell r="CD167">
            <v>-138.43012690247323</v>
          </cell>
          <cell r="CE167">
            <v>-138.43012690247323</v>
          </cell>
          <cell r="CF167">
            <v>-138.43012690247323</v>
          </cell>
          <cell r="CG167">
            <v>-138.43012690247323</v>
          </cell>
          <cell r="CH167">
            <v>-138.43012690247323</v>
          </cell>
          <cell r="CI167">
            <v>-138.43012690247323</v>
          </cell>
          <cell r="CJ167">
            <v>-138.43012690247323</v>
          </cell>
          <cell r="CK167">
            <v>-138.43012690247323</v>
          </cell>
          <cell r="CL167">
            <v>-138.43012690247323</v>
          </cell>
          <cell r="CM167">
            <v>-142.58303070954744</v>
          </cell>
          <cell r="CN167">
            <v>-142.58303070954744</v>
          </cell>
          <cell r="CO167">
            <v>-142.58303070954744</v>
          </cell>
          <cell r="CP167">
            <v>-142.58303070954744</v>
          </cell>
          <cell r="CQ167">
            <v>-142.58303070954744</v>
          </cell>
          <cell r="CR167">
            <v>-142.58303070954744</v>
          </cell>
          <cell r="CS167">
            <v>-142.58303070954744</v>
          </cell>
          <cell r="CT167">
            <v>-142.58303070954744</v>
          </cell>
          <cell r="CU167">
            <v>-142.58303070954744</v>
          </cell>
          <cell r="CV167">
            <v>-142.58303070954744</v>
          </cell>
          <cell r="CW167">
            <v>-142.58303070954744</v>
          </cell>
          <cell r="CX167">
            <v>-142.58303070954744</v>
          </cell>
          <cell r="CY167">
            <v>-146.86052163083386</v>
          </cell>
          <cell r="CZ167">
            <v>-146.86052163083386</v>
          </cell>
          <cell r="DA167">
            <v>-146.86052163083386</v>
          </cell>
          <cell r="DB167">
            <v>-146.86052163083386</v>
          </cell>
          <cell r="DC167">
            <v>-146.86052163083386</v>
          </cell>
          <cell r="DD167">
            <v>-146.86052163083386</v>
          </cell>
          <cell r="DE167">
            <v>-146.86052163083386</v>
          </cell>
          <cell r="DF167">
            <v>-146.86052163083386</v>
          </cell>
          <cell r="DG167">
            <v>-146.86052163083386</v>
          </cell>
          <cell r="DH167">
            <v>-146.86052163083386</v>
          </cell>
          <cell r="DI167">
            <v>-146.86052163083386</v>
          </cell>
          <cell r="DJ167">
            <v>-146.86052163083386</v>
          </cell>
          <cell r="DK167">
            <v>-151.26633727975886</v>
          </cell>
          <cell r="DL167">
            <v>-151.26633727975886</v>
          </cell>
          <cell r="DM167">
            <v>-151.26633727975886</v>
          </cell>
          <cell r="DN167">
            <v>-151.26633727975886</v>
          </cell>
          <cell r="DO167">
            <v>-151.26633727975886</v>
          </cell>
          <cell r="DP167">
            <v>-151.26633727975886</v>
          </cell>
          <cell r="DQ167">
            <v>-151.26633727975886</v>
          </cell>
          <cell r="DR167">
            <v>-151.26633727975886</v>
          </cell>
          <cell r="DS167">
            <v>-151.26633727975886</v>
          </cell>
          <cell r="DT167">
            <v>-151.26633727975886</v>
          </cell>
          <cell r="DU167">
            <v>-151.26633727975886</v>
          </cell>
          <cell r="DV167">
            <v>-151.26633727975886</v>
          </cell>
          <cell r="DW167">
            <v>-155.80432739815163</v>
          </cell>
          <cell r="DX167">
            <v>-155.80432739815163</v>
          </cell>
          <cell r="DY167">
            <v>-155.80432739815163</v>
          </cell>
          <cell r="DZ167">
            <v>-155.80432739815163</v>
          </cell>
          <cell r="EA167">
            <v>-155.80432739815163</v>
          </cell>
          <cell r="EB167">
            <v>-155.80432739815163</v>
          </cell>
          <cell r="EC167">
            <v>-155.80432739815163</v>
          </cell>
          <cell r="ED167">
            <v>-155.80432739815163</v>
          </cell>
          <cell r="EE167">
            <v>-155.80432739815163</v>
          </cell>
          <cell r="EF167">
            <v>-155.80432739815163</v>
          </cell>
          <cell r="EG167">
            <v>-155.80432739815163</v>
          </cell>
          <cell r="EH167">
            <v>-155.80432739815163</v>
          </cell>
        </row>
        <row r="168">
          <cell r="B168" t="str">
            <v>( + ) MRI Contract Extension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-79.027500000000146</v>
          </cell>
          <cell r="AF168">
            <v>-79.027500000000146</v>
          </cell>
          <cell r="AG168">
            <v>-79.027500000000146</v>
          </cell>
          <cell r="AH168">
            <v>-79.027500000000146</v>
          </cell>
          <cell r="AI168">
            <v>-79.027500000000146</v>
          </cell>
          <cell r="AJ168">
            <v>-79.027500000000146</v>
          </cell>
          <cell r="AK168">
            <v>-79.027500000000146</v>
          </cell>
          <cell r="AL168">
            <v>-79.027500000000146</v>
          </cell>
          <cell r="AM168">
            <v>-79.027500000000146</v>
          </cell>
          <cell r="AN168">
            <v>-79.027500000000146</v>
          </cell>
          <cell r="AO168">
            <v>-79.027500000000146</v>
          </cell>
          <cell r="AP168">
            <v>-79.027500000000146</v>
          </cell>
          <cell r="AQ168">
            <v>-79.027500000000146</v>
          </cell>
          <cell r="AR168">
            <v>-79.027500000000146</v>
          </cell>
          <cell r="AS168">
            <v>-79.027500000000146</v>
          </cell>
          <cell r="AT168">
            <v>-79.027500000000146</v>
          </cell>
          <cell r="AU168">
            <v>-79.027500000000146</v>
          </cell>
          <cell r="AV168">
            <v>-79.027500000000146</v>
          </cell>
          <cell r="AW168">
            <v>-79.027500000000146</v>
          </cell>
          <cell r="AX168">
            <v>-79.027500000000146</v>
          </cell>
          <cell r="AY168">
            <v>-79.027500000000146</v>
          </cell>
          <cell r="AZ168">
            <v>-79.027500000000146</v>
          </cell>
          <cell r="BA168">
            <v>-79.027500000000146</v>
          </cell>
          <cell r="BB168">
            <v>-79.027500000000146</v>
          </cell>
          <cell r="BC168">
            <v>-79.027500000000146</v>
          </cell>
          <cell r="BD168">
            <v>-79.027500000000146</v>
          </cell>
          <cell r="BE168">
            <v>-79.027500000000146</v>
          </cell>
          <cell r="BF168">
            <v>-79.027500000000146</v>
          </cell>
          <cell r="BG168">
            <v>-79.027500000000146</v>
          </cell>
          <cell r="BH168">
            <v>-79.027500000000146</v>
          </cell>
          <cell r="BI168">
            <v>-79.027500000000146</v>
          </cell>
          <cell r="BJ168">
            <v>-79.027500000000146</v>
          </cell>
          <cell r="BK168">
            <v>-79.027500000000146</v>
          </cell>
          <cell r="BL168">
            <v>-79.027500000000146</v>
          </cell>
          <cell r="BM168">
            <v>-79.027500000000146</v>
          </cell>
          <cell r="BN168">
            <v>-79.027500000000146</v>
          </cell>
          <cell r="BO168">
            <v>349.7599166666667</v>
          </cell>
          <cell r="BP168">
            <v>349.7599166666667</v>
          </cell>
          <cell r="BQ168">
            <v>349.7599166666667</v>
          </cell>
          <cell r="BR168">
            <v>349.7599166666667</v>
          </cell>
          <cell r="BS168">
            <v>349.7599166666667</v>
          </cell>
          <cell r="BT168">
            <v>349.7599166666667</v>
          </cell>
          <cell r="BU168">
            <v>349.7599166666667</v>
          </cell>
          <cell r="BV168">
            <v>349.7599166666667</v>
          </cell>
          <cell r="BW168">
            <v>349.7599166666667</v>
          </cell>
          <cell r="BX168">
            <v>349.7599166666667</v>
          </cell>
          <cell r="BY168">
            <v>349.7599166666667</v>
          </cell>
          <cell r="BZ168">
            <v>349.7599166666667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</row>
        <row r="169">
          <cell r="B169" t="str">
            <v>( + ) Opex Reduction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U169">
            <v>0</v>
          </cell>
          <cell r="V169">
            <v>287.49137618750001</v>
          </cell>
          <cell r="W169">
            <v>287.49137618750001</v>
          </cell>
          <cell r="X169">
            <v>287.49137618750001</v>
          </cell>
          <cell r="Y169">
            <v>287.49137618750001</v>
          </cell>
          <cell r="Z169">
            <v>287.49137618750001</v>
          </cell>
          <cell r="AA169">
            <v>287.49137618750001</v>
          </cell>
          <cell r="AB169">
            <v>287.49137618750001</v>
          </cell>
          <cell r="AC169">
            <v>287.49137618750001</v>
          </cell>
          <cell r="AD169">
            <v>287.49137618750001</v>
          </cell>
          <cell r="AE169">
            <v>264.97573375000002</v>
          </cell>
          <cell r="AF169">
            <v>264.97573375000002</v>
          </cell>
          <cell r="AG169">
            <v>264.97573375000002</v>
          </cell>
          <cell r="AH169">
            <v>59.403433750000005</v>
          </cell>
          <cell r="AI169">
            <v>59.403433750000005</v>
          </cell>
          <cell r="AJ169">
            <v>59.403433750000005</v>
          </cell>
          <cell r="AK169">
            <v>59.403433750000005</v>
          </cell>
          <cell r="AL169">
            <v>59.403433750000005</v>
          </cell>
          <cell r="AM169">
            <v>59.403433750000005</v>
          </cell>
          <cell r="AN169">
            <v>59.403433750000005</v>
          </cell>
          <cell r="AO169">
            <v>59.403433750000005</v>
          </cell>
          <cell r="AP169">
            <v>59.403433750000005</v>
          </cell>
          <cell r="AQ169">
            <v>61.045280000000012</v>
          </cell>
          <cell r="AR169">
            <v>61.045280000000012</v>
          </cell>
          <cell r="AS169">
            <v>61.045280000000012</v>
          </cell>
          <cell r="AT169">
            <v>61.045280000000012</v>
          </cell>
          <cell r="AU169">
            <v>61.045280000000012</v>
          </cell>
          <cell r="AV169">
            <v>61.045280000000012</v>
          </cell>
          <cell r="AW169">
            <v>61.045280000000012</v>
          </cell>
          <cell r="AX169">
            <v>61.045280000000012</v>
          </cell>
          <cell r="AY169">
            <v>61.045280000000012</v>
          </cell>
          <cell r="AZ169">
            <v>61.045280000000012</v>
          </cell>
          <cell r="BA169">
            <v>61.045280000000012</v>
          </cell>
          <cell r="BB169">
            <v>61.045280000000012</v>
          </cell>
          <cell r="BC169">
            <v>49.021943750000005</v>
          </cell>
          <cell r="BD169">
            <v>49.021943750000005</v>
          </cell>
          <cell r="BE169">
            <v>49.021943750000005</v>
          </cell>
          <cell r="BF169">
            <v>49.021943750000005</v>
          </cell>
          <cell r="BG169">
            <v>49.021943750000005</v>
          </cell>
          <cell r="BH169">
            <v>49.021943750000005</v>
          </cell>
          <cell r="BI169">
            <v>49.021943750000005</v>
          </cell>
          <cell r="BJ169">
            <v>49.021943750000005</v>
          </cell>
          <cell r="BK169">
            <v>49.021943750000005</v>
          </cell>
          <cell r="BL169">
            <v>49.021943750000005</v>
          </cell>
          <cell r="BM169">
            <v>49.021943750000005</v>
          </cell>
          <cell r="BN169">
            <v>49.021943750000005</v>
          </cell>
          <cell r="BO169">
            <v>61.102083750000006</v>
          </cell>
          <cell r="BP169">
            <v>61.102083750000006</v>
          </cell>
          <cell r="BQ169">
            <v>61.102083750000006</v>
          </cell>
          <cell r="BR169">
            <v>61.102083750000006</v>
          </cell>
          <cell r="BS169">
            <v>61.102083750000006</v>
          </cell>
          <cell r="BT169">
            <v>61.102083750000006</v>
          </cell>
          <cell r="BU169">
            <v>61.102083750000006</v>
          </cell>
          <cell r="BV169">
            <v>61.102083750000006</v>
          </cell>
          <cell r="BW169">
            <v>61.102083750000006</v>
          </cell>
          <cell r="BX169">
            <v>61.102083750000006</v>
          </cell>
          <cell r="BY169">
            <v>61.102083750000006</v>
          </cell>
          <cell r="BZ169">
            <v>61.102083750000006</v>
          </cell>
          <cell r="CA169">
            <v>64.593966393185013</v>
          </cell>
          <cell r="CB169">
            <v>64.593966393185013</v>
          </cell>
          <cell r="CC169">
            <v>64.593966393185013</v>
          </cell>
          <cell r="CD169">
            <v>64.593966393185013</v>
          </cell>
          <cell r="CE169">
            <v>64.593966393185013</v>
          </cell>
          <cell r="CF169">
            <v>64.593966393185013</v>
          </cell>
          <cell r="CG169">
            <v>64.593966393185013</v>
          </cell>
          <cell r="CH169">
            <v>64.593966393185013</v>
          </cell>
          <cell r="CI169">
            <v>64.593966393185013</v>
          </cell>
          <cell r="CJ169">
            <v>64.593966393185013</v>
          </cell>
          <cell r="CK169">
            <v>64.593966393185013</v>
          </cell>
          <cell r="CL169">
            <v>64.593966393185013</v>
          </cell>
          <cell r="CM169">
            <v>51.431355873981261</v>
          </cell>
          <cell r="CN169">
            <v>51.431355873981261</v>
          </cell>
          <cell r="CO169">
            <v>51.431355873981261</v>
          </cell>
          <cell r="CP169">
            <v>51.431355873981261</v>
          </cell>
          <cell r="CQ169">
            <v>51.431355873981261</v>
          </cell>
          <cell r="CR169">
            <v>51.431355873981261</v>
          </cell>
          <cell r="CS169">
            <v>51.431355873981261</v>
          </cell>
          <cell r="CT169">
            <v>51.431355873981261</v>
          </cell>
          <cell r="CU169">
            <v>51.431355873981261</v>
          </cell>
          <cell r="CV169">
            <v>51.431355873981261</v>
          </cell>
          <cell r="CW169">
            <v>51.431355873981261</v>
          </cell>
          <cell r="CX169">
            <v>51.431355873981261</v>
          </cell>
          <cell r="CY169">
            <v>65.755446172011247</v>
          </cell>
          <cell r="CZ169">
            <v>65.755446172011247</v>
          </cell>
          <cell r="DA169">
            <v>65.755446172011247</v>
          </cell>
          <cell r="DB169">
            <v>65.755446172011247</v>
          </cell>
          <cell r="DC169">
            <v>65.755446172011247</v>
          </cell>
          <cell r="DD169">
            <v>65.755446172011247</v>
          </cell>
          <cell r="DE169">
            <v>65.755446172011247</v>
          </cell>
          <cell r="DF169">
            <v>65.755446172011247</v>
          </cell>
          <cell r="DG169">
            <v>65.755446172011247</v>
          </cell>
          <cell r="DH169">
            <v>65.755446172011247</v>
          </cell>
          <cell r="DI169">
            <v>65.755446172011247</v>
          </cell>
          <cell r="DJ169">
            <v>65.755446172011247</v>
          </cell>
          <cell r="DK169">
            <v>70.819834396300877</v>
          </cell>
          <cell r="DL169">
            <v>70.819834396300877</v>
          </cell>
          <cell r="DM169">
            <v>70.819834396300877</v>
          </cell>
          <cell r="DN169">
            <v>70.819834396300877</v>
          </cell>
          <cell r="DO169">
            <v>70.819834396300877</v>
          </cell>
          <cell r="DP169">
            <v>70.819834396300877</v>
          </cell>
          <cell r="DQ169">
            <v>70.819834396300877</v>
          </cell>
          <cell r="DR169">
            <v>70.819834396300877</v>
          </cell>
          <cell r="DS169">
            <v>70.819834396300877</v>
          </cell>
          <cell r="DT169">
            <v>70.819834396300877</v>
          </cell>
          <cell r="DU169">
            <v>70.819834396300877</v>
          </cell>
          <cell r="DV169">
            <v>70.819834396300877</v>
          </cell>
          <cell r="DW169">
            <v>56.485730615607913</v>
          </cell>
          <cell r="DX169">
            <v>56.485730615607913</v>
          </cell>
          <cell r="DY169">
            <v>56.485730615607913</v>
          </cell>
          <cell r="DZ169">
            <v>56.485730615607913</v>
          </cell>
          <cell r="EA169">
            <v>56.485730615607913</v>
          </cell>
          <cell r="EB169">
            <v>56.485730615607913</v>
          </cell>
          <cell r="EC169">
            <v>56.485730615607913</v>
          </cell>
          <cell r="ED169">
            <v>56.485730615607913</v>
          </cell>
          <cell r="EE169">
            <v>56.485730615607913</v>
          </cell>
          <cell r="EF169">
            <v>56.485730615607913</v>
          </cell>
          <cell r="EG169">
            <v>56.485730615607913</v>
          </cell>
          <cell r="EH169">
            <v>56.485730615607913</v>
          </cell>
        </row>
        <row r="170">
          <cell r="B170" t="str">
            <v>( + ) Capex Reduction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U170">
            <v>0</v>
          </cell>
          <cell r="V170">
            <v>55.057083333333367</v>
          </cell>
          <cell r="W170">
            <v>55.057083333333367</v>
          </cell>
          <cell r="X170">
            <v>55.057083333333367</v>
          </cell>
          <cell r="Y170">
            <v>55.057083333333367</v>
          </cell>
          <cell r="Z170">
            <v>55.057083333333367</v>
          </cell>
          <cell r="AA170">
            <v>55.057083333333367</v>
          </cell>
          <cell r="AB170">
            <v>55.057083333333367</v>
          </cell>
          <cell r="AC170">
            <v>55.057083333333367</v>
          </cell>
          <cell r="AD170">
            <v>55.057083333333367</v>
          </cell>
          <cell r="AE170">
            <v>45.592916666666497</v>
          </cell>
          <cell r="AF170">
            <v>45.592916666666497</v>
          </cell>
          <cell r="AG170">
            <v>45.592916666666497</v>
          </cell>
          <cell r="AH170">
            <v>32.488749999999982</v>
          </cell>
          <cell r="AI170">
            <v>32.488749999999982</v>
          </cell>
          <cell r="AJ170">
            <v>32.488749999999982</v>
          </cell>
          <cell r="AK170">
            <v>32.488749999999982</v>
          </cell>
          <cell r="AL170">
            <v>32.488749999999982</v>
          </cell>
          <cell r="AM170">
            <v>32.488749999999982</v>
          </cell>
          <cell r="AN170">
            <v>32.488749999999982</v>
          </cell>
          <cell r="AO170">
            <v>32.488749999999982</v>
          </cell>
          <cell r="AP170">
            <v>32.488749999999982</v>
          </cell>
          <cell r="AQ170">
            <v>24.995625000000018</v>
          </cell>
          <cell r="AR170">
            <v>24.995625000000018</v>
          </cell>
          <cell r="AS170">
            <v>24.995625000000018</v>
          </cell>
          <cell r="AT170">
            <v>24.995625000000018</v>
          </cell>
          <cell r="AU170">
            <v>24.995625000000018</v>
          </cell>
          <cell r="AV170">
            <v>24.995625000000018</v>
          </cell>
          <cell r="AW170">
            <v>24.995625000000018</v>
          </cell>
          <cell r="AX170">
            <v>24.995625000000018</v>
          </cell>
          <cell r="AY170">
            <v>24.995625000000018</v>
          </cell>
          <cell r="AZ170">
            <v>24.995625000000018</v>
          </cell>
          <cell r="BA170">
            <v>24.995625000000018</v>
          </cell>
          <cell r="BB170">
            <v>24.995625000000018</v>
          </cell>
          <cell r="BC170">
            <v>5.6831249999997908</v>
          </cell>
          <cell r="BD170">
            <v>5.6831249999997908</v>
          </cell>
          <cell r="BE170">
            <v>5.6831249999997908</v>
          </cell>
          <cell r="BF170">
            <v>5.6831249999997908</v>
          </cell>
          <cell r="BG170">
            <v>5.6831249999997908</v>
          </cell>
          <cell r="BH170">
            <v>5.6831249999997908</v>
          </cell>
          <cell r="BI170">
            <v>5.6831249999997908</v>
          </cell>
          <cell r="BJ170">
            <v>5.6831249999997908</v>
          </cell>
          <cell r="BK170">
            <v>5.6831249999997908</v>
          </cell>
          <cell r="BL170">
            <v>5.6831249999997908</v>
          </cell>
          <cell r="BM170">
            <v>5.6831249999997908</v>
          </cell>
          <cell r="BN170">
            <v>5.6831249999997908</v>
          </cell>
          <cell r="BO170">
            <v>29.508749999999964</v>
          </cell>
          <cell r="BP170">
            <v>29.508749999999964</v>
          </cell>
          <cell r="BQ170">
            <v>29.508749999999964</v>
          </cell>
          <cell r="BR170">
            <v>29.508749999999964</v>
          </cell>
          <cell r="BS170">
            <v>29.508749999999964</v>
          </cell>
          <cell r="BT170">
            <v>29.508749999999964</v>
          </cell>
          <cell r="BU170">
            <v>29.508749999999964</v>
          </cell>
          <cell r="BV170">
            <v>29.508749999999964</v>
          </cell>
          <cell r="BW170">
            <v>29.508749999999964</v>
          </cell>
          <cell r="BX170">
            <v>29.508749999999964</v>
          </cell>
          <cell r="BY170">
            <v>29.508749999999964</v>
          </cell>
          <cell r="BZ170">
            <v>29.508749999999964</v>
          </cell>
          <cell r="CA170">
            <v>27.121432395000284</v>
          </cell>
          <cell r="CB170">
            <v>27.121432395000284</v>
          </cell>
          <cell r="CC170">
            <v>27.121432395000284</v>
          </cell>
          <cell r="CD170">
            <v>27.121432395000284</v>
          </cell>
          <cell r="CE170">
            <v>27.121432395000284</v>
          </cell>
          <cell r="CF170">
            <v>27.121432395000284</v>
          </cell>
          <cell r="CG170">
            <v>27.121432395000284</v>
          </cell>
          <cell r="CH170">
            <v>27.121432395000284</v>
          </cell>
          <cell r="CI170">
            <v>27.121432395000284</v>
          </cell>
          <cell r="CJ170">
            <v>27.121432395000284</v>
          </cell>
          <cell r="CK170">
            <v>27.121432395000284</v>
          </cell>
          <cell r="CL170">
            <v>27.121432395000284</v>
          </cell>
          <cell r="CM170">
            <v>6.0843261037500156</v>
          </cell>
          <cell r="CN170">
            <v>6.0843261037500156</v>
          </cell>
          <cell r="CO170">
            <v>6.0843261037500156</v>
          </cell>
          <cell r="CP170">
            <v>6.0843261037500156</v>
          </cell>
          <cell r="CQ170">
            <v>6.0843261037500156</v>
          </cell>
          <cell r="CR170">
            <v>6.0843261037500156</v>
          </cell>
          <cell r="CS170">
            <v>6.0843261037500156</v>
          </cell>
          <cell r="CT170">
            <v>6.0843261037500156</v>
          </cell>
          <cell r="CU170">
            <v>6.0843261037500156</v>
          </cell>
          <cell r="CV170">
            <v>6.0843261037500156</v>
          </cell>
          <cell r="CW170">
            <v>6.0843261037500156</v>
          </cell>
          <cell r="CX170">
            <v>6.0843261037500156</v>
          </cell>
          <cell r="CY170">
            <v>32.143107035625007</v>
          </cell>
          <cell r="CZ170">
            <v>32.143107035625007</v>
          </cell>
          <cell r="DA170">
            <v>32.143107035625007</v>
          </cell>
          <cell r="DB170">
            <v>32.143107035625007</v>
          </cell>
          <cell r="DC170">
            <v>32.143107035625007</v>
          </cell>
          <cell r="DD170">
            <v>32.143107035625007</v>
          </cell>
          <cell r="DE170">
            <v>32.143107035625007</v>
          </cell>
          <cell r="DF170">
            <v>32.143107035625007</v>
          </cell>
          <cell r="DG170">
            <v>32.143107035625007</v>
          </cell>
          <cell r="DH170">
            <v>32.143107035625007</v>
          </cell>
          <cell r="DI170">
            <v>32.143107035625007</v>
          </cell>
          <cell r="DJ170">
            <v>32.143107035625007</v>
          </cell>
          <cell r="DK170">
            <v>29.444011806066214</v>
          </cell>
          <cell r="DL170">
            <v>29.444011806066214</v>
          </cell>
          <cell r="DM170">
            <v>29.444011806066214</v>
          </cell>
          <cell r="DN170">
            <v>29.444011806066214</v>
          </cell>
          <cell r="DO170">
            <v>29.444011806066214</v>
          </cell>
          <cell r="DP170">
            <v>29.444011806066214</v>
          </cell>
          <cell r="DQ170">
            <v>29.444011806066214</v>
          </cell>
          <cell r="DR170">
            <v>29.444011806066214</v>
          </cell>
          <cell r="DS170">
            <v>29.444011806066214</v>
          </cell>
          <cell r="DT170">
            <v>29.444011806066214</v>
          </cell>
          <cell r="DU170">
            <v>29.444011806066214</v>
          </cell>
          <cell r="DV170">
            <v>29.444011806066214</v>
          </cell>
          <cell r="DW170">
            <v>6.522381655997421</v>
          </cell>
          <cell r="DX170">
            <v>6.522381655997421</v>
          </cell>
          <cell r="DY170">
            <v>6.522381655997421</v>
          </cell>
          <cell r="DZ170">
            <v>6.522381655997421</v>
          </cell>
          <cell r="EA170">
            <v>6.522381655997421</v>
          </cell>
          <cell r="EB170">
            <v>6.522381655997421</v>
          </cell>
          <cell r="EC170">
            <v>6.522381655997421</v>
          </cell>
          <cell r="ED170">
            <v>6.522381655997421</v>
          </cell>
          <cell r="EE170">
            <v>6.522381655997421</v>
          </cell>
          <cell r="EF170">
            <v>6.522381655997421</v>
          </cell>
          <cell r="EG170">
            <v>6.522381655997421</v>
          </cell>
          <cell r="EH170">
            <v>6.522381655997421</v>
          </cell>
        </row>
        <row r="171">
          <cell r="B171" t="str">
            <v>( + ) Pension Recovery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U171">
            <v>0</v>
          </cell>
          <cell r="V171">
            <v>273.33333333333331</v>
          </cell>
          <cell r="W171">
            <v>273.33333333333331</v>
          </cell>
          <cell r="X171">
            <v>273.33333333333331</v>
          </cell>
          <cell r="Y171">
            <v>273.33333333333331</v>
          </cell>
          <cell r="Z171">
            <v>273.33333333333331</v>
          </cell>
          <cell r="AA171">
            <v>273.33333333333331</v>
          </cell>
          <cell r="AB171">
            <v>273.33333333333331</v>
          </cell>
          <cell r="AC171">
            <v>273.33333333333331</v>
          </cell>
          <cell r="AD171">
            <v>273.33333333333331</v>
          </cell>
          <cell r="AE171">
            <v>316.66666666666669</v>
          </cell>
          <cell r="AF171">
            <v>316.66666666666669</v>
          </cell>
          <cell r="AG171">
            <v>316.66666666666669</v>
          </cell>
          <cell r="AH171">
            <v>316.66666666666669</v>
          </cell>
          <cell r="AI171">
            <v>316.66666666666669</v>
          </cell>
          <cell r="AJ171">
            <v>316.66666666666669</v>
          </cell>
          <cell r="AK171">
            <v>316.66666666666669</v>
          </cell>
          <cell r="AL171">
            <v>316.66666666666669</v>
          </cell>
          <cell r="AM171">
            <v>316.66666666666669</v>
          </cell>
          <cell r="AN171">
            <v>316.66666666666669</v>
          </cell>
          <cell r="AO171">
            <v>316.66666666666669</v>
          </cell>
          <cell r="AP171">
            <v>316.66666666666669</v>
          </cell>
          <cell r="AQ171">
            <v>354.16666666666669</v>
          </cell>
          <cell r="AR171">
            <v>354.16666666666669</v>
          </cell>
          <cell r="AS171">
            <v>354.16666666666669</v>
          </cell>
          <cell r="AT171">
            <v>354.16666666666669</v>
          </cell>
          <cell r="AU171">
            <v>354.16666666666669</v>
          </cell>
          <cell r="AV171">
            <v>354.16666666666669</v>
          </cell>
          <cell r="AW171">
            <v>354.16666666666669</v>
          </cell>
          <cell r="AX171">
            <v>354.16666666666669</v>
          </cell>
          <cell r="AY171">
            <v>354.16666666666669</v>
          </cell>
          <cell r="AZ171">
            <v>354.16666666666669</v>
          </cell>
          <cell r="BA171">
            <v>354.16666666666669</v>
          </cell>
          <cell r="BB171">
            <v>354.16666666666669</v>
          </cell>
          <cell r="BC171">
            <v>383.33333333333331</v>
          </cell>
          <cell r="BD171">
            <v>383.33333333333331</v>
          </cell>
          <cell r="BE171">
            <v>383.33333333333331</v>
          </cell>
          <cell r="BF171">
            <v>383.33333333333331</v>
          </cell>
          <cell r="BG171">
            <v>383.33333333333331</v>
          </cell>
          <cell r="BH171">
            <v>383.33333333333331</v>
          </cell>
          <cell r="BI171">
            <v>383.33333333333331</v>
          </cell>
          <cell r="BJ171">
            <v>383.33333333333331</v>
          </cell>
          <cell r="BK171">
            <v>383.33333333333331</v>
          </cell>
          <cell r="BL171">
            <v>383.33333333333331</v>
          </cell>
          <cell r="BM171">
            <v>383.33333333333331</v>
          </cell>
          <cell r="BN171">
            <v>383.33333333333331</v>
          </cell>
          <cell r="BO171">
            <v>391.66666666666669</v>
          </cell>
          <cell r="BP171">
            <v>391.66666666666669</v>
          </cell>
          <cell r="BQ171">
            <v>391.66666666666669</v>
          </cell>
          <cell r="BR171">
            <v>391.66666666666669</v>
          </cell>
          <cell r="BS171">
            <v>391.66666666666669</v>
          </cell>
          <cell r="BT171">
            <v>391.66666666666669</v>
          </cell>
          <cell r="BU171">
            <v>391.66666666666669</v>
          </cell>
          <cell r="BV171">
            <v>391.66666666666669</v>
          </cell>
          <cell r="BW171">
            <v>391.66666666666669</v>
          </cell>
          <cell r="BX171">
            <v>391.66666666666669</v>
          </cell>
          <cell r="BY171">
            <v>391.66666666666669</v>
          </cell>
          <cell r="BZ171">
            <v>391.66666666666669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</row>
        <row r="172">
          <cell r="B172" t="str">
            <v>( + ) Refined Coal Revenue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239.05451632210276</v>
          </cell>
          <cell r="Z172">
            <v>356.68008845225904</v>
          </cell>
          <cell r="AA172">
            <v>338.45107708548574</v>
          </cell>
          <cell r="AB172">
            <v>348.05548538329072</v>
          </cell>
          <cell r="AC172">
            <v>343.59656865281153</v>
          </cell>
          <cell r="AD172">
            <v>343.94840574110628</v>
          </cell>
          <cell r="AE172">
            <v>342.89302529932991</v>
          </cell>
          <cell r="AF172">
            <v>262.46814866159724</v>
          </cell>
          <cell r="AG172">
            <v>218.34094083848601</v>
          </cell>
          <cell r="AH172">
            <v>107.67173227838947</v>
          </cell>
          <cell r="AI172">
            <v>76.44456882565207</v>
          </cell>
          <cell r="AJ172">
            <v>48.27724725403543</v>
          </cell>
          <cell r="AK172">
            <v>148.21036383939483</v>
          </cell>
          <cell r="AL172">
            <v>147.07507613551144</v>
          </cell>
          <cell r="AM172">
            <v>137.96479494040446</v>
          </cell>
          <cell r="AN172">
            <v>145.66682746644656</v>
          </cell>
          <cell r="AO172">
            <v>142.81140785709738</v>
          </cell>
          <cell r="AP172">
            <v>139.98039294879658</v>
          </cell>
          <cell r="AQ172">
            <v>143.36215407522457</v>
          </cell>
          <cell r="AR172">
            <v>134.89514196831112</v>
          </cell>
          <cell r="AS172">
            <v>152.34920628203983</v>
          </cell>
          <cell r="AT172">
            <v>107.10790036823811</v>
          </cell>
          <cell r="AU172">
            <v>67.460481959230265</v>
          </cell>
          <cell r="AV172">
            <v>59.026535787886417</v>
          </cell>
          <cell r="AW172">
            <v>149.2784742292323</v>
          </cell>
          <cell r="AX172">
            <v>148.14965603866429</v>
          </cell>
          <cell r="AY172">
            <v>138.96985711803976</v>
          </cell>
          <cell r="AZ172">
            <v>145.83101169236326</v>
          </cell>
          <cell r="BA172">
            <v>142.9704577163416</v>
          </cell>
          <cell r="BB172">
            <v>140.16033223380117</v>
          </cell>
          <cell r="BC172">
            <v>144.48602181164139</v>
          </cell>
          <cell r="BD172">
            <v>131.26542191719579</v>
          </cell>
          <cell r="BE172">
            <v>153.54501942245614</v>
          </cell>
          <cell r="BF172">
            <v>107.84961727492713</v>
          </cell>
          <cell r="BG172">
            <v>102.89711797345826</v>
          </cell>
          <cell r="BH172">
            <v>98.551300594582088</v>
          </cell>
          <cell r="BI172">
            <v>150.45269528070926</v>
          </cell>
          <cell r="BJ172">
            <v>149.30760148918702</v>
          </cell>
          <cell r="BK172">
            <v>140.05754437545727</v>
          </cell>
          <cell r="BL172">
            <v>146.9755759213075</v>
          </cell>
          <cell r="BM172">
            <v>144.09353789819085</v>
          </cell>
          <cell r="BN172">
            <v>141.24920095844556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</row>
        <row r="173">
          <cell r="B173" t="str">
            <v>( + ) Release of Dead Coal Storage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1042.6125</v>
          </cell>
          <cell r="AF173">
            <v>1042.6125</v>
          </cell>
          <cell r="AG173">
            <v>1042.6125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</row>
        <row r="174">
          <cell r="B174" t="str">
            <v>FCF adjusted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U174">
            <v>-442.27184000000193</v>
          </cell>
          <cell r="V174">
            <v>-3386.489106993859</v>
          </cell>
          <cell r="W174">
            <v>-2980.9302728621392</v>
          </cell>
          <cell r="X174">
            <v>-2858.8287431207004</v>
          </cell>
          <cell r="Y174">
            <v>-947.38595321832099</v>
          </cell>
          <cell r="Z174">
            <v>620.28859302229239</v>
          </cell>
          <cell r="AA174">
            <v>-302.33910125850309</v>
          </cell>
          <cell r="AB174">
            <v>-997.25354905000927</v>
          </cell>
          <cell r="AC174">
            <v>-1349.0043973598008</v>
          </cell>
          <cell r="AD174">
            <v>265.67640617575609</v>
          </cell>
          <cell r="AE174">
            <v>318.48824262932737</v>
          </cell>
          <cell r="AF174">
            <v>-1160.5649690696657</v>
          </cell>
          <cell r="AG174">
            <v>-1723.3142753657769</v>
          </cell>
          <cell r="AH174">
            <v>-1122.0133767690224</v>
          </cell>
          <cell r="AI174">
            <v>-846.250001031446</v>
          </cell>
          <cell r="AJ174">
            <v>-937.92657883004688</v>
          </cell>
          <cell r="AK174">
            <v>45.397144298874338</v>
          </cell>
          <cell r="AL174">
            <v>216.69007066640131</v>
          </cell>
          <cell r="AM174">
            <v>73.023725942701475</v>
          </cell>
          <cell r="AN174">
            <v>-1220.1440319748144</v>
          </cell>
          <cell r="AO174">
            <v>-1164.8031531267329</v>
          </cell>
          <cell r="AP174">
            <v>-745.9585753504748</v>
          </cell>
          <cell r="AQ174">
            <v>-372.71232366209949</v>
          </cell>
          <cell r="AR174">
            <v>-774.7666280187542</v>
          </cell>
          <cell r="AS174">
            <v>-1006.8265672238933</v>
          </cell>
          <cell r="AT174">
            <v>-1355.079803557886</v>
          </cell>
          <cell r="AU174">
            <v>-2354.5202120491849</v>
          </cell>
          <cell r="AV174">
            <v>-2214.4898382835308</v>
          </cell>
          <cell r="AW174">
            <v>-1657.9185457956091</v>
          </cell>
          <cell r="AX174">
            <v>-1268.0787140345385</v>
          </cell>
          <cell r="AY174">
            <v>-1511.9472407979456</v>
          </cell>
          <cell r="AZ174">
            <v>-1680.9178107157641</v>
          </cell>
          <cell r="BA174">
            <v>-1542.4214880916327</v>
          </cell>
          <cell r="BB174">
            <v>-921.16955239815638</v>
          </cell>
          <cell r="BC174">
            <v>-881.43909318403371</v>
          </cell>
          <cell r="BD174">
            <v>-1488.9919592087272</v>
          </cell>
          <cell r="BE174">
            <v>-2027.0476349572602</v>
          </cell>
          <cell r="BF174">
            <v>-2308.743632803832</v>
          </cell>
          <cell r="BG174">
            <v>-2340.6777812204068</v>
          </cell>
          <cell r="BH174">
            <v>-2267.0711086341475</v>
          </cell>
          <cell r="BI174">
            <v>-1722.258743029734</v>
          </cell>
          <cell r="BJ174">
            <v>-1197.229284290956</v>
          </cell>
          <cell r="BK174">
            <v>-1415.1150463627469</v>
          </cell>
          <cell r="BL174">
            <v>-1678.7912095811171</v>
          </cell>
          <cell r="BM174">
            <v>-1464.800364027758</v>
          </cell>
          <cell r="BN174">
            <v>-713.52245223886439</v>
          </cell>
          <cell r="BO174">
            <v>-282.8417906627954</v>
          </cell>
          <cell r="BP174">
            <v>-982.76162929851512</v>
          </cell>
          <cell r="BQ174">
            <v>-1730.4202428627543</v>
          </cell>
          <cell r="BR174">
            <v>-2135.2066868265119</v>
          </cell>
          <cell r="BS174">
            <v>-2215.9486237334286</v>
          </cell>
          <cell r="BT174">
            <v>-2121.4568792377213</v>
          </cell>
          <cell r="BU174">
            <v>-1317.3761713747476</v>
          </cell>
          <cell r="BV174">
            <v>-570.31936431768099</v>
          </cell>
          <cell r="BW174">
            <v>-869.71482401143157</v>
          </cell>
          <cell r="BX174">
            <v>-1316.9285318266361</v>
          </cell>
          <cell r="BY174">
            <v>-986.49377486756725</v>
          </cell>
          <cell r="BZ174">
            <v>-78.01397965444113</v>
          </cell>
          <cell r="CA174">
            <v>-2419.9563814329495</v>
          </cell>
          <cell r="CB174">
            <v>-3157.7983456506718</v>
          </cell>
          <cell r="CC174">
            <v>-3912.935348206086</v>
          </cell>
          <cell r="CD174">
            <v>-4357.6539164583264</v>
          </cell>
          <cell r="CE174">
            <v>-4455.1072171894139</v>
          </cell>
          <cell r="CF174">
            <v>-4386.206153630168</v>
          </cell>
          <cell r="CG174">
            <v>-3403.1149718459919</v>
          </cell>
          <cell r="CH174">
            <v>-2600.0422323316652</v>
          </cell>
          <cell r="CI174">
            <v>-2917.032700791111</v>
          </cell>
          <cell r="CJ174">
            <v>-3450.3010037519616</v>
          </cell>
          <cell r="CK174">
            <v>-3104.935813033494</v>
          </cell>
          <cell r="CL174">
            <v>-2153.0692045018131</v>
          </cell>
          <cell r="CM174">
            <v>-155.80385584153831</v>
          </cell>
          <cell r="CN174">
            <v>-915.7691385386679</v>
          </cell>
          <cell r="CO174">
            <v>-1766.8567193651136</v>
          </cell>
          <cell r="CP174">
            <v>-2205.5870028289869</v>
          </cell>
          <cell r="CQ174">
            <v>-2323.7061167717593</v>
          </cell>
          <cell r="CR174">
            <v>-2250.7206364589661</v>
          </cell>
          <cell r="CS174">
            <v>-1202.4771393230878</v>
          </cell>
          <cell r="CT174">
            <v>-388.478585622857</v>
          </cell>
          <cell r="CU174">
            <v>-760.19857438170015</v>
          </cell>
          <cell r="CV174">
            <v>-1271.9310385172846</v>
          </cell>
          <cell r="CW174">
            <v>-915.17767213379466</v>
          </cell>
          <cell r="CX174">
            <v>76.251144099076242</v>
          </cell>
          <cell r="CY174">
            <v>-609.85327457052801</v>
          </cell>
          <cell r="CZ174">
            <v>-1430.2605484518035</v>
          </cell>
          <cell r="DA174">
            <v>-2240.4716133220209</v>
          </cell>
          <cell r="DB174">
            <v>-2685.6464225446643</v>
          </cell>
          <cell r="DC174">
            <v>-2834.7291549918136</v>
          </cell>
          <cell r="DD174">
            <v>-2785.1197992269535</v>
          </cell>
          <cell r="DE174">
            <v>-1670.2049175039851</v>
          </cell>
          <cell r="DF174">
            <v>-877.48303720569436</v>
          </cell>
          <cell r="DG174">
            <v>-1204.7593416326363</v>
          </cell>
          <cell r="DH174">
            <v>-1739.3920398918788</v>
          </cell>
          <cell r="DI174">
            <v>-1390.1626057501649</v>
          </cell>
          <cell r="DJ174">
            <v>-353.25881851095278</v>
          </cell>
          <cell r="DK174">
            <v>-638.72822234325258</v>
          </cell>
          <cell r="DL174">
            <v>-1472.7020944292676</v>
          </cell>
          <cell r="DM174">
            <v>-2298.8598034285897</v>
          </cell>
          <cell r="DN174">
            <v>-2752.754310772068</v>
          </cell>
          <cell r="DO174">
            <v>-2927.4373949175006</v>
          </cell>
          <cell r="DP174">
            <v>-2845.0266025481633</v>
          </cell>
          <cell r="DQ174">
            <v>-1718.5611960564484</v>
          </cell>
          <cell r="DR174">
            <v>-911.62229198940804</v>
          </cell>
          <cell r="DS174">
            <v>-1243.9374853479517</v>
          </cell>
          <cell r="DT174">
            <v>-1787.9416530882372</v>
          </cell>
          <cell r="DU174">
            <v>-1433.1791730337086</v>
          </cell>
          <cell r="DV174">
            <v>-377.51511546738277</v>
          </cell>
          <cell r="DW174">
            <v>34.906126341835623</v>
          </cell>
          <cell r="DX174">
            <v>-791.32085187212488</v>
          </cell>
          <cell r="DY174">
            <v>-1632.3097653803929</v>
          </cell>
          <cell r="DZ174">
            <v>-2104.942309450928</v>
          </cell>
          <cell r="EA174">
            <v>-2229.6657909010441</v>
          </cell>
          <cell r="EB174">
            <v>-2105.0516565830967</v>
          </cell>
          <cell r="EC174">
            <v>-1047.6990644440584</v>
          </cell>
          <cell r="ED174">
            <v>-221.95513874622384</v>
          </cell>
          <cell r="EE174">
            <v>-560.48906086267959</v>
          </cell>
          <cell r="EF174">
            <v>-1130.5316390671369</v>
          </cell>
          <cell r="EG174">
            <v>-741.76659919189569</v>
          </cell>
          <cell r="EH174">
            <v>325.21950900149898</v>
          </cell>
        </row>
        <row r="175"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1.9895196601282805E-12</v>
          </cell>
          <cell r="AB175">
            <v>-1.5916157281026244E-12</v>
          </cell>
          <cell r="AC175">
            <v>0</v>
          </cell>
          <cell r="AD175">
            <v>0</v>
          </cell>
          <cell r="AE175">
            <v>-1.7053025658242404E-12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1.0231815394945443E-12</v>
          </cell>
          <cell r="AK175">
            <v>0</v>
          </cell>
          <cell r="AL175">
            <v>0</v>
          </cell>
          <cell r="AM175">
            <v>-1.1084466677857563E-12</v>
          </cell>
          <cell r="AN175">
            <v>0</v>
          </cell>
          <cell r="AO175">
            <v>0</v>
          </cell>
          <cell r="AP175">
            <v>0</v>
          </cell>
          <cell r="AQ175">
            <v>5.6843418860808015E-13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-9.0949470177292824E-13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1.0800249583553523E-12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-6.5369931689929217E-13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-2.5579538487363607E-13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-4.5474735088646412E-13</v>
          </cell>
          <cell r="DW175">
            <v>-3.4816594052244909E-13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6.8212102632969618E-13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</row>
      </sheetData>
      <sheetData sheetId="8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1 Operating Capacity (ICAP)</v>
          </cell>
          <cell r="F11" t="str">
            <v>MW</v>
          </cell>
          <cell r="G11">
            <v>142.36409937888197</v>
          </cell>
          <cell r="H11">
            <v>142.36409937888197</v>
          </cell>
          <cell r="I11">
            <v>142.15195637383255</v>
          </cell>
          <cell r="J11">
            <v>0</v>
          </cell>
          <cell r="K11">
            <v>0</v>
          </cell>
          <cell r="L11">
            <v>0</v>
          </cell>
          <cell r="M11">
            <v>142.15195637383255</v>
          </cell>
          <cell r="N11">
            <v>142.15195637383255</v>
          </cell>
          <cell r="O11">
            <v>104.24476800747721</v>
          </cell>
          <cell r="P11">
            <v>9.171093959602107</v>
          </cell>
          <cell r="Q11">
            <v>142.15195637383255</v>
          </cell>
          <cell r="R11">
            <v>142.15195637383255</v>
          </cell>
          <cell r="S11">
            <v>143.58253840124686</v>
          </cell>
          <cell r="T11">
            <v>143.58253840124686</v>
          </cell>
          <cell r="U11">
            <v>143.58253840124686</v>
          </cell>
          <cell r="V11">
            <v>0</v>
          </cell>
          <cell r="W11">
            <v>0</v>
          </cell>
          <cell r="X11">
            <v>0</v>
          </cell>
          <cell r="Y11">
            <v>143.58253840124686</v>
          </cell>
          <cell r="Z11">
            <v>143.58253840124686</v>
          </cell>
          <cell r="AA11">
            <v>143.58253840124686</v>
          </cell>
          <cell r="AB11">
            <v>143.58253840124686</v>
          </cell>
          <cell r="AC11">
            <v>143.58253840124686</v>
          </cell>
          <cell r="AD11">
            <v>143.58253840124686</v>
          </cell>
          <cell r="AE11">
            <v>138.93372827683132</v>
          </cell>
          <cell r="AF11">
            <v>138.93372827683132</v>
          </cell>
          <cell r="AG11">
            <v>138.93372827683132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</row>
        <row r="12">
          <cell r="B12" t="str">
            <v>Unit 2 Operating Capacity (ICAP)</v>
          </cell>
          <cell r="F12" t="str">
            <v>MW</v>
          </cell>
          <cell r="G12">
            <v>143.60989236878515</v>
          </cell>
          <cell r="H12">
            <v>143.60989236878515</v>
          </cell>
          <cell r="I12">
            <v>133.65742428595345</v>
          </cell>
          <cell r="J12">
            <v>0</v>
          </cell>
          <cell r="K12">
            <v>0</v>
          </cell>
          <cell r="L12">
            <v>0</v>
          </cell>
          <cell r="M12">
            <v>143.6020669316118</v>
          </cell>
          <cell r="N12">
            <v>143.6020669316118</v>
          </cell>
          <cell r="O12">
            <v>143.6020669316118</v>
          </cell>
          <cell r="P12">
            <v>143.6020669316118</v>
          </cell>
          <cell r="Q12">
            <v>143.6020669316118</v>
          </cell>
          <cell r="R12">
            <v>143.6020669316118</v>
          </cell>
          <cell r="S12">
            <v>142.32940809968846</v>
          </cell>
          <cell r="T12">
            <v>142.32940809968846</v>
          </cell>
          <cell r="U12">
            <v>142.32940809968846</v>
          </cell>
          <cell r="V12">
            <v>0</v>
          </cell>
          <cell r="W12">
            <v>0</v>
          </cell>
          <cell r="X12">
            <v>0</v>
          </cell>
          <cell r="Y12">
            <v>142.32940809968846</v>
          </cell>
          <cell r="Z12">
            <v>142.32940809968846</v>
          </cell>
          <cell r="AA12">
            <v>142.32940809968846</v>
          </cell>
          <cell r="AB12">
            <v>142.32940809968846</v>
          </cell>
          <cell r="AC12">
            <v>142.32940809968846</v>
          </cell>
          <cell r="AD12">
            <v>142.32940809968846</v>
          </cell>
          <cell r="AE12">
            <v>138.93372827683132</v>
          </cell>
          <cell r="AF12">
            <v>138.93372827683132</v>
          </cell>
          <cell r="AG12">
            <v>138.93372827683132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285.97399174766713</v>
          </cell>
          <cell r="H13">
            <v>285.97399174766713</v>
          </cell>
          <cell r="I13">
            <v>275.80938065978603</v>
          </cell>
          <cell r="J13">
            <v>0</v>
          </cell>
          <cell r="K13">
            <v>0</v>
          </cell>
          <cell r="L13">
            <v>0</v>
          </cell>
          <cell r="M13">
            <v>285.75402330544432</v>
          </cell>
          <cell r="N13">
            <v>285.75402330544432</v>
          </cell>
          <cell r="O13">
            <v>247.84683493908901</v>
          </cell>
          <cell r="P13">
            <v>152.77316089121391</v>
          </cell>
          <cell r="Q13">
            <v>285.75402330544432</v>
          </cell>
          <cell r="R13">
            <v>285.75402330544432</v>
          </cell>
          <cell r="S13">
            <v>285.9119465009353</v>
          </cell>
          <cell r="T13">
            <v>285.9119465009353</v>
          </cell>
          <cell r="U13">
            <v>285.9119465009353</v>
          </cell>
          <cell r="V13">
            <v>0</v>
          </cell>
          <cell r="W13">
            <v>0</v>
          </cell>
          <cell r="X13">
            <v>0</v>
          </cell>
          <cell r="Y13">
            <v>285.9119465009353</v>
          </cell>
          <cell r="Z13">
            <v>285.9119465009353</v>
          </cell>
          <cell r="AA13">
            <v>285.9119465009353</v>
          </cell>
          <cell r="AB13">
            <v>285.9119465009353</v>
          </cell>
          <cell r="AC13">
            <v>285.9119465009353</v>
          </cell>
          <cell r="AD13">
            <v>285.9119465009353</v>
          </cell>
          <cell r="AE13">
            <v>277.86745655366263</v>
          </cell>
          <cell r="AF13">
            <v>277.86745655366263</v>
          </cell>
          <cell r="AG13">
            <v>277.86745655366263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</row>
        <row r="15">
          <cell r="B15" t="str">
            <v>Unit 1 Generation</v>
          </cell>
          <cell r="F15" t="str">
            <v>MWh</v>
          </cell>
          <cell r="G15">
            <v>77015</v>
          </cell>
          <cell r="H15">
            <v>79456</v>
          </cell>
          <cell r="I15">
            <v>63167</v>
          </cell>
          <cell r="J15">
            <v>14177</v>
          </cell>
          <cell r="K15">
            <v>55387</v>
          </cell>
          <cell r="L15">
            <v>59836</v>
          </cell>
          <cell r="M15">
            <v>81926</v>
          </cell>
          <cell r="N15">
            <v>98583</v>
          </cell>
          <cell r="O15">
            <v>50680</v>
          </cell>
          <cell r="P15">
            <v>6823.2939059439677</v>
          </cell>
          <cell r="Q15">
            <v>102491.56054553326</v>
          </cell>
          <cell r="R15">
            <v>105761.05554213142</v>
          </cell>
          <cell r="S15">
            <v>106825.40857052767</v>
          </cell>
          <cell r="T15">
            <v>96487.465805637883</v>
          </cell>
          <cell r="U15">
            <v>76022.656589338643</v>
          </cell>
          <cell r="V15">
            <v>0</v>
          </cell>
          <cell r="W15">
            <v>0</v>
          </cell>
          <cell r="X15">
            <v>0</v>
          </cell>
          <cell r="Y15">
            <v>72913.015360498743</v>
          </cell>
          <cell r="Z15">
            <v>106825.40857052767</v>
          </cell>
          <cell r="AA15">
            <v>103379.42764889775</v>
          </cell>
          <cell r="AB15">
            <v>106825.40857052767</v>
          </cell>
          <cell r="AC15">
            <v>103523.01018729899</v>
          </cell>
          <cell r="AD15">
            <v>106825.40857052767</v>
          </cell>
          <cell r="AE15">
            <v>103366.69383796251</v>
          </cell>
          <cell r="AF15">
            <v>66310.551658303229</v>
          </cell>
          <cell r="AG15">
            <v>33435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</row>
        <row r="16">
          <cell r="B16" t="str">
            <v>Unit 2 Generation</v>
          </cell>
          <cell r="F16" t="str">
            <v>MWh</v>
          </cell>
          <cell r="G16">
            <v>87790</v>
          </cell>
          <cell r="H16">
            <v>81427</v>
          </cell>
          <cell r="I16">
            <v>55444</v>
          </cell>
          <cell r="J16">
            <v>28330</v>
          </cell>
          <cell r="K16">
            <v>71246</v>
          </cell>
          <cell r="L16">
            <v>64096</v>
          </cell>
          <cell r="M16">
            <v>76022</v>
          </cell>
          <cell r="N16">
            <v>100903</v>
          </cell>
          <cell r="O16">
            <v>91345</v>
          </cell>
          <cell r="P16">
            <v>106839.93779711917</v>
          </cell>
          <cell r="Q16">
            <v>103537.09025769212</v>
          </cell>
          <cell r="R16">
            <v>106839.93779711919</v>
          </cell>
          <cell r="S16">
            <v>105893.07962616821</v>
          </cell>
          <cell r="T16">
            <v>95645.362242990639</v>
          </cell>
          <cell r="U16">
            <v>75481.304299065407</v>
          </cell>
          <cell r="V16">
            <v>0</v>
          </cell>
          <cell r="W16">
            <v>0</v>
          </cell>
          <cell r="X16">
            <v>0</v>
          </cell>
          <cell r="Y16">
            <v>72411.763239875378</v>
          </cell>
          <cell r="Z16">
            <v>105893.07962616821</v>
          </cell>
          <cell r="AA16">
            <v>102477.1738317757</v>
          </cell>
          <cell r="AB16">
            <v>105893.07962616821</v>
          </cell>
          <cell r="AC16">
            <v>102619.50323987538</v>
          </cell>
          <cell r="AD16">
            <v>105893.07962616821</v>
          </cell>
          <cell r="AE16">
            <v>103366.69383796251</v>
          </cell>
          <cell r="AF16">
            <v>66310.551658303229</v>
          </cell>
          <cell r="AG16">
            <v>33435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164805</v>
          </cell>
          <cell r="H17">
            <v>160883</v>
          </cell>
          <cell r="I17">
            <v>118611</v>
          </cell>
          <cell r="J17">
            <v>42507</v>
          </cell>
          <cell r="K17">
            <v>126633</v>
          </cell>
          <cell r="L17">
            <v>123932</v>
          </cell>
          <cell r="M17">
            <v>157948</v>
          </cell>
          <cell r="N17">
            <v>199486</v>
          </cell>
          <cell r="O17">
            <v>142025</v>
          </cell>
          <cell r="P17">
            <v>113663.23170306314</v>
          </cell>
          <cell r="Q17">
            <v>206028.65080322538</v>
          </cell>
          <cell r="R17">
            <v>212600.99333925062</v>
          </cell>
          <cell r="S17">
            <v>212718.48819669586</v>
          </cell>
          <cell r="T17">
            <v>192132.82804862852</v>
          </cell>
          <cell r="U17">
            <v>151503.96088840405</v>
          </cell>
          <cell r="V17">
            <v>0</v>
          </cell>
          <cell r="W17">
            <v>0</v>
          </cell>
          <cell r="X17">
            <v>0</v>
          </cell>
          <cell r="Y17">
            <v>145324.77860037412</v>
          </cell>
          <cell r="Z17">
            <v>212718.48819669586</v>
          </cell>
          <cell r="AA17">
            <v>205856.60148067345</v>
          </cell>
          <cell r="AB17">
            <v>212718.48819669586</v>
          </cell>
          <cell r="AC17">
            <v>206142.51342717436</v>
          </cell>
          <cell r="AD17">
            <v>212718.48819669586</v>
          </cell>
          <cell r="AE17">
            <v>206733.38767592501</v>
          </cell>
          <cell r="AF17">
            <v>132621.10331660646</v>
          </cell>
          <cell r="AG17">
            <v>66870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</row>
        <row r="18">
          <cell r="G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Unit 1 Fuel Usage</v>
          </cell>
          <cell r="F19" t="str">
            <v>MMBtu 000s</v>
          </cell>
          <cell r="G19">
            <v>828251.90640000009</v>
          </cell>
          <cell r="H19">
            <v>860271.43159999989</v>
          </cell>
          <cell r="I19">
            <v>711751.64240000013</v>
          </cell>
          <cell r="J19">
            <v>165241.99439999997</v>
          </cell>
          <cell r="K19">
            <v>672776.13359999994</v>
          </cell>
          <cell r="L19">
            <v>720043.13359999994</v>
          </cell>
          <cell r="M19">
            <v>860952.07640000014</v>
          </cell>
          <cell r="N19">
            <v>1051032.4495999999</v>
          </cell>
          <cell r="O19">
            <v>561552.58559999999</v>
          </cell>
          <cell r="P19">
            <v>74373.903574789249</v>
          </cell>
          <cell r="Q19">
            <v>1117158.0099463125</v>
          </cell>
          <cell r="R19">
            <v>1152795.5054092321</v>
          </cell>
          <cell r="S19">
            <v>1169204.0968044254</v>
          </cell>
          <cell r="T19">
            <v>1098413.3107313819</v>
          </cell>
          <cell r="U19">
            <v>839062.06077653065</v>
          </cell>
          <cell r="V19">
            <v>0</v>
          </cell>
          <cell r="W19">
            <v>0</v>
          </cell>
          <cell r="X19">
            <v>0</v>
          </cell>
          <cell r="Y19">
            <v>787898.04398554948</v>
          </cell>
          <cell r="Z19">
            <v>1203601.8783641353</v>
          </cell>
          <cell r="AA19">
            <v>1130247.2824853989</v>
          </cell>
          <cell r="AB19">
            <v>1160444.4133016421</v>
          </cell>
          <cell r="AC19">
            <v>1144550.4006307777</v>
          </cell>
          <cell r="AD19">
            <v>1166533.461590162</v>
          </cell>
          <cell r="AE19">
            <v>1131348.4640564998</v>
          </cell>
          <cell r="AF19">
            <v>754879.32007812394</v>
          </cell>
          <cell r="AG19">
            <v>369022.09499999997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</row>
        <row r="20">
          <cell r="B20" t="str">
            <v>Unit 2 Fuel Usage</v>
          </cell>
          <cell r="F20" t="str">
            <v>MMBtu 000s</v>
          </cell>
          <cell r="G20">
            <v>959855.26599999995</v>
          </cell>
          <cell r="H20">
            <v>881777.05720000004</v>
          </cell>
          <cell r="I20">
            <v>624006.90240000014</v>
          </cell>
          <cell r="J20">
            <v>324660.69439999998</v>
          </cell>
          <cell r="K20">
            <v>818991.01199999999</v>
          </cell>
          <cell r="L20">
            <v>737098.78599999996</v>
          </cell>
          <cell r="M20">
            <v>827609.07520000008</v>
          </cell>
          <cell r="N20">
            <v>1105905.1395999999</v>
          </cell>
          <cell r="O20">
            <v>999540.63920000009</v>
          </cell>
          <cell r="P20">
            <v>1164555.3219885991</v>
          </cell>
          <cell r="Q20">
            <v>1128554.2838088439</v>
          </cell>
          <cell r="R20">
            <v>1164555.3219885991</v>
          </cell>
          <cell r="S20">
            <v>1191932.5042721494</v>
          </cell>
          <cell r="T20">
            <v>1104608.2885442988</v>
          </cell>
          <cell r="U20">
            <v>865619.59770168224</v>
          </cell>
          <cell r="V20">
            <v>0</v>
          </cell>
          <cell r="W20">
            <v>0</v>
          </cell>
          <cell r="X20">
            <v>0</v>
          </cell>
          <cell r="Y20">
            <v>810504.86594392522</v>
          </cell>
          <cell r="Z20">
            <v>1174777.8253727101</v>
          </cell>
          <cell r="AA20">
            <v>1137394.1523588784</v>
          </cell>
          <cell r="AB20">
            <v>1162176.5488971961</v>
          </cell>
          <cell r="AC20">
            <v>1137229.3349042991</v>
          </cell>
          <cell r="AD20">
            <v>1161435.2973398131</v>
          </cell>
          <cell r="AE20">
            <v>1163495.5058401059</v>
          </cell>
          <cell r="AF20">
            <v>765820.56110174407</v>
          </cell>
          <cell r="AG20">
            <v>383432.58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1788107.1724</v>
          </cell>
          <cell r="H21">
            <v>1742048.4887999999</v>
          </cell>
          <cell r="I21">
            <v>1335758.5448000003</v>
          </cell>
          <cell r="J21">
            <v>489902.68879999995</v>
          </cell>
          <cell r="K21">
            <v>1491767.1455999999</v>
          </cell>
          <cell r="L21">
            <v>1457141.9195999999</v>
          </cell>
          <cell r="M21">
            <v>1688561.1516000002</v>
          </cell>
          <cell r="N21">
            <v>2156937.5891999998</v>
          </cell>
          <cell r="O21">
            <v>1561093.2248</v>
          </cell>
          <cell r="P21">
            <v>1238929.2255633883</v>
          </cell>
          <cell r="Q21">
            <v>2245712.2937551565</v>
          </cell>
          <cell r="R21">
            <v>2317350.8273978312</v>
          </cell>
          <cell r="S21">
            <v>2361136.601076575</v>
          </cell>
          <cell r="T21">
            <v>2203021.5992756807</v>
          </cell>
          <cell r="U21">
            <v>1704681.658478213</v>
          </cell>
          <cell r="V21">
            <v>0</v>
          </cell>
          <cell r="W21">
            <v>0</v>
          </cell>
          <cell r="X21">
            <v>0</v>
          </cell>
          <cell r="Y21">
            <v>1598402.9099294748</v>
          </cell>
          <cell r="Z21">
            <v>2378379.7037368454</v>
          </cell>
          <cell r="AA21">
            <v>2267641.4348442773</v>
          </cell>
          <cell r="AB21">
            <v>2322620.9621988381</v>
          </cell>
          <cell r="AC21">
            <v>2281779.7355350768</v>
          </cell>
          <cell r="AD21">
            <v>2327968.7589299753</v>
          </cell>
          <cell r="AE21">
            <v>2294843.9698966057</v>
          </cell>
          <cell r="AF21">
            <v>1520699.881179868</v>
          </cell>
          <cell r="AG21">
            <v>752454.67500000005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</row>
        <row r="23">
          <cell r="B23" t="str">
            <v>Unit 1 Fuel Usage</v>
          </cell>
          <cell r="F23" t="str">
            <v>Tons</v>
          </cell>
          <cell r="G23">
            <v>48187.8</v>
          </cell>
          <cell r="H23">
            <v>50050.7</v>
          </cell>
          <cell r="I23">
            <v>41409.800000000003</v>
          </cell>
          <cell r="J23">
            <v>9613.7999999999993</v>
          </cell>
          <cell r="K23">
            <v>39142.199999999997</v>
          </cell>
          <cell r="L23">
            <v>41892.199999999997</v>
          </cell>
          <cell r="M23">
            <v>50090.3</v>
          </cell>
          <cell r="N23">
            <v>61149.2</v>
          </cell>
          <cell r="O23">
            <v>32671.200000000001</v>
          </cell>
          <cell r="P23">
            <v>4327.0830564806402</v>
          </cell>
          <cell r="Q23">
            <v>64996.39341088623</v>
          </cell>
          <cell r="R23">
            <v>67069.787375449858</v>
          </cell>
          <cell r="S23">
            <v>68243.502502967007</v>
          </cell>
          <cell r="T23">
            <v>64111.622363505921</v>
          </cell>
          <cell r="U23">
            <v>48973.942189603775</v>
          </cell>
          <cell r="V23">
            <v>0</v>
          </cell>
          <cell r="W23">
            <v>0</v>
          </cell>
          <cell r="X23">
            <v>0</v>
          </cell>
          <cell r="Y23">
            <v>45590.947136313895</v>
          </cell>
          <cell r="Z23">
            <v>69763.975728521531</v>
          </cell>
          <cell r="AA23">
            <v>65512.147662736956</v>
          </cell>
          <cell r="AB23">
            <v>67262.453921978289</v>
          </cell>
          <cell r="AC23">
            <v>66341.194546987899</v>
          </cell>
          <cell r="AD23">
            <v>67615.391404584632</v>
          </cell>
          <cell r="AE23">
            <v>65575.975084229009</v>
          </cell>
          <cell r="AF23">
            <v>43754.819189439986</v>
          </cell>
          <cell r="AG23">
            <v>21572.238794861751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</row>
        <row r="24">
          <cell r="B24" t="str">
            <v>Unit 2 Fuel Usage</v>
          </cell>
          <cell r="F24" t="str">
            <v>Tons</v>
          </cell>
          <cell r="G24">
            <v>55844.5</v>
          </cell>
          <cell r="H24">
            <v>51301.9</v>
          </cell>
          <cell r="I24">
            <v>36304.800000000003</v>
          </cell>
          <cell r="J24">
            <v>18888.8</v>
          </cell>
          <cell r="K24">
            <v>47649</v>
          </cell>
          <cell r="L24">
            <v>42884.5</v>
          </cell>
          <cell r="M24">
            <v>48150.400000000001</v>
          </cell>
          <cell r="N24">
            <v>64341.7</v>
          </cell>
          <cell r="O24">
            <v>58153.4</v>
          </cell>
          <cell r="P24">
            <v>67753.974981882653</v>
          </cell>
          <cell r="Q24">
            <v>65659.430056367462</v>
          </cell>
          <cell r="R24">
            <v>67753.974981882653</v>
          </cell>
          <cell r="S24">
            <v>69570.102483373616</v>
          </cell>
          <cell r="T24">
            <v>64473.207637657026</v>
          </cell>
          <cell r="U24">
            <v>50524.038825920456</v>
          </cell>
          <cell r="V24">
            <v>0</v>
          </cell>
          <cell r="W24">
            <v>0</v>
          </cell>
          <cell r="X24">
            <v>0</v>
          </cell>
          <cell r="Y24">
            <v>46899.068704443176</v>
          </cell>
          <cell r="Z24">
            <v>68093.256722977545</v>
          </cell>
          <cell r="AA24">
            <v>65926.399306366817</v>
          </cell>
          <cell r="AB24">
            <v>67362.853121928842</v>
          </cell>
          <cell r="AC24">
            <v>65916.846047014522</v>
          </cell>
          <cell r="AD24">
            <v>67319.8882042201</v>
          </cell>
          <cell r="AE24">
            <v>67439.303384932078</v>
          </cell>
          <cell r="AF24">
            <v>44389.002707206819</v>
          </cell>
          <cell r="AG24">
            <v>22414.64478567315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104032.3</v>
          </cell>
          <cell r="H25">
            <v>101352.6</v>
          </cell>
          <cell r="I25">
            <v>77714.600000000006</v>
          </cell>
          <cell r="J25">
            <v>28502.6</v>
          </cell>
          <cell r="K25">
            <v>86791.2</v>
          </cell>
          <cell r="L25">
            <v>84776.7</v>
          </cell>
          <cell r="M25">
            <v>98240.700000000012</v>
          </cell>
          <cell r="N25">
            <v>125490.9</v>
          </cell>
          <cell r="O25">
            <v>90824.6</v>
          </cell>
          <cell r="P25">
            <v>72081.058038363291</v>
          </cell>
          <cell r="Q25">
            <v>130655.82346725369</v>
          </cell>
          <cell r="R25">
            <v>134823.76235733251</v>
          </cell>
          <cell r="S25">
            <v>137813.60498634062</v>
          </cell>
          <cell r="T25">
            <v>128584.83000116295</v>
          </cell>
          <cell r="U25">
            <v>99497.98101552423</v>
          </cell>
          <cell r="V25">
            <v>0</v>
          </cell>
          <cell r="W25">
            <v>0</v>
          </cell>
          <cell r="X25">
            <v>0</v>
          </cell>
          <cell r="Y25">
            <v>92490.015840757071</v>
          </cell>
          <cell r="Z25">
            <v>137857.23245149909</v>
          </cell>
          <cell r="AA25">
            <v>131438.54696910377</v>
          </cell>
          <cell r="AB25">
            <v>134625.30704390712</v>
          </cell>
          <cell r="AC25">
            <v>132258.04059400241</v>
          </cell>
          <cell r="AD25">
            <v>134935.27960880473</v>
          </cell>
          <cell r="AE25">
            <v>133015.27846916107</v>
          </cell>
          <cell r="AF25">
            <v>88143.821896646812</v>
          </cell>
          <cell r="AG25">
            <v>43986.883580534901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</row>
        <row r="27">
          <cell r="B27" t="str">
            <v>Unit 1 Capacity Factor</v>
          </cell>
          <cell r="F27" t="str">
            <v>%</v>
          </cell>
          <cell r="G27">
            <v>0.72711298282263248</v>
          </cell>
          <cell r="H27">
            <v>0.83053308912818824</v>
          </cell>
          <cell r="I27">
            <v>0.5972614368890875</v>
          </cell>
          <cell r="J27">
            <v>0</v>
          </cell>
          <cell r="K27">
            <v>0</v>
          </cell>
          <cell r="L27">
            <v>0</v>
          </cell>
          <cell r="M27">
            <v>0.77463296465837206</v>
          </cell>
          <cell r="N27">
            <v>0.93212950168342523</v>
          </cell>
          <cell r="O27">
            <v>0.67522706639665675</v>
          </cell>
          <cell r="P27">
            <v>1</v>
          </cell>
          <cell r="Q27">
            <v>1</v>
          </cell>
          <cell r="R27">
            <v>1</v>
          </cell>
          <cell r="S27">
            <v>1</v>
          </cell>
          <cell r="T27">
            <v>1</v>
          </cell>
          <cell r="U27">
            <v>0.71165331924892561</v>
          </cell>
          <cell r="V27">
            <v>0</v>
          </cell>
          <cell r="W27">
            <v>0</v>
          </cell>
          <cell r="X27">
            <v>0</v>
          </cell>
          <cell r="Y27">
            <v>0.68254375373964071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1</v>
          </cell>
          <cell r="AF27">
            <v>0.71024089961490422</v>
          </cell>
          <cell r="AG27">
            <v>0.32346008911161134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</row>
        <row r="28">
          <cell r="B28" t="str">
            <v>Unit 2 Capacity Factor</v>
          </cell>
          <cell r="F28" t="str">
            <v>%</v>
          </cell>
          <cell r="G28">
            <v>0.82165169739800392</v>
          </cell>
          <cell r="H28">
            <v>0.84375197943340663</v>
          </cell>
          <cell r="I28">
            <v>0.55755604879014431</v>
          </cell>
          <cell r="J28">
            <v>0</v>
          </cell>
          <cell r="K28">
            <v>0</v>
          </cell>
          <cell r="L28">
            <v>0</v>
          </cell>
          <cell r="M28">
            <v>0.71155039554927424</v>
          </cell>
          <cell r="N28">
            <v>0.94443147460088417</v>
          </cell>
          <cell r="O28">
            <v>0.88346956465448678</v>
          </cell>
          <cell r="P28">
            <v>1</v>
          </cell>
          <cell r="Q28">
            <v>1</v>
          </cell>
          <cell r="R28">
            <v>1</v>
          </cell>
          <cell r="S28">
            <v>1</v>
          </cell>
          <cell r="T28">
            <v>0.99999999999999989</v>
          </cell>
          <cell r="U28">
            <v>0.7128067723172774</v>
          </cell>
          <cell r="V28">
            <v>0</v>
          </cell>
          <cell r="W28">
            <v>0</v>
          </cell>
          <cell r="X28">
            <v>0</v>
          </cell>
          <cell r="Y28">
            <v>0.68381959893421629</v>
          </cell>
          <cell r="Z28">
            <v>1</v>
          </cell>
          <cell r="AA28">
            <v>1</v>
          </cell>
          <cell r="AB28">
            <v>1</v>
          </cell>
          <cell r="AC28">
            <v>1</v>
          </cell>
          <cell r="AD28">
            <v>1</v>
          </cell>
          <cell r="AE28">
            <v>1</v>
          </cell>
          <cell r="AF28">
            <v>0.71024089961490422</v>
          </cell>
          <cell r="AG28">
            <v>0.32346008911161134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0.77458826035357664</v>
          </cell>
          <cell r="H29">
            <v>0.83717132711048092</v>
          </cell>
          <cell r="I29">
            <v>0.57802017725214627</v>
          </cell>
          <cell r="J29">
            <v>0</v>
          </cell>
          <cell r="K29">
            <v>0</v>
          </cell>
          <cell r="L29">
            <v>0</v>
          </cell>
          <cell r="M29">
            <v>0.7429316181414074</v>
          </cell>
          <cell r="N29">
            <v>0.9383117024372376</v>
          </cell>
          <cell r="O29">
            <v>0.79588244285194298</v>
          </cell>
          <cell r="P29">
            <v>0.99999999999999989</v>
          </cell>
          <cell r="Q29">
            <v>1.0013888888888889</v>
          </cell>
          <cell r="R29">
            <v>1.0000000000000002</v>
          </cell>
          <cell r="S29">
            <v>1</v>
          </cell>
          <cell r="T29">
            <v>1</v>
          </cell>
          <cell r="U29">
            <v>0.71222751803459527</v>
          </cell>
          <cell r="V29">
            <v>0</v>
          </cell>
          <cell r="W29">
            <v>0</v>
          </cell>
          <cell r="X29">
            <v>0</v>
          </cell>
          <cell r="Y29">
            <v>0.68317888037073515</v>
          </cell>
          <cell r="Z29">
            <v>1</v>
          </cell>
          <cell r="AA29">
            <v>1.0000000000000002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0.71024089961490422</v>
          </cell>
          <cell r="AG29">
            <v>0.32346008911161134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</row>
        <row r="31">
          <cell r="B31" t="str">
            <v>Unit 1 Heat Rate</v>
          </cell>
          <cell r="F31" t="str">
            <v>Btu/kWh</v>
          </cell>
          <cell r="G31">
            <v>10754.423247419336</v>
          </cell>
          <cell r="H31">
            <v>10827.016607933949</v>
          </cell>
          <cell r="I31">
            <v>11267.776566878278</v>
          </cell>
          <cell r="J31">
            <v>11655.639020949422</v>
          </cell>
          <cell r="K31">
            <v>12146.823868416775</v>
          </cell>
          <cell r="L31">
            <v>12033.610762751519</v>
          </cell>
          <cell r="M31">
            <v>10508.899206601081</v>
          </cell>
          <cell r="N31">
            <v>10661.396484180841</v>
          </cell>
          <cell r="O31">
            <v>11080.358831886346</v>
          </cell>
          <cell r="P31">
            <v>10900</v>
          </cell>
          <cell r="Q31">
            <v>10900</v>
          </cell>
          <cell r="R31">
            <v>10899.999999999996</v>
          </cell>
          <cell r="S31">
            <v>10945</v>
          </cell>
          <cell r="T31">
            <v>11384.000000000002</v>
          </cell>
          <cell r="U31">
            <v>11037</v>
          </cell>
          <cell r="V31">
            <v>0</v>
          </cell>
          <cell r="W31">
            <v>0</v>
          </cell>
          <cell r="X31">
            <v>0</v>
          </cell>
          <cell r="Y31">
            <v>10806.000000000002</v>
          </cell>
          <cell r="Z31">
            <v>11267.000000000002</v>
          </cell>
          <cell r="AA31">
            <v>10932.999999999998</v>
          </cell>
          <cell r="AB31">
            <v>10863</v>
          </cell>
          <cell r="AC31">
            <v>11056.000000000002</v>
          </cell>
          <cell r="AD31">
            <v>10919.999999999998</v>
          </cell>
          <cell r="AE31">
            <v>10945.000000000002</v>
          </cell>
          <cell r="AF31">
            <v>11384</v>
          </cell>
          <cell r="AG31">
            <v>11036.999999999998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</row>
        <row r="32">
          <cell r="B32" t="str">
            <v>Unit 2 Heat Rate</v>
          </cell>
          <cell r="F32" t="str">
            <v>Btu/kWh</v>
          </cell>
          <cell r="G32">
            <v>10933.537601093518</v>
          </cell>
          <cell r="H32">
            <v>10829.050035000677</v>
          </cell>
          <cell r="I32">
            <v>11254.723728446723</v>
          </cell>
          <cell r="J32">
            <v>11459.960974232261</v>
          </cell>
          <cell r="K32">
            <v>11495.256042444489</v>
          </cell>
          <cell r="L32">
            <v>11499.918653270095</v>
          </cell>
          <cell r="M32">
            <v>10886.441756333694</v>
          </cell>
          <cell r="N32">
            <v>10960.0818568328</v>
          </cell>
          <cell r="O32">
            <v>10942.477849909685</v>
          </cell>
          <cell r="P32">
            <v>10900.000000000002</v>
          </cell>
          <cell r="Q32">
            <v>10899.999999999998</v>
          </cell>
          <cell r="R32">
            <v>10900</v>
          </cell>
          <cell r="S32">
            <v>11256</v>
          </cell>
          <cell r="T32">
            <v>11549</v>
          </cell>
          <cell r="U32">
            <v>11468.000000000002</v>
          </cell>
          <cell r="V32">
            <v>0</v>
          </cell>
          <cell r="W32">
            <v>0</v>
          </cell>
          <cell r="X32">
            <v>0</v>
          </cell>
          <cell r="Y32">
            <v>11193.000000000002</v>
          </cell>
          <cell r="Z32">
            <v>11094</v>
          </cell>
          <cell r="AA32">
            <v>11099</v>
          </cell>
          <cell r="AB32">
            <v>10975</v>
          </cell>
          <cell r="AC32">
            <v>11082</v>
          </cell>
          <cell r="AD32">
            <v>10968.000000000002</v>
          </cell>
          <cell r="AE32">
            <v>11256</v>
          </cell>
          <cell r="AF32">
            <v>11549.000000000002</v>
          </cell>
          <cell r="AG32">
            <v>11468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10849.835699159612</v>
          </cell>
          <cell r="H33">
            <v>10828.04577736616</v>
          </cell>
          <cell r="I33">
            <v>11261.675095901732</v>
          </cell>
          <cell r="J33">
            <v>11525.223817253627</v>
          </cell>
          <cell r="K33">
            <v>11780.240108028713</v>
          </cell>
          <cell r="L33">
            <v>11757.592224768421</v>
          </cell>
          <cell r="M33">
            <v>10690.614326233952</v>
          </cell>
          <cell r="N33">
            <v>10812.476009344015</v>
          </cell>
          <cell r="O33">
            <v>10991.679104383031</v>
          </cell>
          <cell r="P33">
            <v>10900</v>
          </cell>
          <cell r="Q33">
            <v>10899.999999999998</v>
          </cell>
          <cell r="R33">
            <v>10899.999999999996</v>
          </cell>
          <cell r="S33">
            <v>11099.818455334671</v>
          </cell>
          <cell r="T33">
            <v>11466.138408778845</v>
          </cell>
          <cell r="U33">
            <v>11251.729977765139</v>
          </cell>
          <cell r="V33">
            <v>0</v>
          </cell>
          <cell r="W33">
            <v>0</v>
          </cell>
          <cell r="X33">
            <v>0</v>
          </cell>
          <cell r="Y33">
            <v>10998.832582603774</v>
          </cell>
          <cell r="Z33">
            <v>11180.879122916729</v>
          </cell>
          <cell r="AA33">
            <v>11015.636217316896</v>
          </cell>
          <cell r="AB33">
            <v>10918.754556262003</v>
          </cell>
          <cell r="AC33">
            <v>11068.943021989395</v>
          </cell>
          <cell r="AD33">
            <v>10943.894809826574</v>
          </cell>
          <cell r="AE33">
            <v>11100.5</v>
          </cell>
          <cell r="AF33">
            <v>11466.5</v>
          </cell>
          <cell r="AG33">
            <v>11252.500000000002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</row>
        <row r="35">
          <cell r="B35" t="str">
            <v>Unit 1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9.3779989097277667</v>
          </cell>
          <cell r="V35">
            <v>0</v>
          </cell>
          <cell r="W35">
            <v>0</v>
          </cell>
          <cell r="X35">
            <v>0</v>
          </cell>
          <cell r="Y35">
            <v>19.396397087107072</v>
          </cell>
          <cell r="Z35">
            <v>25.938638986796384</v>
          </cell>
          <cell r="AA35">
            <v>22.243277596621223</v>
          </cell>
          <cell r="AB35">
            <v>18.627751848580949</v>
          </cell>
          <cell r="AC35">
            <v>18.313918600163348</v>
          </cell>
          <cell r="AD35">
            <v>24.413598217336755</v>
          </cell>
          <cell r="AE35">
            <v>22.936106771660647</v>
          </cell>
          <cell r="AF35">
            <v>20.677111449067933</v>
          </cell>
          <cell r="AG35">
            <v>16.447864171956962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</row>
        <row r="36">
          <cell r="B36" t="str">
            <v>Unit 2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9.377998909727765</v>
          </cell>
          <cell r="V36">
            <v>0</v>
          </cell>
          <cell r="W36">
            <v>0</v>
          </cell>
          <cell r="X36">
            <v>0</v>
          </cell>
          <cell r="Y36">
            <v>19.396397087107076</v>
          </cell>
          <cell r="Z36">
            <v>25.938638986796384</v>
          </cell>
          <cell r="AA36">
            <v>22.243277596621223</v>
          </cell>
          <cell r="AB36">
            <v>18.627751848580946</v>
          </cell>
          <cell r="AC36">
            <v>18.313918600163344</v>
          </cell>
          <cell r="AD36">
            <v>24.413598217336752</v>
          </cell>
          <cell r="AE36">
            <v>22.936106771660647</v>
          </cell>
          <cell r="AF36">
            <v>20.677111449067933</v>
          </cell>
          <cell r="AG36">
            <v>16.447864171956962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9.3779989097277667</v>
          </cell>
          <cell r="V37">
            <v>0</v>
          </cell>
          <cell r="W37">
            <v>0</v>
          </cell>
          <cell r="X37">
            <v>0</v>
          </cell>
          <cell r="Y37">
            <v>19.396397087107076</v>
          </cell>
          <cell r="Z37">
            <v>25.938638986796384</v>
          </cell>
          <cell r="AA37">
            <v>22.243277596621219</v>
          </cell>
          <cell r="AB37">
            <v>18.627751848580949</v>
          </cell>
          <cell r="AC37">
            <v>18.313918600163348</v>
          </cell>
          <cell r="AD37">
            <v>24.413598217336755</v>
          </cell>
          <cell r="AE37">
            <v>22.936106771660647</v>
          </cell>
          <cell r="AF37">
            <v>20.677111449067933</v>
          </cell>
          <cell r="AG37">
            <v>16.447864171956962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11.797752540917559</v>
          </cell>
          <cell r="V39" t="str">
            <v>NA</v>
          </cell>
          <cell r="W39" t="str">
            <v>NA</v>
          </cell>
          <cell r="X39" t="str">
            <v>NA</v>
          </cell>
          <cell r="Y39">
            <v>11.797752540917555</v>
          </cell>
          <cell r="Z39">
            <v>11.797752540917557</v>
          </cell>
          <cell r="AA39">
            <v>11.797752540917557</v>
          </cell>
          <cell r="AB39">
            <v>11.797752540917557</v>
          </cell>
          <cell r="AC39">
            <v>11.797752540917559</v>
          </cell>
          <cell r="AD39">
            <v>11.797752540917557</v>
          </cell>
          <cell r="AE39">
            <v>14.611648259228931</v>
          </cell>
          <cell r="AF39">
            <v>14.611648259228929</v>
          </cell>
          <cell r="AG39">
            <v>14.611648259228931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L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Q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V39" t="str">
            <v>NA</v>
          </cell>
          <cell r="AW39" t="str">
            <v>NA</v>
          </cell>
          <cell r="AX39" t="str">
            <v>NA</v>
          </cell>
          <cell r="AY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D39" t="str">
            <v>NA</v>
          </cell>
          <cell r="BE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J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O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T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Y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D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I39" t="str">
            <v>NA</v>
          </cell>
          <cell r="CJ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  <cell r="CO39" t="str">
            <v>NA</v>
          </cell>
          <cell r="CP39" t="str">
            <v>NA</v>
          </cell>
          <cell r="CQ39" t="str">
            <v>NA</v>
          </cell>
          <cell r="CR39" t="str">
            <v>NA</v>
          </cell>
          <cell r="CS39" t="str">
            <v>NA</v>
          </cell>
          <cell r="CT39" t="str">
            <v>NA</v>
          </cell>
          <cell r="CU39" t="str">
            <v>NA</v>
          </cell>
          <cell r="CV39" t="str">
            <v>NA</v>
          </cell>
          <cell r="CW39" t="str">
            <v>NA</v>
          </cell>
          <cell r="CX39" t="str">
            <v>NA</v>
          </cell>
          <cell r="CY39" t="str">
            <v>NA</v>
          </cell>
          <cell r="CZ39" t="str">
            <v>NA</v>
          </cell>
          <cell r="DA39" t="str">
            <v>NA</v>
          </cell>
          <cell r="DB39" t="str">
            <v>NA</v>
          </cell>
          <cell r="DC39" t="str">
            <v>NA</v>
          </cell>
          <cell r="DD39" t="str">
            <v>NA</v>
          </cell>
          <cell r="DE39" t="str">
            <v>NA</v>
          </cell>
          <cell r="DF39" t="str">
            <v>NA</v>
          </cell>
          <cell r="DG39" t="str">
            <v>NA</v>
          </cell>
          <cell r="DH39" t="str">
            <v>NA</v>
          </cell>
          <cell r="DI39" t="str">
            <v>NA</v>
          </cell>
          <cell r="DJ39" t="str">
            <v>NA</v>
          </cell>
          <cell r="DK39" t="str">
            <v>NA</v>
          </cell>
          <cell r="DL39" t="str">
            <v>NA</v>
          </cell>
          <cell r="DM39" t="str">
            <v>NA</v>
          </cell>
          <cell r="DN39" t="str">
            <v>NA</v>
          </cell>
          <cell r="DO39" t="str">
            <v>NA</v>
          </cell>
          <cell r="DP39" t="str">
            <v>NA</v>
          </cell>
          <cell r="DQ39" t="str">
            <v>NA</v>
          </cell>
          <cell r="DR39" t="str">
            <v>NA</v>
          </cell>
          <cell r="DS39" t="str">
            <v>NA</v>
          </cell>
          <cell r="DT39" t="str">
            <v>NA</v>
          </cell>
          <cell r="DU39" t="str">
            <v>NA</v>
          </cell>
          <cell r="DV39" t="str">
            <v>NA</v>
          </cell>
          <cell r="DW39" t="str">
            <v>NA</v>
          </cell>
          <cell r="DX39" t="str">
            <v>NA</v>
          </cell>
          <cell r="DY39" t="str">
            <v>NA</v>
          </cell>
          <cell r="DZ39" t="str">
            <v>NA</v>
          </cell>
          <cell r="EA39" t="str">
            <v>NA</v>
          </cell>
          <cell r="EB39" t="str">
            <v>NA</v>
          </cell>
          <cell r="EC39" t="str">
            <v>NA</v>
          </cell>
          <cell r="ED39" t="str">
            <v>NA</v>
          </cell>
          <cell r="EE39" t="str">
            <v>NA</v>
          </cell>
          <cell r="EF39" t="str">
            <v>NA</v>
          </cell>
          <cell r="EG39" t="str">
            <v>NA</v>
          </cell>
          <cell r="EH39" t="str">
            <v>NA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21.214496324449868</v>
          </cell>
          <cell r="V40">
            <v>0</v>
          </cell>
          <cell r="W40">
            <v>0</v>
          </cell>
          <cell r="X40">
            <v>0</v>
          </cell>
          <cell r="Y40">
            <v>21.453960584869147</v>
          </cell>
          <cell r="Z40">
            <v>18.352941798789242</v>
          </cell>
          <cell r="AA40">
            <v>19.26242661434846</v>
          </cell>
          <cell r="AB40">
            <v>18.41809205641497</v>
          </cell>
          <cell r="AC40">
            <v>18.404188659606927</v>
          </cell>
          <cell r="AD40">
            <v>18.227427234526118</v>
          </cell>
          <cell r="AE40">
            <v>21.145691548899716</v>
          </cell>
          <cell r="AF40">
            <v>25.281920401598892</v>
          </cell>
          <cell r="AG40">
            <v>36.931583844991337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0.68860514366651804</v>
          </cell>
          <cell r="V41" t="str">
            <v>NA</v>
          </cell>
          <cell r="W41" t="str">
            <v>NA</v>
          </cell>
          <cell r="X41" t="str">
            <v>NA</v>
          </cell>
          <cell r="Y41">
            <v>0.68266537342761835</v>
          </cell>
          <cell r="Z41">
            <v>0.68382921023214738</v>
          </cell>
          <cell r="AA41">
            <v>0.68382921023214738</v>
          </cell>
          <cell r="AB41">
            <v>0.68382921023214727</v>
          </cell>
          <cell r="AC41">
            <v>0.68382921023214727</v>
          </cell>
          <cell r="AD41">
            <v>0.68382921023214727</v>
          </cell>
          <cell r="AE41">
            <v>0.84693011271800611</v>
          </cell>
          <cell r="AF41">
            <v>0.84693011271800611</v>
          </cell>
          <cell r="AG41">
            <v>0.8541655627276532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L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Q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V41" t="str">
            <v>NA</v>
          </cell>
          <cell r="AW41" t="str">
            <v>NA</v>
          </cell>
          <cell r="AX41" t="str">
            <v>NA</v>
          </cell>
          <cell r="AY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D41" t="str">
            <v>NA</v>
          </cell>
          <cell r="BE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J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O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T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Y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D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I41" t="str">
            <v>NA</v>
          </cell>
          <cell r="CJ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  <cell r="CO41" t="str">
            <v>NA</v>
          </cell>
          <cell r="CP41" t="str">
            <v>NA</v>
          </cell>
          <cell r="CQ41" t="str">
            <v>NA</v>
          </cell>
          <cell r="CR41" t="str">
            <v>NA</v>
          </cell>
          <cell r="CS41" t="str">
            <v>NA</v>
          </cell>
          <cell r="CT41" t="str">
            <v>NA</v>
          </cell>
          <cell r="CU41" t="str">
            <v>NA</v>
          </cell>
          <cell r="CV41" t="str">
            <v>NA</v>
          </cell>
          <cell r="CW41" t="str">
            <v>NA</v>
          </cell>
          <cell r="CX41" t="str">
            <v>NA</v>
          </cell>
          <cell r="CY41" t="str">
            <v>NA</v>
          </cell>
          <cell r="CZ41" t="str">
            <v>NA</v>
          </cell>
          <cell r="DA41" t="str">
            <v>NA</v>
          </cell>
          <cell r="DB41" t="str">
            <v>NA</v>
          </cell>
          <cell r="DC41" t="str">
            <v>NA</v>
          </cell>
          <cell r="DD41" t="str">
            <v>NA</v>
          </cell>
          <cell r="DE41" t="str">
            <v>NA</v>
          </cell>
          <cell r="DF41" t="str">
            <v>NA</v>
          </cell>
          <cell r="DG41" t="str">
            <v>NA</v>
          </cell>
          <cell r="DH41" t="str">
            <v>NA</v>
          </cell>
          <cell r="DI41" t="str">
            <v>NA</v>
          </cell>
          <cell r="DJ41" t="str">
            <v>NA</v>
          </cell>
          <cell r="DK41" t="str">
            <v>NA</v>
          </cell>
          <cell r="DL41" t="str">
            <v>NA</v>
          </cell>
          <cell r="DM41" t="str">
            <v>NA</v>
          </cell>
          <cell r="DN41" t="str">
            <v>NA</v>
          </cell>
          <cell r="DO41" t="str">
            <v>NA</v>
          </cell>
          <cell r="DP41" t="str">
            <v>NA</v>
          </cell>
          <cell r="DQ41" t="str">
            <v>NA</v>
          </cell>
          <cell r="DR41" t="str">
            <v>NA</v>
          </cell>
          <cell r="DS41" t="str">
            <v>NA</v>
          </cell>
          <cell r="DT41" t="str">
            <v>NA</v>
          </cell>
          <cell r="DU41" t="str">
            <v>NA</v>
          </cell>
          <cell r="DV41" t="str">
            <v>NA</v>
          </cell>
          <cell r="DW41" t="str">
            <v>NA</v>
          </cell>
          <cell r="DX41" t="str">
            <v>NA</v>
          </cell>
          <cell r="DY41" t="str">
            <v>NA</v>
          </cell>
          <cell r="DZ41" t="str">
            <v>NA</v>
          </cell>
          <cell r="EA41" t="str">
            <v>NA</v>
          </cell>
          <cell r="EB41" t="str">
            <v>NA</v>
          </cell>
          <cell r="EC41" t="str">
            <v>NA</v>
          </cell>
          <cell r="ED41" t="str">
            <v>NA</v>
          </cell>
          <cell r="EE41" t="str">
            <v>NA</v>
          </cell>
          <cell r="EF41" t="str">
            <v>NA</v>
          </cell>
          <cell r="EG41" t="str">
            <v>NA</v>
          </cell>
          <cell r="EH41" t="str">
            <v>NA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7.7479991378358317</v>
          </cell>
          <cell r="V42">
            <v>0</v>
          </cell>
          <cell r="W42">
            <v>0</v>
          </cell>
          <cell r="X42">
            <v>0</v>
          </cell>
          <cell r="Y42">
            <v>7.5085221522710617</v>
          </cell>
          <cell r="Z42">
            <v>7.645811740325251</v>
          </cell>
          <cell r="AA42">
            <v>7.5328138146924521</v>
          </cell>
          <cell r="AB42">
            <v>7.4665633049273055</v>
          </cell>
          <cell r="AC42">
            <v>7.5692665648316462</v>
          </cell>
          <cell r="AD42">
            <v>7.4837549446674023</v>
          </cell>
          <cell r="AE42">
            <v>9.401347716226228</v>
          </cell>
          <cell r="AF42">
            <v>9.7113241374810162</v>
          </cell>
          <cell r="AG42">
            <v>9.6114979945929182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0.22090270531964587</v>
          </cell>
          <cell r="V44">
            <v>0</v>
          </cell>
          <cell r="W44">
            <v>0</v>
          </cell>
          <cell r="X44">
            <v>0</v>
          </cell>
          <cell r="Y44">
            <v>0.22195514840204791</v>
          </cell>
          <cell r="Z44">
            <v>0.21377981030724977</v>
          </cell>
          <cell r="AA44">
            <v>0.21436744141096656</v>
          </cell>
          <cell r="AB44">
            <v>0.21377981030724977</v>
          </cell>
          <cell r="AC44">
            <v>0.21434217571857381</v>
          </cell>
          <cell r="AD44">
            <v>0.21377981030724977</v>
          </cell>
          <cell r="AE44">
            <v>0.19522333832889049</v>
          </cell>
          <cell r="AF44">
            <v>0.20536007604554693</v>
          </cell>
          <cell r="AG44">
            <v>0.23316299237153229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0.61858430483093185</v>
          </cell>
          <cell r="V45">
            <v>0</v>
          </cell>
          <cell r="W45">
            <v>0</v>
          </cell>
          <cell r="X45">
            <v>0</v>
          </cell>
          <cell r="Y45">
            <v>0.61858430483093196</v>
          </cell>
          <cell r="Z45">
            <v>0.61858430483093196</v>
          </cell>
          <cell r="AA45">
            <v>0.61858430483093196</v>
          </cell>
          <cell r="AB45">
            <v>0.61858430483093196</v>
          </cell>
          <cell r="AC45">
            <v>0.61858430483093207</v>
          </cell>
          <cell r="AD45">
            <v>0.61858430483093196</v>
          </cell>
          <cell r="AE45">
            <v>0.66369400524966637</v>
          </cell>
          <cell r="AF45">
            <v>0.66369400524966626</v>
          </cell>
          <cell r="AG45">
            <v>0.66369400524966626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0.83948701015057769</v>
          </cell>
          <cell r="V46">
            <v>0</v>
          </cell>
          <cell r="W46">
            <v>0</v>
          </cell>
          <cell r="X46">
            <v>0</v>
          </cell>
          <cell r="Y46">
            <v>0.84053945323297985</v>
          </cell>
          <cell r="Z46">
            <v>0.83236411513818176</v>
          </cell>
          <cell r="AA46">
            <v>0.83295174624189849</v>
          </cell>
          <cell r="AB46">
            <v>0.83236411513818176</v>
          </cell>
          <cell r="AC46">
            <v>0.83292648054950591</v>
          </cell>
          <cell r="AD46">
            <v>0.83236411513818176</v>
          </cell>
          <cell r="AE46">
            <v>0.85891734357855687</v>
          </cell>
          <cell r="AF46">
            <v>0.86905408129521322</v>
          </cell>
          <cell r="AG46">
            <v>0.89685699762119853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6929.0808952471216</v>
          </cell>
          <cell r="V48">
            <v>4760.4054211347602</v>
          </cell>
          <cell r="W48">
            <v>4697.1523019135457</v>
          </cell>
          <cell r="X48">
            <v>4560.7565957310699</v>
          </cell>
          <cell r="Y48">
            <v>6767.6623797007305</v>
          </cell>
          <cell r="Z48">
            <v>7389.0154642320085</v>
          </cell>
          <cell r="AA48">
            <v>7326.1572479298356</v>
          </cell>
          <cell r="AB48">
            <v>7290.86216527943</v>
          </cell>
          <cell r="AC48">
            <v>7215.7366917853706</v>
          </cell>
          <cell r="AD48">
            <v>7324.40839452611</v>
          </cell>
          <cell r="AE48">
            <v>6918.6789268022476</v>
          </cell>
          <cell r="AF48">
            <v>5935.6979219626255</v>
          </cell>
          <cell r="AG48">
            <v>5004.0820827858988</v>
          </cell>
          <cell r="AH48">
            <v>1805.7426007245579</v>
          </cell>
          <cell r="AI48">
            <v>1837.3048408956677</v>
          </cell>
          <cell r="AJ48">
            <v>1796.3139353158847</v>
          </cell>
          <cell r="AK48">
            <v>920.35226215932914</v>
          </cell>
          <cell r="AL48">
            <v>920.35226215932914</v>
          </cell>
          <cell r="AM48">
            <v>920.35226215932914</v>
          </cell>
          <cell r="AN48">
            <v>920.35226215932914</v>
          </cell>
          <cell r="AO48">
            <v>920.35226215932914</v>
          </cell>
          <cell r="AP48">
            <v>920.35226215932914</v>
          </cell>
          <cell r="AQ48">
            <v>873.02069549266253</v>
          </cell>
          <cell r="AR48">
            <v>873.02069549266253</v>
          </cell>
          <cell r="AS48">
            <v>873.02069549266253</v>
          </cell>
          <cell r="AT48">
            <v>873.02069549266253</v>
          </cell>
          <cell r="AU48">
            <v>873.02069549266253</v>
          </cell>
          <cell r="AV48">
            <v>873.02069549266253</v>
          </cell>
          <cell r="AW48">
            <v>873.02069549266253</v>
          </cell>
          <cell r="AX48">
            <v>873.02069549266253</v>
          </cell>
          <cell r="AY48">
            <v>873.02069549266253</v>
          </cell>
          <cell r="AZ48">
            <v>873.02069549266253</v>
          </cell>
          <cell r="BA48">
            <v>873.02069549266253</v>
          </cell>
          <cell r="BB48">
            <v>873.02069549266253</v>
          </cell>
          <cell r="BC48">
            <v>1243.9803788259958</v>
          </cell>
          <cell r="BD48">
            <v>1243.9803788259958</v>
          </cell>
          <cell r="BE48">
            <v>1243.9803788259958</v>
          </cell>
          <cell r="BF48">
            <v>1243.9803788259958</v>
          </cell>
          <cell r="BG48">
            <v>1243.9803788259958</v>
          </cell>
          <cell r="BH48">
            <v>1243.9803788259958</v>
          </cell>
          <cell r="BI48">
            <v>1243.9803788259958</v>
          </cell>
          <cell r="BJ48">
            <v>1243.9803788259958</v>
          </cell>
          <cell r="BK48">
            <v>1243.9803788259958</v>
          </cell>
          <cell r="BL48">
            <v>1243.9803788259958</v>
          </cell>
          <cell r="BM48">
            <v>1243.9803788259958</v>
          </cell>
          <cell r="BN48">
            <v>1243.9803788259958</v>
          </cell>
          <cell r="BO48">
            <v>178.02246215932914</v>
          </cell>
          <cell r="BP48">
            <v>178.02246215932914</v>
          </cell>
          <cell r="BQ48">
            <v>178.02246215932914</v>
          </cell>
          <cell r="BR48">
            <v>178.02246215932914</v>
          </cell>
          <cell r="BS48">
            <v>178.02246215932914</v>
          </cell>
          <cell r="BT48">
            <v>178.02246215932914</v>
          </cell>
          <cell r="BU48">
            <v>178.02246215932914</v>
          </cell>
          <cell r="BV48">
            <v>178.02246215932914</v>
          </cell>
          <cell r="BW48">
            <v>178.02246215932914</v>
          </cell>
          <cell r="BX48">
            <v>178.02246215932914</v>
          </cell>
          <cell r="BY48">
            <v>178.02246215932914</v>
          </cell>
          <cell r="BZ48">
            <v>178.02246215932914</v>
          </cell>
          <cell r="CA48">
            <v>1641.8062235499651</v>
          </cell>
          <cell r="CB48">
            <v>1641.8062235499651</v>
          </cell>
          <cell r="CC48">
            <v>1641.8062235499651</v>
          </cell>
          <cell r="CD48">
            <v>1641.8062235499651</v>
          </cell>
          <cell r="CE48">
            <v>1641.8062235499651</v>
          </cell>
          <cell r="CF48">
            <v>1641.8062235499651</v>
          </cell>
          <cell r="CG48">
            <v>1641.8062235499651</v>
          </cell>
          <cell r="CH48">
            <v>1641.8062235499651</v>
          </cell>
          <cell r="CI48">
            <v>1641.8062235499651</v>
          </cell>
          <cell r="CJ48">
            <v>1641.8062235499651</v>
          </cell>
          <cell r="CK48">
            <v>1641.8062235499651</v>
          </cell>
          <cell r="CL48">
            <v>1641.8062235499651</v>
          </cell>
          <cell r="CM48">
            <v>199.25139021663173</v>
          </cell>
          <cell r="CN48">
            <v>199.25139021663173</v>
          </cell>
          <cell r="CO48">
            <v>199.25139021663173</v>
          </cell>
          <cell r="CP48">
            <v>199.25139021663173</v>
          </cell>
          <cell r="CQ48">
            <v>199.25139021663173</v>
          </cell>
          <cell r="CR48">
            <v>199.25139021663173</v>
          </cell>
          <cell r="CS48">
            <v>199.25139021663173</v>
          </cell>
          <cell r="CT48">
            <v>199.25139021663173</v>
          </cell>
          <cell r="CU48">
            <v>199.25139021663173</v>
          </cell>
          <cell r="CV48">
            <v>199.25139021663173</v>
          </cell>
          <cell r="CW48">
            <v>199.25139021663173</v>
          </cell>
          <cell r="CX48">
            <v>199.25139021663173</v>
          </cell>
          <cell r="CY48">
            <v>95.084723549965062</v>
          </cell>
          <cell r="CZ48">
            <v>95.084723549965062</v>
          </cell>
          <cell r="DA48">
            <v>95.084723549965062</v>
          </cell>
          <cell r="DB48">
            <v>95.084723549965062</v>
          </cell>
          <cell r="DC48">
            <v>95.084723549965062</v>
          </cell>
          <cell r="DD48">
            <v>95.084723549965062</v>
          </cell>
          <cell r="DE48">
            <v>95.084723549965062</v>
          </cell>
          <cell r="DF48">
            <v>95.084723549965062</v>
          </cell>
          <cell r="DG48">
            <v>95.084723549965062</v>
          </cell>
          <cell r="DH48">
            <v>95.084723549965062</v>
          </cell>
          <cell r="DI48">
            <v>95.084723549965062</v>
          </cell>
          <cell r="DJ48">
            <v>95.084723549965062</v>
          </cell>
          <cell r="DK48">
            <v>95.084723549965062</v>
          </cell>
          <cell r="DL48">
            <v>95.084723549965062</v>
          </cell>
          <cell r="DM48">
            <v>95.084723549965062</v>
          </cell>
          <cell r="DN48">
            <v>95.084723549965062</v>
          </cell>
          <cell r="DO48">
            <v>95.084723549965062</v>
          </cell>
          <cell r="DP48">
            <v>95.084723549965062</v>
          </cell>
          <cell r="DQ48">
            <v>95.084723549965062</v>
          </cell>
          <cell r="DR48">
            <v>95.084723549965062</v>
          </cell>
          <cell r="DS48">
            <v>95.084723549965062</v>
          </cell>
          <cell r="DT48">
            <v>95.084723549965062</v>
          </cell>
          <cell r="DU48">
            <v>95.084723549965062</v>
          </cell>
          <cell r="DV48">
            <v>95.084723549965062</v>
          </cell>
          <cell r="DW48">
            <v>95.084723549965062</v>
          </cell>
          <cell r="DX48">
            <v>95.084723549965062</v>
          </cell>
          <cell r="DY48">
            <v>95.084723549965062</v>
          </cell>
          <cell r="DZ48">
            <v>95.084723549965062</v>
          </cell>
          <cell r="EA48">
            <v>95.084723549965062</v>
          </cell>
          <cell r="EB48">
            <v>95.084723549965062</v>
          </cell>
          <cell r="EC48">
            <v>95.084723549965062</v>
          </cell>
          <cell r="ED48">
            <v>95.084723549965062</v>
          </cell>
          <cell r="EE48">
            <v>95.084723549965062</v>
          </cell>
          <cell r="EF48">
            <v>95.084723549965062</v>
          </cell>
          <cell r="EG48">
            <v>95.084723549965062</v>
          </cell>
          <cell r="EH48">
            <v>95.084723549965062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45.735311833536798</v>
          </cell>
          <cell r="V49">
            <v>0</v>
          </cell>
          <cell r="W49">
            <v>0</v>
          </cell>
          <cell r="X49">
            <v>0</v>
          </cell>
          <cell r="Y49">
            <v>46.569225460931186</v>
          </cell>
          <cell r="Z49">
            <v>34.736122501019082</v>
          </cell>
          <cell r="AA49">
            <v>35.58864372206029</v>
          </cell>
          <cell r="AB49">
            <v>34.274699049843463</v>
          </cell>
          <cell r="AC49">
            <v>35.003632059306057</v>
          </cell>
          <cell r="AD49">
            <v>34.432401511585581</v>
          </cell>
          <cell r="AE49">
            <v>33.466674176732205</v>
          </cell>
          <cell r="AF49">
            <v>44.756813007295897</v>
          </cell>
          <cell r="AG49">
            <v>74.832990620396274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E52">
            <v>5975.7159547474384</v>
          </cell>
          <cell r="AF52">
            <v>4802.6729088254287</v>
          </cell>
          <cell r="AG52">
            <v>4295.1392299721465</v>
          </cell>
          <cell r="AH52">
            <v>0</v>
          </cell>
          <cell r="AI52">
            <v>0</v>
          </cell>
          <cell r="AJ52">
            <v>0</v>
          </cell>
          <cell r="AK52">
            <v>5023.6155578823236</v>
          </cell>
          <cell r="AL52">
            <v>5915.1030124870958</v>
          </cell>
          <cell r="AM52">
            <v>5271.0387978671097</v>
          </cell>
          <cell r="AN52">
            <v>4522.6745997918042</v>
          </cell>
          <cell r="AO52">
            <v>4865.1974782635998</v>
          </cell>
          <cell r="AP52">
            <v>5612.8321039824223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1420.8039800308914</v>
          </cell>
          <cell r="V53">
            <v>0</v>
          </cell>
          <cell r="W53">
            <v>0</v>
          </cell>
          <cell r="X53">
            <v>0</v>
          </cell>
          <cell r="Y53">
            <v>2818.7771123287771</v>
          </cell>
          <cell r="Z53">
            <v>5517.6280711512018</v>
          </cell>
          <cell r="AA53">
            <v>4578.9255318316464</v>
          </cell>
          <cell r="AB53">
            <v>3962.4672117333462</v>
          </cell>
          <cell r="AC53">
            <v>3775.2772109383509</v>
          </cell>
          <cell r="AD53">
            <v>5193.2237042334236</v>
          </cell>
          <cell r="AE53">
            <v>4741.6590530021294</v>
          </cell>
          <cell r="AF53">
            <v>2742.2213337758249</v>
          </cell>
          <cell r="AG53">
            <v>1099.868677178762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-1173.8525583420681</v>
          </cell>
          <cell r="V55">
            <v>0</v>
          </cell>
          <cell r="W55">
            <v>0</v>
          </cell>
          <cell r="X55">
            <v>0</v>
          </cell>
          <cell r="Y55">
            <v>-1091.1743193947966</v>
          </cell>
          <cell r="Z55">
            <v>-1626.4055144385356</v>
          </cell>
          <cell r="AA55">
            <v>-1550.6794514792557</v>
          </cell>
          <cell r="AB55">
            <v>-1588.2760582490614</v>
          </cell>
          <cell r="AC55">
            <v>-1560.3476344746696</v>
          </cell>
          <cell r="AD55">
            <v>-1591.9330378641971</v>
          </cell>
          <cell r="AE55">
            <v>-1943.572462094769</v>
          </cell>
          <cell r="AF55">
            <v>-1287.9265217779241</v>
          </cell>
          <cell r="AG55">
            <v>-642.72087089842842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-33.467634826890276</v>
          </cell>
          <cell r="V56">
            <v>0</v>
          </cell>
          <cell r="W56">
            <v>0</v>
          </cell>
          <cell r="X56">
            <v>0</v>
          </cell>
          <cell r="Y56">
            <v>-32.255582800740797</v>
          </cell>
          <cell r="Z56">
            <v>-45.474918055534594</v>
          </cell>
          <cell r="AA56">
            <v>-44.128952956968959</v>
          </cell>
          <cell r="AB56">
            <v>-45.474918055534594</v>
          </cell>
          <cell r="AC56">
            <v>-44.185034836075864</v>
          </cell>
          <cell r="AD56">
            <v>-45.474918055534594</v>
          </cell>
          <cell r="AE56">
            <v>-40.359182086134787</v>
          </cell>
          <cell r="AF56">
            <v>-27.235079862342637</v>
          </cell>
          <cell r="AG56">
            <v>-15.591609299884365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-93.717972325286098</v>
          </cell>
          <cell r="V57">
            <v>0</v>
          </cell>
          <cell r="W57">
            <v>0</v>
          </cell>
          <cell r="X57">
            <v>0</v>
          </cell>
          <cell r="Y57">
            <v>-89.895627145221511</v>
          </cell>
          <cell r="Z57">
            <v>-131.58431814583992</v>
          </cell>
          <cell r="AA57">
            <v>-127.33966272178057</v>
          </cell>
          <cell r="AB57">
            <v>-131.58431814583992</v>
          </cell>
          <cell r="AC57">
            <v>-127.51652336444971</v>
          </cell>
          <cell r="AD57">
            <v>-131.58431814583992</v>
          </cell>
          <cell r="AE57">
            <v>-137.20771008546669</v>
          </cell>
          <cell r="AF57">
            <v>-88.019831240828339</v>
          </cell>
          <cell r="AG57">
            <v>-44.381218131045188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119.76581453664693</v>
          </cell>
          <cell r="V58">
            <v>0</v>
          </cell>
          <cell r="W58">
            <v>0</v>
          </cell>
          <cell r="X58">
            <v>0</v>
          </cell>
          <cell r="Y58">
            <v>1605.4515829880183</v>
          </cell>
          <cell r="Z58">
            <v>3714.1633205112917</v>
          </cell>
          <cell r="AA58">
            <v>2856.7774646736411</v>
          </cell>
          <cell r="AB58">
            <v>2197.1319172829103</v>
          </cell>
          <cell r="AC58">
            <v>2043.2280182631557</v>
          </cell>
          <cell r="AD58">
            <v>3424.2314301678521</v>
          </cell>
          <cell r="AE58">
            <v>2620.519698735759</v>
          </cell>
          <cell r="AF58">
            <v>1339.0399008947297</v>
          </cell>
          <cell r="AG58">
            <v>397.17497884940406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-601.22621815333071</v>
          </cell>
          <cell r="V59">
            <v>0</v>
          </cell>
          <cell r="W59">
            <v>0</v>
          </cell>
          <cell r="X59">
            <v>0</v>
          </cell>
          <cell r="Y59">
            <v>-702.51291323737826</v>
          </cell>
          <cell r="Z59">
            <v>-847.37840009815818</v>
          </cell>
          <cell r="AA59">
            <v>-800.64466667556974</v>
          </cell>
          <cell r="AB59">
            <v>-820.21932346742381</v>
          </cell>
          <cell r="AC59">
            <v>-798.15960668553839</v>
          </cell>
          <cell r="AD59">
            <v>-858.24477496922282</v>
          </cell>
          <cell r="AE59">
            <v>-863.66706454333428</v>
          </cell>
          <cell r="AF59">
            <v>-533.89135065484686</v>
          </cell>
          <cell r="AG59">
            <v>-243.01298720240766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-297.80130751127103</v>
          </cell>
          <cell r="V60">
            <v>0</v>
          </cell>
          <cell r="W60">
            <v>0</v>
          </cell>
          <cell r="X60">
            <v>0</v>
          </cell>
          <cell r="Y60">
            <v>-168.91669342139397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-45.451188266521214</v>
          </cell>
          <cell r="V61">
            <v>0</v>
          </cell>
          <cell r="W61">
            <v>0</v>
          </cell>
          <cell r="X61">
            <v>0</v>
          </cell>
          <cell r="Y61">
            <v>-43.597433580112238</v>
          </cell>
          <cell r="Z61">
            <v>-63.815546459008758</v>
          </cell>
          <cell r="AA61">
            <v>-61.756980444202043</v>
          </cell>
          <cell r="AB61">
            <v>-63.815546459008758</v>
          </cell>
          <cell r="AC61">
            <v>-61.842754028152306</v>
          </cell>
          <cell r="AD61">
            <v>-63.815546459008758</v>
          </cell>
          <cell r="AE61">
            <v>-62.020016302777506</v>
          </cell>
          <cell r="AF61">
            <v>-39.786330994981938</v>
          </cell>
          <cell r="AG61">
            <v>-20.061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-20.449756855135309</v>
          </cell>
          <cell r="AA63">
            <v>-10.543643850769651</v>
          </cell>
          <cell r="AB63">
            <v>0</v>
          </cell>
          <cell r="AC63">
            <v>0</v>
          </cell>
          <cell r="AD63">
            <v>-15.539085562768641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-6.8176782399781821</v>
          </cell>
          <cell r="V64">
            <v>0</v>
          </cell>
          <cell r="W64">
            <v>0</v>
          </cell>
          <cell r="X64">
            <v>0</v>
          </cell>
          <cell r="Y64">
            <v>-6.5396150370168353</v>
          </cell>
          <cell r="Z64">
            <v>-9.572331968851314</v>
          </cell>
          <cell r="AA64">
            <v>-9.2635470666303039</v>
          </cell>
          <cell r="AB64">
            <v>-9.572331968851314</v>
          </cell>
          <cell r="AC64">
            <v>-9.2764131042228453</v>
          </cell>
          <cell r="AD64">
            <v>-9.572331968851314</v>
          </cell>
          <cell r="AE64">
            <v>-9.3030024454166256</v>
          </cell>
          <cell r="AF64">
            <v>-5.9679496492472905</v>
          </cell>
          <cell r="AG64">
            <v>-3.00915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-839.18057763445415</v>
          </cell>
          <cell r="V66">
            <v>-7.65</v>
          </cell>
          <cell r="W66">
            <v>-7.65</v>
          </cell>
          <cell r="X66">
            <v>-7.65</v>
          </cell>
          <cell r="Y66">
            <v>676.23492771211716</v>
          </cell>
          <cell r="Z66">
            <v>2765.2972851301383</v>
          </cell>
          <cell r="AA66">
            <v>1966.9186266364693</v>
          </cell>
          <cell r="AB66">
            <v>1295.8747153876263</v>
          </cell>
          <cell r="AC66">
            <v>1166.299244445242</v>
          </cell>
          <cell r="AD66">
            <v>2469.4096912080004</v>
          </cell>
          <cell r="AE66">
            <v>1677.8796154442305</v>
          </cell>
          <cell r="AF66">
            <v>751.74426959565358</v>
          </cell>
          <cell r="AG66">
            <v>123.44184164699638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1274.2518727846018</v>
          </cell>
          <cell r="V68">
            <v>544.0062284382285</v>
          </cell>
          <cell r="W68">
            <v>552.47571692430313</v>
          </cell>
          <cell r="X68">
            <v>577.9090400804688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138.73502376113561</v>
          </cell>
          <cell r="Z69">
            <v>206.78584867724862</v>
          </cell>
          <cell r="AA69">
            <v>197.15782045365566</v>
          </cell>
          <cell r="AB69">
            <v>201.93796056586066</v>
          </cell>
          <cell r="AC69">
            <v>198.38706089100361</v>
          </cell>
          <cell r="AD69">
            <v>202.40291941320709</v>
          </cell>
          <cell r="AE69">
            <v>199.5229177037416</v>
          </cell>
          <cell r="AF69">
            <v>132.2157328449702</v>
          </cell>
          <cell r="AG69">
            <v>65.980325370802362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435.07129515014765</v>
          </cell>
          <cell r="V70">
            <v>536.35622843822853</v>
          </cell>
          <cell r="W70">
            <v>544.82571692430315</v>
          </cell>
          <cell r="X70">
            <v>570.25904008046882</v>
          </cell>
          <cell r="Y70">
            <v>814.96995147325276</v>
          </cell>
          <cell r="Z70">
            <v>2972.0831338073867</v>
          </cell>
          <cell r="AA70">
            <v>2164.0764470901249</v>
          </cell>
          <cell r="AB70">
            <v>1497.8126759534871</v>
          </cell>
          <cell r="AC70">
            <v>1364.6863053362456</v>
          </cell>
          <cell r="AD70">
            <v>2671.8126106212076</v>
          </cell>
          <cell r="AE70">
            <v>1877.402533147972</v>
          </cell>
          <cell r="AF70">
            <v>883.96000244062384</v>
          </cell>
          <cell r="AG70">
            <v>189.42216701779876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198.42124999999999</v>
          </cell>
          <cell r="V71">
            <v>0</v>
          </cell>
          <cell r="W71">
            <v>0</v>
          </cell>
          <cell r="X71">
            <v>0</v>
          </cell>
          <cell r="Y71">
            <v>91.21</v>
          </cell>
          <cell r="Z71">
            <v>-39.50999999999997</v>
          </cell>
          <cell r="AA71">
            <v>22.200000000000003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633.49254515014763</v>
          </cell>
          <cell r="V72">
            <v>536.35622843822853</v>
          </cell>
          <cell r="W72">
            <v>544.82571692430315</v>
          </cell>
          <cell r="X72">
            <v>570.25904008046882</v>
          </cell>
          <cell r="Y72">
            <v>906.1799514732528</v>
          </cell>
          <cell r="Z72">
            <v>2932.573133807387</v>
          </cell>
          <cell r="AA72">
            <v>2186.2764470901247</v>
          </cell>
          <cell r="AB72">
            <v>1497.8126759534871</v>
          </cell>
          <cell r="AC72">
            <v>1364.6863053362456</v>
          </cell>
          <cell r="AD72">
            <v>2671.8126106212076</v>
          </cell>
          <cell r="AE72">
            <v>1877.402533147972</v>
          </cell>
          <cell r="AF72">
            <v>883.96000244062384</v>
          </cell>
          <cell r="AG72">
            <v>189.42216701779876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-2616.907676713156</v>
          </cell>
          <cell r="V73">
            <v>-2742.6850729926623</v>
          </cell>
          <cell r="W73">
            <v>-2742.6850729926623</v>
          </cell>
          <cell r="X73">
            <v>-2742.6850729926623</v>
          </cell>
          <cell r="Y73">
            <v>-2616.7756934706749</v>
          </cell>
          <cell r="Z73">
            <v>-2617.7627622582927</v>
          </cell>
          <cell r="AA73">
            <v>-2617.7627622582927</v>
          </cell>
          <cell r="AB73">
            <v>-2617.7627622582927</v>
          </cell>
          <cell r="AC73">
            <v>-2617.7627622582927</v>
          </cell>
          <cell r="AD73">
            <v>-2617.7627622582927</v>
          </cell>
          <cell r="AE73">
            <v>-2069.6738598725692</v>
          </cell>
          <cell r="AF73">
            <v>-2088.6042488099774</v>
          </cell>
          <cell r="AG73">
            <v>-2129.7727974514978</v>
          </cell>
          <cell r="AH73">
            <v>-122.19172049266247</v>
          </cell>
          <cell r="AI73">
            <v>-122.19172049266247</v>
          </cell>
          <cell r="AJ73">
            <v>-122.19172049266247</v>
          </cell>
          <cell r="AK73">
            <v>-122.19172049266247</v>
          </cell>
          <cell r="AL73">
            <v>-122.19172049266247</v>
          </cell>
          <cell r="AM73">
            <v>-122.19172049266247</v>
          </cell>
          <cell r="AN73">
            <v>-122.19172049266247</v>
          </cell>
          <cell r="AO73">
            <v>-122.19172049266247</v>
          </cell>
          <cell r="AP73">
            <v>-122.19172049266247</v>
          </cell>
          <cell r="AQ73">
            <v>-69.68736215932914</v>
          </cell>
          <cell r="AR73">
            <v>-69.68736215932914</v>
          </cell>
          <cell r="AS73">
            <v>-69.68736215932914</v>
          </cell>
          <cell r="AT73">
            <v>-69.68736215932914</v>
          </cell>
          <cell r="AU73">
            <v>-69.68736215932914</v>
          </cell>
          <cell r="AV73">
            <v>-69.68736215932914</v>
          </cell>
          <cell r="AW73">
            <v>-69.68736215932914</v>
          </cell>
          <cell r="AX73">
            <v>-69.68736215932914</v>
          </cell>
          <cell r="AY73">
            <v>-69.68736215932914</v>
          </cell>
          <cell r="AZ73">
            <v>-69.68736215932914</v>
          </cell>
          <cell r="BA73">
            <v>-69.68736215932914</v>
          </cell>
          <cell r="BB73">
            <v>-69.68736215932914</v>
          </cell>
          <cell r="BC73">
            <v>-64.501212159329128</v>
          </cell>
          <cell r="BD73">
            <v>-64.501212159329128</v>
          </cell>
          <cell r="BE73">
            <v>-64.501212159329128</v>
          </cell>
          <cell r="BF73">
            <v>-64.501212159329128</v>
          </cell>
          <cell r="BG73">
            <v>-64.501212159329128</v>
          </cell>
          <cell r="BH73">
            <v>-64.501212159329128</v>
          </cell>
          <cell r="BI73">
            <v>-64.501212159329128</v>
          </cell>
          <cell r="BJ73">
            <v>-64.501212159329128</v>
          </cell>
          <cell r="BK73">
            <v>-64.501212159329128</v>
          </cell>
          <cell r="BL73">
            <v>-64.501212159329128</v>
          </cell>
          <cell r="BM73">
            <v>-64.501212159329128</v>
          </cell>
          <cell r="BN73">
            <v>-64.501212159329128</v>
          </cell>
          <cell r="BO73">
            <v>-48.855795492662473</v>
          </cell>
          <cell r="BP73">
            <v>-48.855795492662473</v>
          </cell>
          <cell r="BQ73">
            <v>-48.855795492662473</v>
          </cell>
          <cell r="BR73">
            <v>-48.855795492662473</v>
          </cell>
          <cell r="BS73">
            <v>-48.855795492662473</v>
          </cell>
          <cell r="BT73">
            <v>-48.855795492662473</v>
          </cell>
          <cell r="BU73">
            <v>-48.855795492662473</v>
          </cell>
          <cell r="BV73">
            <v>-48.855795492662473</v>
          </cell>
          <cell r="BW73">
            <v>-48.855795492662473</v>
          </cell>
          <cell r="BX73">
            <v>-48.855795492662473</v>
          </cell>
          <cell r="BY73">
            <v>-48.855795492662473</v>
          </cell>
          <cell r="BZ73">
            <v>-48.855795492662473</v>
          </cell>
          <cell r="CA73">
            <v>-91.806223549965054</v>
          </cell>
          <cell r="CB73">
            <v>-91.806223549965054</v>
          </cell>
          <cell r="CC73">
            <v>-91.806223549965054</v>
          </cell>
          <cell r="CD73">
            <v>-91.806223549965054</v>
          </cell>
          <cell r="CE73">
            <v>-91.806223549965054</v>
          </cell>
          <cell r="CF73">
            <v>-91.806223549965054</v>
          </cell>
          <cell r="CG73">
            <v>-91.806223549965054</v>
          </cell>
          <cell r="CH73">
            <v>-91.806223549965054</v>
          </cell>
          <cell r="CI73">
            <v>-91.806223549965054</v>
          </cell>
          <cell r="CJ73">
            <v>-91.806223549965054</v>
          </cell>
          <cell r="CK73">
            <v>-91.806223549965054</v>
          </cell>
          <cell r="CL73">
            <v>-91.806223549965054</v>
          </cell>
          <cell r="CM73">
            <v>-95.084723549965062</v>
          </cell>
          <cell r="CN73">
            <v>-95.084723549965062</v>
          </cell>
          <cell r="CO73">
            <v>-95.084723549965062</v>
          </cell>
          <cell r="CP73">
            <v>-95.084723549965062</v>
          </cell>
          <cell r="CQ73">
            <v>-95.084723549965062</v>
          </cell>
          <cell r="CR73">
            <v>-95.084723549965062</v>
          </cell>
          <cell r="CS73">
            <v>-95.084723549965062</v>
          </cell>
          <cell r="CT73">
            <v>-95.084723549965062</v>
          </cell>
          <cell r="CU73">
            <v>-95.084723549965062</v>
          </cell>
          <cell r="CV73">
            <v>-95.084723549965062</v>
          </cell>
          <cell r="CW73">
            <v>-95.084723549965062</v>
          </cell>
          <cell r="CX73">
            <v>-95.084723549965062</v>
          </cell>
          <cell r="CY73">
            <v>-95.084723549965062</v>
          </cell>
          <cell r="CZ73">
            <v>-95.084723549965062</v>
          </cell>
          <cell r="DA73">
            <v>-95.084723549965062</v>
          </cell>
          <cell r="DB73">
            <v>-95.084723549965062</v>
          </cell>
          <cell r="DC73">
            <v>-95.084723549965062</v>
          </cell>
          <cell r="DD73">
            <v>-95.084723549965062</v>
          </cell>
          <cell r="DE73">
            <v>-95.084723549965062</v>
          </cell>
          <cell r="DF73">
            <v>-95.084723549965062</v>
          </cell>
          <cell r="DG73">
            <v>-95.084723549965062</v>
          </cell>
          <cell r="DH73">
            <v>-95.084723549965062</v>
          </cell>
          <cell r="DI73">
            <v>-95.084723549965062</v>
          </cell>
          <cell r="DJ73">
            <v>-95.084723549965062</v>
          </cell>
          <cell r="DK73">
            <v>-95.084723549965062</v>
          </cell>
          <cell r="DL73">
            <v>-95.084723549965062</v>
          </cell>
          <cell r="DM73">
            <v>-95.084723549965062</v>
          </cell>
          <cell r="DN73">
            <v>-95.084723549965062</v>
          </cell>
          <cell r="DO73">
            <v>-95.084723549965062</v>
          </cell>
          <cell r="DP73">
            <v>-95.084723549965062</v>
          </cell>
          <cell r="DQ73">
            <v>-95.084723549965062</v>
          </cell>
          <cell r="DR73">
            <v>-95.084723549965062</v>
          </cell>
          <cell r="DS73">
            <v>-95.084723549965062</v>
          </cell>
          <cell r="DT73">
            <v>-95.084723549965062</v>
          </cell>
          <cell r="DU73">
            <v>-95.084723549965062</v>
          </cell>
          <cell r="DV73">
            <v>-95.084723549965062</v>
          </cell>
          <cell r="DW73">
            <v>-95.084723549965062</v>
          </cell>
          <cell r="DX73">
            <v>-95.084723549965062</v>
          </cell>
          <cell r="DY73">
            <v>-95.084723549965062</v>
          </cell>
          <cell r="DZ73">
            <v>-95.084723549965062</v>
          </cell>
          <cell r="EA73">
            <v>-95.084723549965062</v>
          </cell>
          <cell r="EB73">
            <v>-95.084723549965062</v>
          </cell>
          <cell r="EC73">
            <v>-95.084723549965062</v>
          </cell>
          <cell r="ED73">
            <v>-95.084723549965062</v>
          </cell>
          <cell r="EE73">
            <v>-95.084723549965062</v>
          </cell>
          <cell r="EF73">
            <v>-95.084723549965062</v>
          </cell>
          <cell r="EG73">
            <v>-95.084723549965062</v>
          </cell>
          <cell r="EH73">
            <v>-95.084723549965062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264.97083774999999</v>
          </cell>
          <cell r="V75">
            <v>264.97083774999999</v>
          </cell>
          <cell r="W75">
            <v>264.97083774999999</v>
          </cell>
          <cell r="X75">
            <v>264.97083774999999</v>
          </cell>
          <cell r="Y75">
            <v>264.97083774999999</v>
          </cell>
          <cell r="Z75">
            <v>264.97083774999999</v>
          </cell>
          <cell r="AA75">
            <v>264.97083774999999</v>
          </cell>
          <cell r="AB75">
            <v>264.97083774999999</v>
          </cell>
          <cell r="AC75">
            <v>264.97083774999999</v>
          </cell>
          <cell r="AD75">
            <v>264.97083774999999</v>
          </cell>
          <cell r="AE75">
            <v>205.57230000000001</v>
          </cell>
          <cell r="AF75">
            <v>205.57230000000001</v>
          </cell>
          <cell r="AG75">
            <v>205.57230000000001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-936.94699420195332</v>
          </cell>
          <cell r="V76">
            <v>-894.82868147543115</v>
          </cell>
          <cell r="W76">
            <v>-831.57556225421695</v>
          </cell>
          <cell r="X76">
            <v>-695.1798560717408</v>
          </cell>
          <cell r="Y76">
            <v>-893.10283494672842</v>
          </cell>
          <cell r="Z76">
            <v>-903.68024928598641</v>
          </cell>
          <cell r="AA76">
            <v>-981.14591380969921</v>
          </cell>
          <cell r="AB76">
            <v>-891.26524000875065</v>
          </cell>
          <cell r="AC76">
            <v>-873.75429636730235</v>
          </cell>
          <cell r="AD76">
            <v>-867.58995257572735</v>
          </cell>
          <cell r="AE76">
            <v>-869.12758770511277</v>
          </cell>
          <cell r="AF76">
            <v>-940.51856730581028</v>
          </cell>
          <cell r="AG76">
            <v>-981.78440813596899</v>
          </cell>
          <cell r="AH76">
            <v>-885.39033856522872</v>
          </cell>
          <cell r="AI76">
            <v>-916.95257873633875</v>
          </cell>
          <cell r="AJ76">
            <v>-875.96167315655566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-2655.3912880149614</v>
          </cell>
          <cell r="V77">
            <v>-2836.1866882798649</v>
          </cell>
          <cell r="W77">
            <v>-2764.4640805725762</v>
          </cell>
          <cell r="X77">
            <v>-2602.6350512339341</v>
          </cell>
          <cell r="Y77">
            <v>-2338.7277391941502</v>
          </cell>
          <cell r="Z77">
            <v>-323.89903998689215</v>
          </cell>
          <cell r="AA77">
            <v>-1147.6613912278672</v>
          </cell>
          <cell r="AB77">
            <v>-1746.2444885635564</v>
          </cell>
          <cell r="AC77">
            <v>-1861.8599155393495</v>
          </cell>
          <cell r="AD77">
            <v>-548.56926646281249</v>
          </cell>
          <cell r="AE77">
            <v>-855.82661442970993</v>
          </cell>
          <cell r="AF77">
            <v>-1939.5905136751639</v>
          </cell>
          <cell r="AG77">
            <v>-2716.562738569668</v>
          </cell>
          <cell r="AH77">
            <v>-1007.5820590578912</v>
          </cell>
          <cell r="AI77">
            <v>-1039.1442992290013</v>
          </cell>
          <cell r="AJ77">
            <v>-998.15339364921817</v>
          </cell>
          <cell r="AK77">
            <v>-122.19172049266247</v>
          </cell>
          <cell r="AL77">
            <v>-122.19172049266247</v>
          </cell>
          <cell r="AM77">
            <v>-122.19172049266247</v>
          </cell>
          <cell r="AN77">
            <v>-122.19172049266247</v>
          </cell>
          <cell r="AO77">
            <v>-122.19172049266247</v>
          </cell>
          <cell r="AP77">
            <v>-122.19172049266247</v>
          </cell>
          <cell r="AQ77">
            <v>-69.68736215932914</v>
          </cell>
          <cell r="AR77">
            <v>-69.68736215932914</v>
          </cell>
          <cell r="AS77">
            <v>-69.68736215932914</v>
          </cell>
          <cell r="AT77">
            <v>-69.68736215932914</v>
          </cell>
          <cell r="AU77">
            <v>-69.68736215932914</v>
          </cell>
          <cell r="AV77">
            <v>-69.68736215932914</v>
          </cell>
          <cell r="AW77">
            <v>-69.68736215932914</v>
          </cell>
          <cell r="AX77">
            <v>-69.68736215932914</v>
          </cell>
          <cell r="AY77">
            <v>-69.68736215932914</v>
          </cell>
          <cell r="AZ77">
            <v>-69.68736215932914</v>
          </cell>
          <cell r="BA77">
            <v>-69.68736215932914</v>
          </cell>
          <cell r="BB77">
            <v>-69.68736215932914</v>
          </cell>
          <cell r="BC77">
            <v>-64.501212159329128</v>
          </cell>
          <cell r="BD77">
            <v>-64.501212159329128</v>
          </cell>
          <cell r="BE77">
            <v>-64.501212159329128</v>
          </cell>
          <cell r="BF77">
            <v>-64.501212159329128</v>
          </cell>
          <cell r="BG77">
            <v>-64.501212159329128</v>
          </cell>
          <cell r="BH77">
            <v>-64.501212159329128</v>
          </cell>
          <cell r="BI77">
            <v>-64.501212159329128</v>
          </cell>
          <cell r="BJ77">
            <v>-64.501212159329128</v>
          </cell>
          <cell r="BK77">
            <v>-64.501212159329128</v>
          </cell>
          <cell r="BL77">
            <v>-64.501212159329128</v>
          </cell>
          <cell r="BM77">
            <v>-64.501212159329128</v>
          </cell>
          <cell r="BN77">
            <v>-64.501212159329128</v>
          </cell>
          <cell r="BO77">
            <v>-48.855795492662473</v>
          </cell>
          <cell r="BP77">
            <v>-48.855795492662473</v>
          </cell>
          <cell r="BQ77">
            <v>-48.855795492662473</v>
          </cell>
          <cell r="BR77">
            <v>-48.855795492662473</v>
          </cell>
          <cell r="BS77">
            <v>-48.855795492662473</v>
          </cell>
          <cell r="BT77">
            <v>-48.855795492662473</v>
          </cell>
          <cell r="BU77">
            <v>-48.855795492662473</v>
          </cell>
          <cell r="BV77">
            <v>-48.855795492662473</v>
          </cell>
          <cell r="BW77">
            <v>-48.855795492662473</v>
          </cell>
          <cell r="BX77">
            <v>-48.855795492662473</v>
          </cell>
          <cell r="BY77">
            <v>-48.855795492662473</v>
          </cell>
          <cell r="BZ77">
            <v>-48.855795492662473</v>
          </cell>
          <cell r="CA77">
            <v>-91.806223549965054</v>
          </cell>
          <cell r="CB77">
            <v>-91.806223549965054</v>
          </cell>
          <cell r="CC77">
            <v>-91.806223549965054</v>
          </cell>
          <cell r="CD77">
            <v>-91.806223549965054</v>
          </cell>
          <cell r="CE77">
            <v>-91.806223549965054</v>
          </cell>
          <cell r="CF77">
            <v>-91.806223549965054</v>
          </cell>
          <cell r="CG77">
            <v>-91.806223549965054</v>
          </cell>
          <cell r="CH77">
            <v>-91.806223549965054</v>
          </cell>
          <cell r="CI77">
            <v>-91.806223549965054</v>
          </cell>
          <cell r="CJ77">
            <v>-91.806223549965054</v>
          </cell>
          <cell r="CK77">
            <v>-91.806223549965054</v>
          </cell>
          <cell r="CL77">
            <v>-91.806223549965054</v>
          </cell>
          <cell r="CM77">
            <v>-95.084723549965062</v>
          </cell>
          <cell r="CN77">
            <v>-95.084723549965062</v>
          </cell>
          <cell r="CO77">
            <v>-95.084723549965062</v>
          </cell>
          <cell r="CP77">
            <v>-95.084723549965062</v>
          </cell>
          <cell r="CQ77">
            <v>-95.084723549965062</v>
          </cell>
          <cell r="CR77">
            <v>-95.084723549965062</v>
          </cell>
          <cell r="CS77">
            <v>-95.084723549965062</v>
          </cell>
          <cell r="CT77">
            <v>-95.084723549965062</v>
          </cell>
          <cell r="CU77">
            <v>-95.084723549965062</v>
          </cell>
          <cell r="CV77">
            <v>-95.084723549965062</v>
          </cell>
          <cell r="CW77">
            <v>-95.084723549965062</v>
          </cell>
          <cell r="CX77">
            <v>-95.084723549965062</v>
          </cell>
          <cell r="CY77">
            <v>-95.084723549965062</v>
          </cell>
          <cell r="CZ77">
            <v>-95.084723549965062</v>
          </cell>
          <cell r="DA77">
            <v>-95.084723549965062</v>
          </cell>
          <cell r="DB77">
            <v>-95.084723549965062</v>
          </cell>
          <cell r="DC77">
            <v>-95.084723549965062</v>
          </cell>
          <cell r="DD77">
            <v>-95.084723549965062</v>
          </cell>
          <cell r="DE77">
            <v>-95.084723549965062</v>
          </cell>
          <cell r="DF77">
            <v>-95.084723549965062</v>
          </cell>
          <cell r="DG77">
            <v>-95.084723549965062</v>
          </cell>
          <cell r="DH77">
            <v>-95.084723549965062</v>
          </cell>
          <cell r="DI77">
            <v>-95.084723549965062</v>
          </cell>
          <cell r="DJ77">
            <v>-95.084723549965062</v>
          </cell>
          <cell r="DK77">
            <v>-95.084723549965062</v>
          </cell>
          <cell r="DL77">
            <v>-95.084723549965062</v>
          </cell>
          <cell r="DM77">
            <v>-95.084723549965062</v>
          </cell>
          <cell r="DN77">
            <v>-95.084723549965062</v>
          </cell>
          <cell r="DO77">
            <v>-95.084723549965062</v>
          </cell>
          <cell r="DP77">
            <v>-95.084723549965062</v>
          </cell>
          <cell r="DQ77">
            <v>-95.084723549965062</v>
          </cell>
          <cell r="DR77">
            <v>-95.084723549965062</v>
          </cell>
          <cell r="DS77">
            <v>-95.084723549965062</v>
          </cell>
          <cell r="DT77">
            <v>-95.084723549965062</v>
          </cell>
          <cell r="DU77">
            <v>-95.084723549965062</v>
          </cell>
          <cell r="DV77">
            <v>-95.084723549965062</v>
          </cell>
          <cell r="DW77">
            <v>-95.084723549965062</v>
          </cell>
          <cell r="DX77">
            <v>-95.084723549965062</v>
          </cell>
          <cell r="DY77">
            <v>-95.084723549965062</v>
          </cell>
          <cell r="DZ77">
            <v>-95.084723549965062</v>
          </cell>
          <cell r="EA77">
            <v>-95.084723549965062</v>
          </cell>
          <cell r="EB77">
            <v>-95.084723549965062</v>
          </cell>
          <cell r="EC77">
            <v>-95.084723549965062</v>
          </cell>
          <cell r="ED77">
            <v>-95.084723549965062</v>
          </cell>
          <cell r="EE77">
            <v>-95.084723549965062</v>
          </cell>
          <cell r="EF77">
            <v>-95.084723549965062</v>
          </cell>
          <cell r="EG77">
            <v>-95.084723549965062</v>
          </cell>
          <cell r="EH77">
            <v>-95.084723549965062</v>
          </cell>
        </row>
        <row r="78">
          <cell r="C78" t="str">
            <v>(−) Capital Expenditures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-1115.2416666666666</v>
          </cell>
          <cell r="V78">
            <v>-1115.2416666666666</v>
          </cell>
          <cell r="W78">
            <v>-1115.2416666666666</v>
          </cell>
          <cell r="X78">
            <v>-1115.2416666666666</v>
          </cell>
          <cell r="Y78">
            <v>-1115.2416666666666</v>
          </cell>
          <cell r="Z78">
            <v>-1115.2416666666666</v>
          </cell>
          <cell r="AA78">
            <v>-1115.2416666666666</v>
          </cell>
          <cell r="AB78">
            <v>-1115.2416666666666</v>
          </cell>
          <cell r="AC78">
            <v>-1115.2416666666666</v>
          </cell>
          <cell r="AD78">
            <v>-1115.2416666666666</v>
          </cell>
          <cell r="AE78">
            <v>-916.09804166666663</v>
          </cell>
          <cell r="AF78">
            <v>-916.09804166666663</v>
          </cell>
          <cell r="AG78">
            <v>-916.09804166666663</v>
          </cell>
          <cell r="AH78">
            <v>-798.16054166666663</v>
          </cell>
          <cell r="AI78">
            <v>-798.16054166666663</v>
          </cell>
          <cell r="AJ78">
            <v>-798.16054166666663</v>
          </cell>
          <cell r="AK78">
            <v>-798.16054166666663</v>
          </cell>
          <cell r="AL78">
            <v>-798.16054166666663</v>
          </cell>
          <cell r="AM78">
            <v>-798.16054166666663</v>
          </cell>
          <cell r="AN78">
            <v>-798.16054166666663</v>
          </cell>
          <cell r="AO78">
            <v>-798.16054166666663</v>
          </cell>
          <cell r="AP78">
            <v>-798.16054166666663</v>
          </cell>
          <cell r="AQ78">
            <v>-803.33333333333337</v>
          </cell>
          <cell r="AR78">
            <v>-803.33333333333337</v>
          </cell>
          <cell r="AS78">
            <v>-803.33333333333337</v>
          </cell>
          <cell r="AT78">
            <v>-803.33333333333337</v>
          </cell>
          <cell r="AU78">
            <v>-803.33333333333337</v>
          </cell>
          <cell r="AV78">
            <v>-803.33333333333337</v>
          </cell>
          <cell r="AW78">
            <v>-803.33333333333337</v>
          </cell>
          <cell r="AX78">
            <v>-803.33333333333337</v>
          </cell>
          <cell r="AY78">
            <v>-803.33333333333337</v>
          </cell>
          <cell r="AZ78">
            <v>-803.33333333333337</v>
          </cell>
          <cell r="BA78">
            <v>-803.33333333333337</v>
          </cell>
          <cell r="BB78">
            <v>-803.33333333333337</v>
          </cell>
          <cell r="BC78">
            <v>-1179.4791666666667</v>
          </cell>
          <cell r="BD78">
            <v>-1179.4791666666667</v>
          </cell>
          <cell r="BE78">
            <v>-1179.4791666666667</v>
          </cell>
          <cell r="BF78">
            <v>-1179.4791666666667</v>
          </cell>
          <cell r="BG78">
            <v>-1179.4791666666667</v>
          </cell>
          <cell r="BH78">
            <v>-1179.4791666666667</v>
          </cell>
          <cell r="BI78">
            <v>-1179.4791666666667</v>
          </cell>
          <cell r="BJ78">
            <v>-1179.4791666666667</v>
          </cell>
          <cell r="BK78">
            <v>-1179.4791666666667</v>
          </cell>
          <cell r="BL78">
            <v>-1179.4791666666667</v>
          </cell>
          <cell r="BM78">
            <v>-1179.4791666666667</v>
          </cell>
          <cell r="BN78">
            <v>-1179.4791666666667</v>
          </cell>
          <cell r="BO78">
            <v>-129.16666666666666</v>
          </cell>
          <cell r="BP78">
            <v>-129.16666666666666</v>
          </cell>
          <cell r="BQ78">
            <v>-129.16666666666666</v>
          </cell>
          <cell r="BR78">
            <v>-129.16666666666666</v>
          </cell>
          <cell r="BS78">
            <v>-129.16666666666666</v>
          </cell>
          <cell r="BT78">
            <v>-129.16666666666666</v>
          </cell>
          <cell r="BU78">
            <v>-129.16666666666666</v>
          </cell>
          <cell r="BV78">
            <v>-129.16666666666666</v>
          </cell>
          <cell r="BW78">
            <v>-129.16666666666666</v>
          </cell>
          <cell r="BX78">
            <v>-129.16666666666666</v>
          </cell>
          <cell r="BY78">
            <v>-129.16666666666666</v>
          </cell>
          <cell r="BZ78">
            <v>-129.16666666666666</v>
          </cell>
          <cell r="CA78">
            <v>-1550</v>
          </cell>
          <cell r="CB78">
            <v>-1550</v>
          </cell>
          <cell r="CC78">
            <v>-1550</v>
          </cell>
          <cell r="CD78">
            <v>-1550</v>
          </cell>
          <cell r="CE78">
            <v>-1550</v>
          </cell>
          <cell r="CF78">
            <v>-1550</v>
          </cell>
          <cell r="CG78">
            <v>-1550</v>
          </cell>
          <cell r="CH78">
            <v>-1550</v>
          </cell>
          <cell r="CI78">
            <v>-1550</v>
          </cell>
          <cell r="CJ78">
            <v>-1550</v>
          </cell>
          <cell r="CK78">
            <v>-1550</v>
          </cell>
          <cell r="CL78">
            <v>-1550</v>
          </cell>
          <cell r="CM78">
            <v>-104.16666666666667</v>
          </cell>
          <cell r="CN78">
            <v>-104.16666666666667</v>
          </cell>
          <cell r="CO78">
            <v>-104.16666666666667</v>
          </cell>
          <cell r="CP78">
            <v>-104.16666666666667</v>
          </cell>
          <cell r="CQ78">
            <v>-104.16666666666667</v>
          </cell>
          <cell r="CR78">
            <v>-104.16666666666667</v>
          </cell>
          <cell r="CS78">
            <v>-104.16666666666667</v>
          </cell>
          <cell r="CT78">
            <v>-104.16666666666667</v>
          </cell>
          <cell r="CU78">
            <v>-104.16666666666667</v>
          </cell>
          <cell r="CV78">
            <v>-104.16666666666667</v>
          </cell>
          <cell r="CW78">
            <v>-104.16666666666667</v>
          </cell>
          <cell r="CX78">
            <v>-104.16666666666667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</row>
        <row r="79">
          <cell r="C79" t="str">
            <v>(+/−) Topside Savings / (Costs)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1042.6125</v>
          </cell>
          <cell r="AF80">
            <v>1042.6125</v>
          </cell>
          <cell r="AG80">
            <v>1042.6125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-3770.6329546816278</v>
          </cell>
          <cell r="V81">
            <v>-3951.4283549465317</v>
          </cell>
          <cell r="W81">
            <v>-3879.7057472392426</v>
          </cell>
          <cell r="X81">
            <v>-3717.8767179006009</v>
          </cell>
          <cell r="Y81">
            <v>-3453.9694058608166</v>
          </cell>
          <cell r="Z81">
            <v>-1439.1407066535587</v>
          </cell>
          <cell r="AA81">
            <v>-2262.903057894534</v>
          </cell>
          <cell r="AB81">
            <v>-2861.4861552302227</v>
          </cell>
          <cell r="AC81">
            <v>-2977.1015822060162</v>
          </cell>
          <cell r="AD81">
            <v>-1663.8109331294791</v>
          </cell>
          <cell r="AE81">
            <v>-729.31215609637661</v>
          </cell>
          <cell r="AF81">
            <v>-1813.0760553418306</v>
          </cell>
          <cell r="AG81">
            <v>-2590.0482802363349</v>
          </cell>
          <cell r="AH81">
            <v>-1805.7426007245579</v>
          </cell>
          <cell r="AI81">
            <v>-1837.3048408956679</v>
          </cell>
          <cell r="AJ81">
            <v>-1796.3139353158849</v>
          </cell>
          <cell r="AK81">
            <v>-920.35226215932914</v>
          </cell>
          <cell r="AL81">
            <v>-920.35226215932914</v>
          </cell>
          <cell r="AM81">
            <v>-920.35226215932914</v>
          </cell>
          <cell r="AN81">
            <v>-920.35226215932914</v>
          </cell>
          <cell r="AO81">
            <v>-920.35226215932914</v>
          </cell>
          <cell r="AP81">
            <v>-920.35226215932914</v>
          </cell>
          <cell r="AQ81">
            <v>-873.02069549266253</v>
          </cell>
          <cell r="AR81">
            <v>-873.02069549266253</v>
          </cell>
          <cell r="AS81">
            <v>-873.02069549266253</v>
          </cell>
          <cell r="AT81">
            <v>-873.02069549266253</v>
          </cell>
          <cell r="AU81">
            <v>-873.02069549266253</v>
          </cell>
          <cell r="AV81">
            <v>-873.02069549266253</v>
          </cell>
          <cell r="AW81">
            <v>-873.02069549266253</v>
          </cell>
          <cell r="AX81">
            <v>-873.02069549266253</v>
          </cell>
          <cell r="AY81">
            <v>-873.02069549266253</v>
          </cell>
          <cell r="AZ81">
            <v>-873.02069549266253</v>
          </cell>
          <cell r="BA81">
            <v>-873.02069549266253</v>
          </cell>
          <cell r="BB81">
            <v>-873.02069549266253</v>
          </cell>
          <cell r="BC81">
            <v>-1243.9803788259958</v>
          </cell>
          <cell r="BD81">
            <v>-1243.9803788259958</v>
          </cell>
          <cell r="BE81">
            <v>-1243.9803788259958</v>
          </cell>
          <cell r="BF81">
            <v>-1243.9803788259958</v>
          </cell>
          <cell r="BG81">
            <v>-1243.9803788259958</v>
          </cell>
          <cell r="BH81">
            <v>-1243.9803788259958</v>
          </cell>
          <cell r="BI81">
            <v>-1243.9803788259958</v>
          </cell>
          <cell r="BJ81">
            <v>-1243.9803788259958</v>
          </cell>
          <cell r="BK81">
            <v>-1243.9803788259958</v>
          </cell>
          <cell r="BL81">
            <v>-1243.9803788259958</v>
          </cell>
          <cell r="BM81">
            <v>-1243.9803788259958</v>
          </cell>
          <cell r="BN81">
            <v>-1243.9803788259958</v>
          </cell>
          <cell r="BO81">
            <v>-178.02246215932914</v>
          </cell>
          <cell r="BP81">
            <v>-178.02246215932914</v>
          </cell>
          <cell r="BQ81">
            <v>-178.02246215932914</v>
          </cell>
          <cell r="BR81">
            <v>-178.02246215932914</v>
          </cell>
          <cell r="BS81">
            <v>-178.02246215932914</v>
          </cell>
          <cell r="BT81">
            <v>-178.02246215932914</v>
          </cell>
          <cell r="BU81">
            <v>-178.02246215932914</v>
          </cell>
          <cell r="BV81">
            <v>-178.02246215932914</v>
          </cell>
          <cell r="BW81">
            <v>-178.02246215932914</v>
          </cell>
          <cell r="BX81">
            <v>-178.02246215932914</v>
          </cell>
          <cell r="BY81">
            <v>-178.02246215932914</v>
          </cell>
          <cell r="BZ81">
            <v>-178.02246215932914</v>
          </cell>
          <cell r="CA81">
            <v>-1641.8062235499651</v>
          </cell>
          <cell r="CB81">
            <v>-1641.8062235499651</v>
          </cell>
          <cell r="CC81">
            <v>-1641.8062235499651</v>
          </cell>
          <cell r="CD81">
            <v>-1641.8062235499651</v>
          </cell>
          <cell r="CE81">
            <v>-1641.8062235499651</v>
          </cell>
          <cell r="CF81">
            <v>-1641.8062235499651</v>
          </cell>
          <cell r="CG81">
            <v>-1641.8062235499651</v>
          </cell>
          <cell r="CH81">
            <v>-1641.8062235499651</v>
          </cell>
          <cell r="CI81">
            <v>-1641.8062235499651</v>
          </cell>
          <cell r="CJ81">
            <v>-1641.8062235499651</v>
          </cell>
          <cell r="CK81">
            <v>-1641.8062235499651</v>
          </cell>
          <cell r="CL81">
            <v>-1641.8062235499651</v>
          </cell>
          <cell r="CM81">
            <v>-199.25139021663173</v>
          </cell>
          <cell r="CN81">
            <v>-199.25139021663173</v>
          </cell>
          <cell r="CO81">
            <v>-199.25139021663173</v>
          </cell>
          <cell r="CP81">
            <v>-199.25139021663173</v>
          </cell>
          <cell r="CQ81">
            <v>-199.25139021663173</v>
          </cell>
          <cell r="CR81">
            <v>-199.25139021663173</v>
          </cell>
          <cell r="CS81">
            <v>-199.25139021663173</v>
          </cell>
          <cell r="CT81">
            <v>-199.25139021663173</v>
          </cell>
          <cell r="CU81">
            <v>-199.25139021663173</v>
          </cell>
          <cell r="CV81">
            <v>-199.25139021663173</v>
          </cell>
          <cell r="CW81">
            <v>-199.25139021663173</v>
          </cell>
          <cell r="CX81">
            <v>-199.25139021663173</v>
          </cell>
          <cell r="CY81">
            <v>-95.084723549965062</v>
          </cell>
          <cell r="CZ81">
            <v>-95.084723549965062</v>
          </cell>
          <cell r="DA81">
            <v>-95.084723549965062</v>
          </cell>
          <cell r="DB81">
            <v>-95.084723549965062</v>
          </cell>
          <cell r="DC81">
            <v>-95.084723549965062</v>
          </cell>
          <cell r="DD81">
            <v>-95.084723549965062</v>
          </cell>
          <cell r="DE81">
            <v>-95.084723549965062</v>
          </cell>
          <cell r="DF81">
            <v>-95.084723549965062</v>
          </cell>
          <cell r="DG81">
            <v>-95.084723549965062</v>
          </cell>
          <cell r="DH81">
            <v>-95.084723549965062</v>
          </cell>
          <cell r="DI81">
            <v>-95.084723549965062</v>
          </cell>
          <cell r="DJ81">
            <v>-95.084723549965062</v>
          </cell>
          <cell r="DK81">
            <v>-95.084723549965062</v>
          </cell>
          <cell r="DL81">
            <v>-95.084723549965062</v>
          </cell>
          <cell r="DM81">
            <v>-95.084723549965062</v>
          </cell>
          <cell r="DN81">
            <v>-95.084723549965062</v>
          </cell>
          <cell r="DO81">
            <v>-95.084723549965062</v>
          </cell>
          <cell r="DP81">
            <v>-95.084723549965062</v>
          </cell>
          <cell r="DQ81">
            <v>-95.084723549965062</v>
          </cell>
          <cell r="DR81">
            <v>-95.084723549965062</v>
          </cell>
          <cell r="DS81">
            <v>-95.084723549965062</v>
          </cell>
          <cell r="DT81">
            <v>-95.084723549965062</v>
          </cell>
          <cell r="DU81">
            <v>-95.084723549965062</v>
          </cell>
          <cell r="DV81">
            <v>-95.084723549965062</v>
          </cell>
          <cell r="DW81">
            <v>-95.084723549965062</v>
          </cell>
          <cell r="DX81">
            <v>-95.084723549965062</v>
          </cell>
          <cell r="DY81">
            <v>-95.084723549965062</v>
          </cell>
          <cell r="DZ81">
            <v>-95.084723549965062</v>
          </cell>
          <cell r="EA81">
            <v>-95.084723549965062</v>
          </cell>
          <cell r="EB81">
            <v>-95.084723549965062</v>
          </cell>
          <cell r="EC81">
            <v>-95.084723549965062</v>
          </cell>
          <cell r="ED81">
            <v>-95.084723549965062</v>
          </cell>
          <cell r="EE81">
            <v>-95.084723549965062</v>
          </cell>
          <cell r="EF81">
            <v>-95.084723549965062</v>
          </cell>
          <cell r="EG81">
            <v>-95.084723549965062</v>
          </cell>
          <cell r="EH81">
            <v>-95.084723549965062</v>
          </cell>
        </row>
        <row r="82">
          <cell r="L82">
            <v>0</v>
          </cell>
        </row>
        <row r="83">
          <cell r="L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1973.7780441666666</v>
          </cell>
          <cell r="V85">
            <v>1973.7780441666666</v>
          </cell>
          <cell r="W85">
            <v>1973.7780441666666</v>
          </cell>
          <cell r="X85">
            <v>1973.7780441666666</v>
          </cell>
          <cell r="Y85">
            <v>1973.7780441666666</v>
          </cell>
          <cell r="Z85">
            <v>1973.7780441666666</v>
          </cell>
          <cell r="AA85">
            <v>1973.7780441666666</v>
          </cell>
          <cell r="AB85">
            <v>1973.7780441666666</v>
          </cell>
          <cell r="AC85">
            <v>1973.7780441666666</v>
          </cell>
          <cell r="AD85">
            <v>1973.7780441666666</v>
          </cell>
          <cell r="AE85">
            <v>1950.2687825</v>
          </cell>
          <cell r="AF85">
            <v>1950.2687825</v>
          </cell>
          <cell r="AG85">
            <v>1950.2687825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17.269124999999999</v>
          </cell>
          <cell r="V86">
            <v>17.269124999999999</v>
          </cell>
          <cell r="W86">
            <v>17.269124999999999</v>
          </cell>
          <cell r="X86">
            <v>17.269124999999999</v>
          </cell>
          <cell r="Y86">
            <v>17.269124999999999</v>
          </cell>
          <cell r="Z86">
            <v>17.269124999999999</v>
          </cell>
          <cell r="AA86">
            <v>17.269124999999999</v>
          </cell>
          <cell r="AB86">
            <v>17.269124999999999</v>
          </cell>
          <cell r="AC86">
            <v>17.269124999999999</v>
          </cell>
          <cell r="AD86">
            <v>17.269124999999999</v>
          </cell>
          <cell r="AE86">
            <v>19.165583333333334</v>
          </cell>
          <cell r="AF86">
            <v>19.165583333333334</v>
          </cell>
          <cell r="AG86">
            <v>19.165583333333334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40.744750000000003</v>
          </cell>
          <cell r="V87">
            <v>40.744750000000003</v>
          </cell>
          <cell r="W87">
            <v>40.744750000000003</v>
          </cell>
          <cell r="X87">
            <v>40.744750000000003</v>
          </cell>
          <cell r="Y87">
            <v>40.744750000000003</v>
          </cell>
          <cell r="Z87">
            <v>40.744750000000003</v>
          </cell>
          <cell r="AA87">
            <v>40.744750000000003</v>
          </cell>
          <cell r="AB87">
            <v>40.744750000000003</v>
          </cell>
          <cell r="AC87">
            <v>40.744750000000003</v>
          </cell>
          <cell r="AD87">
            <v>40.744750000000003</v>
          </cell>
          <cell r="AE87">
            <v>41.9670925</v>
          </cell>
          <cell r="AF87">
            <v>41.9670925</v>
          </cell>
          <cell r="AG87">
            <v>41.9670925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174.56595833333333</v>
          </cell>
          <cell r="V88">
            <v>174.56595833333333</v>
          </cell>
          <cell r="W88">
            <v>174.56595833333333</v>
          </cell>
          <cell r="X88">
            <v>174.56595833333333</v>
          </cell>
          <cell r="Y88">
            <v>174.56595833333333</v>
          </cell>
          <cell r="Z88">
            <v>174.56595833333333</v>
          </cell>
          <cell r="AA88">
            <v>174.56595833333333</v>
          </cell>
          <cell r="AB88">
            <v>174.56595833333333</v>
          </cell>
          <cell r="AC88">
            <v>174.56595833333333</v>
          </cell>
          <cell r="AD88">
            <v>174.56595833333333</v>
          </cell>
          <cell r="AE88">
            <v>24.122249999999998</v>
          </cell>
          <cell r="AF88">
            <v>24.122249999999998</v>
          </cell>
          <cell r="AG88">
            <v>24.122249999999998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460.61962499999998</v>
          </cell>
          <cell r="V89">
            <v>460.61962499999998</v>
          </cell>
          <cell r="W89">
            <v>460.61962499999998</v>
          </cell>
          <cell r="X89">
            <v>460.61962499999998</v>
          </cell>
          <cell r="Y89">
            <v>460.61962499999998</v>
          </cell>
          <cell r="Z89">
            <v>460.61962499999998</v>
          </cell>
          <cell r="AA89">
            <v>460.61962499999998</v>
          </cell>
          <cell r="AB89">
            <v>460.61962499999998</v>
          </cell>
          <cell r="AC89">
            <v>460.61962499999998</v>
          </cell>
          <cell r="AD89">
            <v>460.61962499999998</v>
          </cell>
          <cell r="AE89">
            <v>39.364874999999998</v>
          </cell>
          <cell r="AF89">
            <v>39.364874999999998</v>
          </cell>
          <cell r="AG89">
            <v>39.364874999999998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35.366041666666675</v>
          </cell>
          <cell r="V90">
            <v>35.366041666666675</v>
          </cell>
          <cell r="W90">
            <v>35.366041666666675</v>
          </cell>
          <cell r="X90">
            <v>35.366041666666675</v>
          </cell>
          <cell r="Y90">
            <v>35.366041666666675</v>
          </cell>
          <cell r="Z90">
            <v>35.366041666666675</v>
          </cell>
          <cell r="AA90">
            <v>35.366041666666675</v>
          </cell>
          <cell r="AB90">
            <v>35.366041666666675</v>
          </cell>
          <cell r="AC90">
            <v>35.366041666666675</v>
          </cell>
          <cell r="AD90">
            <v>35.366041666666675</v>
          </cell>
          <cell r="AE90">
            <v>37.382308333333327</v>
          </cell>
          <cell r="AF90">
            <v>37.382308333333327</v>
          </cell>
          <cell r="AG90">
            <v>37.382308333333327</v>
          </cell>
          <cell r="AH90">
            <v>37.382308333333327</v>
          </cell>
          <cell r="AI90">
            <v>37.382308333333327</v>
          </cell>
          <cell r="AJ90">
            <v>37.382308333333327</v>
          </cell>
          <cell r="AK90">
            <v>37.382308333333327</v>
          </cell>
          <cell r="AL90">
            <v>37.382308333333327</v>
          </cell>
          <cell r="AM90">
            <v>37.382308333333327</v>
          </cell>
          <cell r="AN90">
            <v>37.382308333333327</v>
          </cell>
          <cell r="AO90">
            <v>37.382308333333327</v>
          </cell>
          <cell r="AP90">
            <v>37.382308333333327</v>
          </cell>
          <cell r="AQ90">
            <v>34.605350000000001</v>
          </cell>
          <cell r="AR90">
            <v>34.605350000000001</v>
          </cell>
          <cell r="AS90">
            <v>34.605350000000001</v>
          </cell>
          <cell r="AT90">
            <v>34.605350000000001</v>
          </cell>
          <cell r="AU90">
            <v>34.605350000000001</v>
          </cell>
          <cell r="AV90">
            <v>34.605350000000001</v>
          </cell>
          <cell r="AW90">
            <v>34.605350000000001</v>
          </cell>
          <cell r="AX90">
            <v>34.605350000000001</v>
          </cell>
          <cell r="AY90">
            <v>34.605350000000001</v>
          </cell>
          <cell r="AZ90">
            <v>34.605350000000001</v>
          </cell>
          <cell r="BA90">
            <v>34.605350000000001</v>
          </cell>
          <cell r="BB90">
            <v>34.605350000000001</v>
          </cell>
          <cell r="BC90">
            <v>37.039366666666652</v>
          </cell>
          <cell r="BD90">
            <v>37.039366666666652</v>
          </cell>
          <cell r="BE90">
            <v>37.039366666666652</v>
          </cell>
          <cell r="BF90">
            <v>37.039366666666652</v>
          </cell>
          <cell r="BG90">
            <v>37.039366666666652</v>
          </cell>
          <cell r="BH90">
            <v>37.039366666666652</v>
          </cell>
          <cell r="BI90">
            <v>37.039366666666652</v>
          </cell>
          <cell r="BJ90">
            <v>37.039366666666652</v>
          </cell>
          <cell r="BK90">
            <v>37.039366666666652</v>
          </cell>
          <cell r="BL90">
            <v>37.039366666666652</v>
          </cell>
          <cell r="BM90">
            <v>37.039366666666652</v>
          </cell>
          <cell r="BN90">
            <v>37.039366666666652</v>
          </cell>
          <cell r="BO90">
            <v>17.860616666666665</v>
          </cell>
          <cell r="BP90">
            <v>17.860616666666665</v>
          </cell>
          <cell r="BQ90">
            <v>17.860616666666665</v>
          </cell>
          <cell r="BR90">
            <v>17.860616666666665</v>
          </cell>
          <cell r="BS90">
            <v>17.860616666666665</v>
          </cell>
          <cell r="BT90">
            <v>17.860616666666665</v>
          </cell>
          <cell r="BU90">
            <v>17.860616666666665</v>
          </cell>
          <cell r="BV90">
            <v>17.860616666666665</v>
          </cell>
          <cell r="BW90">
            <v>17.860616666666665</v>
          </cell>
          <cell r="BX90">
            <v>17.860616666666665</v>
          </cell>
          <cell r="BY90">
            <v>17.860616666666665</v>
          </cell>
          <cell r="BZ90">
            <v>17.860616666666665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40.341528825995802</v>
          </cell>
          <cell r="V91">
            <v>40.341528825995802</v>
          </cell>
          <cell r="W91">
            <v>40.341528825995802</v>
          </cell>
          <cell r="X91">
            <v>40.341528825995802</v>
          </cell>
          <cell r="Y91">
            <v>40.341528825995802</v>
          </cell>
          <cell r="Z91">
            <v>40.341528825995802</v>
          </cell>
          <cell r="AA91">
            <v>40.341528825995802</v>
          </cell>
          <cell r="AB91">
            <v>40.341528825995802</v>
          </cell>
          <cell r="AC91">
            <v>40.341528825995802</v>
          </cell>
          <cell r="AD91">
            <v>40.341528825995802</v>
          </cell>
          <cell r="AE91">
            <v>84.809412159329142</v>
          </cell>
          <cell r="AF91">
            <v>84.809412159329142</v>
          </cell>
          <cell r="AG91">
            <v>84.809412159329142</v>
          </cell>
          <cell r="AH91">
            <v>84.809412159329142</v>
          </cell>
          <cell r="AI91">
            <v>84.809412159329142</v>
          </cell>
          <cell r="AJ91">
            <v>84.809412159329142</v>
          </cell>
          <cell r="AK91">
            <v>84.809412159329142</v>
          </cell>
          <cell r="AL91">
            <v>84.809412159329142</v>
          </cell>
          <cell r="AM91">
            <v>84.809412159329142</v>
          </cell>
          <cell r="AN91">
            <v>84.809412159329142</v>
          </cell>
          <cell r="AO91">
            <v>84.809412159329142</v>
          </cell>
          <cell r="AP91">
            <v>84.809412159329142</v>
          </cell>
          <cell r="AQ91">
            <v>35.082012159329139</v>
          </cell>
          <cell r="AR91">
            <v>35.082012159329139</v>
          </cell>
          <cell r="AS91">
            <v>35.082012159329139</v>
          </cell>
          <cell r="AT91">
            <v>35.082012159329139</v>
          </cell>
          <cell r="AU91">
            <v>35.082012159329139</v>
          </cell>
          <cell r="AV91">
            <v>35.082012159329139</v>
          </cell>
          <cell r="AW91">
            <v>35.082012159329139</v>
          </cell>
          <cell r="AX91">
            <v>35.082012159329139</v>
          </cell>
          <cell r="AY91">
            <v>35.082012159329139</v>
          </cell>
          <cell r="AZ91">
            <v>35.082012159329139</v>
          </cell>
          <cell r="BA91">
            <v>35.082012159329139</v>
          </cell>
          <cell r="BB91">
            <v>35.082012159329139</v>
          </cell>
          <cell r="BC91">
            <v>27.461845492662473</v>
          </cell>
          <cell r="BD91">
            <v>27.461845492662473</v>
          </cell>
          <cell r="BE91">
            <v>27.461845492662473</v>
          </cell>
          <cell r="BF91">
            <v>27.461845492662473</v>
          </cell>
          <cell r="BG91">
            <v>27.461845492662473</v>
          </cell>
          <cell r="BH91">
            <v>27.461845492662473</v>
          </cell>
          <cell r="BI91">
            <v>27.461845492662473</v>
          </cell>
          <cell r="BJ91">
            <v>27.461845492662473</v>
          </cell>
          <cell r="BK91">
            <v>27.461845492662473</v>
          </cell>
          <cell r="BL91">
            <v>27.461845492662473</v>
          </cell>
          <cell r="BM91">
            <v>27.461845492662473</v>
          </cell>
          <cell r="BN91">
            <v>27.461845492662473</v>
          </cell>
          <cell r="BO91">
            <v>30.995178825995808</v>
          </cell>
          <cell r="BP91">
            <v>30.995178825995808</v>
          </cell>
          <cell r="BQ91">
            <v>30.995178825995808</v>
          </cell>
          <cell r="BR91">
            <v>30.995178825995808</v>
          </cell>
          <cell r="BS91">
            <v>30.995178825995808</v>
          </cell>
          <cell r="BT91">
            <v>30.995178825995808</v>
          </cell>
          <cell r="BU91">
            <v>30.995178825995808</v>
          </cell>
          <cell r="BV91">
            <v>30.995178825995808</v>
          </cell>
          <cell r="BW91">
            <v>30.995178825995808</v>
          </cell>
          <cell r="BX91">
            <v>30.995178825995808</v>
          </cell>
          <cell r="BY91">
            <v>30.995178825995808</v>
          </cell>
          <cell r="BZ91">
            <v>30.995178825995808</v>
          </cell>
          <cell r="CA91">
            <v>91.806223549965054</v>
          </cell>
          <cell r="CB91">
            <v>91.806223549965054</v>
          </cell>
          <cell r="CC91">
            <v>91.806223549965054</v>
          </cell>
          <cell r="CD91">
            <v>91.806223549965054</v>
          </cell>
          <cell r="CE91">
            <v>91.806223549965054</v>
          </cell>
          <cell r="CF91">
            <v>91.806223549965054</v>
          </cell>
          <cell r="CG91">
            <v>91.806223549965054</v>
          </cell>
          <cell r="CH91">
            <v>91.806223549965054</v>
          </cell>
          <cell r="CI91">
            <v>91.806223549965054</v>
          </cell>
          <cell r="CJ91">
            <v>91.806223549965054</v>
          </cell>
          <cell r="CK91">
            <v>91.806223549965054</v>
          </cell>
          <cell r="CL91">
            <v>91.806223549965054</v>
          </cell>
          <cell r="CM91">
            <v>95.084723549965062</v>
          </cell>
          <cell r="CN91">
            <v>95.084723549965062</v>
          </cell>
          <cell r="CO91">
            <v>95.084723549965062</v>
          </cell>
          <cell r="CP91">
            <v>95.084723549965062</v>
          </cell>
          <cell r="CQ91">
            <v>95.084723549965062</v>
          </cell>
          <cell r="CR91">
            <v>95.084723549965062</v>
          </cell>
          <cell r="CS91">
            <v>95.084723549965062</v>
          </cell>
          <cell r="CT91">
            <v>95.084723549965062</v>
          </cell>
          <cell r="CU91">
            <v>95.084723549965062</v>
          </cell>
          <cell r="CV91">
            <v>95.084723549965062</v>
          </cell>
          <cell r="CW91">
            <v>95.084723549965062</v>
          </cell>
          <cell r="CX91">
            <v>95.084723549965062</v>
          </cell>
          <cell r="CY91">
            <v>95.084723549965062</v>
          </cell>
          <cell r="CZ91">
            <v>95.084723549965062</v>
          </cell>
          <cell r="DA91">
            <v>95.084723549965062</v>
          </cell>
          <cell r="DB91">
            <v>95.084723549965062</v>
          </cell>
          <cell r="DC91">
            <v>95.084723549965062</v>
          </cell>
          <cell r="DD91">
            <v>95.084723549965062</v>
          </cell>
          <cell r="DE91">
            <v>95.084723549965062</v>
          </cell>
          <cell r="DF91">
            <v>95.084723549965062</v>
          </cell>
          <cell r="DG91">
            <v>95.084723549965062</v>
          </cell>
          <cell r="DH91">
            <v>95.084723549965062</v>
          </cell>
          <cell r="DI91">
            <v>95.084723549965062</v>
          </cell>
          <cell r="DJ91">
            <v>95.084723549965062</v>
          </cell>
          <cell r="DK91">
            <v>95.084723549965062</v>
          </cell>
          <cell r="DL91">
            <v>95.084723549965062</v>
          </cell>
          <cell r="DM91">
            <v>95.084723549965062</v>
          </cell>
          <cell r="DN91">
            <v>95.084723549965062</v>
          </cell>
          <cell r="DO91">
            <v>95.084723549965062</v>
          </cell>
          <cell r="DP91">
            <v>95.084723549965062</v>
          </cell>
          <cell r="DQ91">
            <v>95.084723549965062</v>
          </cell>
          <cell r="DR91">
            <v>95.084723549965062</v>
          </cell>
          <cell r="DS91">
            <v>95.084723549965062</v>
          </cell>
          <cell r="DT91">
            <v>95.084723549965062</v>
          </cell>
          <cell r="DU91">
            <v>95.084723549965062</v>
          </cell>
          <cell r="DV91">
            <v>95.084723549965062</v>
          </cell>
          <cell r="DW91">
            <v>95.084723549965062</v>
          </cell>
          <cell r="DX91">
            <v>95.084723549965062</v>
          </cell>
          <cell r="DY91">
            <v>95.084723549965062</v>
          </cell>
          <cell r="DZ91">
            <v>95.084723549965062</v>
          </cell>
          <cell r="EA91">
            <v>95.084723549965062</v>
          </cell>
          <cell r="EB91">
            <v>95.084723549965062</v>
          </cell>
          <cell r="EC91">
            <v>95.084723549965062</v>
          </cell>
          <cell r="ED91">
            <v>95.084723549965062</v>
          </cell>
          <cell r="EE91">
            <v>95.084723549965062</v>
          </cell>
          <cell r="EF91">
            <v>95.084723549965062</v>
          </cell>
          <cell r="EG91">
            <v>95.084723549965062</v>
          </cell>
          <cell r="EH91">
            <v>95.084723549965062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-125.77739627950643</v>
          </cell>
          <cell r="V93">
            <v>0</v>
          </cell>
          <cell r="W93">
            <v>0</v>
          </cell>
          <cell r="X93">
            <v>0</v>
          </cell>
          <cell r="Y93">
            <v>-125.90937952198753</v>
          </cell>
          <cell r="Z93">
            <v>-124.92231073436946</v>
          </cell>
          <cell r="AA93">
            <v>-124.92231073436946</v>
          </cell>
          <cell r="AB93">
            <v>-124.92231073436946</v>
          </cell>
          <cell r="AC93">
            <v>-124.92231073436946</v>
          </cell>
          <cell r="AD93">
            <v>-124.92231073436946</v>
          </cell>
          <cell r="AE93">
            <v>-127.40644395342622</v>
          </cell>
          <cell r="AF93">
            <v>-108.47605501601811</v>
          </cell>
          <cell r="AG93">
            <v>-67.307506374497692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2616.907676713156</v>
          </cell>
          <cell r="V94">
            <v>2742.6850729926623</v>
          </cell>
          <cell r="W94">
            <v>2742.6850729926623</v>
          </cell>
          <cell r="X94">
            <v>2742.6850729926623</v>
          </cell>
          <cell r="Y94">
            <v>2616.7756934706749</v>
          </cell>
          <cell r="Z94">
            <v>2617.7627622582927</v>
          </cell>
          <cell r="AA94">
            <v>2617.7627622582927</v>
          </cell>
          <cell r="AB94">
            <v>2617.7627622582927</v>
          </cell>
          <cell r="AC94">
            <v>2617.7627622582927</v>
          </cell>
          <cell r="AD94">
            <v>2617.7627622582927</v>
          </cell>
          <cell r="AE94">
            <v>2069.6738598725692</v>
          </cell>
          <cell r="AF94">
            <v>2088.6042488099774</v>
          </cell>
          <cell r="AG94">
            <v>2129.7727974514978</v>
          </cell>
          <cell r="AH94">
            <v>122.19172049266247</v>
          </cell>
          <cell r="AI94">
            <v>122.19172049266247</v>
          </cell>
          <cell r="AJ94">
            <v>122.19172049266247</v>
          </cell>
          <cell r="AK94">
            <v>122.19172049266247</v>
          </cell>
          <cell r="AL94">
            <v>122.19172049266247</v>
          </cell>
          <cell r="AM94">
            <v>122.19172049266247</v>
          </cell>
          <cell r="AN94">
            <v>122.19172049266247</v>
          </cell>
          <cell r="AO94">
            <v>122.19172049266247</v>
          </cell>
          <cell r="AP94">
            <v>122.19172049266247</v>
          </cell>
          <cell r="AQ94">
            <v>69.68736215932914</v>
          </cell>
          <cell r="AR94">
            <v>69.68736215932914</v>
          </cell>
          <cell r="AS94">
            <v>69.68736215932914</v>
          </cell>
          <cell r="AT94">
            <v>69.68736215932914</v>
          </cell>
          <cell r="AU94">
            <v>69.68736215932914</v>
          </cell>
          <cell r="AV94">
            <v>69.68736215932914</v>
          </cell>
          <cell r="AW94">
            <v>69.68736215932914</v>
          </cell>
          <cell r="AX94">
            <v>69.68736215932914</v>
          </cell>
          <cell r="AY94">
            <v>69.68736215932914</v>
          </cell>
          <cell r="AZ94">
            <v>69.68736215932914</v>
          </cell>
          <cell r="BA94">
            <v>69.68736215932914</v>
          </cell>
          <cell r="BB94">
            <v>69.68736215932914</v>
          </cell>
          <cell r="BC94">
            <v>64.501212159329128</v>
          </cell>
          <cell r="BD94">
            <v>64.501212159329128</v>
          </cell>
          <cell r="BE94">
            <v>64.501212159329128</v>
          </cell>
          <cell r="BF94">
            <v>64.501212159329128</v>
          </cell>
          <cell r="BG94">
            <v>64.501212159329128</v>
          </cell>
          <cell r="BH94">
            <v>64.501212159329128</v>
          </cell>
          <cell r="BI94">
            <v>64.501212159329128</v>
          </cell>
          <cell r="BJ94">
            <v>64.501212159329128</v>
          </cell>
          <cell r="BK94">
            <v>64.501212159329128</v>
          </cell>
          <cell r="BL94">
            <v>64.501212159329128</v>
          </cell>
          <cell r="BM94">
            <v>64.501212159329128</v>
          </cell>
          <cell r="BN94">
            <v>64.501212159329128</v>
          </cell>
          <cell r="BO94">
            <v>48.855795492662473</v>
          </cell>
          <cell r="BP94">
            <v>48.855795492662473</v>
          </cell>
          <cell r="BQ94">
            <v>48.855795492662473</v>
          </cell>
          <cell r="BR94">
            <v>48.855795492662473</v>
          </cell>
          <cell r="BS94">
            <v>48.855795492662473</v>
          </cell>
          <cell r="BT94">
            <v>48.855795492662473</v>
          </cell>
          <cell r="BU94">
            <v>48.855795492662473</v>
          </cell>
          <cell r="BV94">
            <v>48.855795492662473</v>
          </cell>
          <cell r="BW94">
            <v>48.855795492662473</v>
          </cell>
          <cell r="BX94">
            <v>48.855795492662473</v>
          </cell>
          <cell r="BY94">
            <v>48.855795492662473</v>
          </cell>
          <cell r="BZ94">
            <v>48.855795492662473</v>
          </cell>
          <cell r="CA94">
            <v>91.806223549965054</v>
          </cell>
          <cell r="CB94">
            <v>91.806223549965054</v>
          </cell>
          <cell r="CC94">
            <v>91.806223549965054</v>
          </cell>
          <cell r="CD94">
            <v>91.806223549965054</v>
          </cell>
          <cell r="CE94">
            <v>91.806223549965054</v>
          </cell>
          <cell r="CF94">
            <v>91.806223549965054</v>
          </cell>
          <cell r="CG94">
            <v>91.806223549965054</v>
          </cell>
          <cell r="CH94">
            <v>91.806223549965054</v>
          </cell>
          <cell r="CI94">
            <v>91.806223549965054</v>
          </cell>
          <cell r="CJ94">
            <v>91.806223549965054</v>
          </cell>
          <cell r="CK94">
            <v>91.806223549965054</v>
          </cell>
          <cell r="CL94">
            <v>91.806223549965054</v>
          </cell>
          <cell r="CM94">
            <v>95.084723549965062</v>
          </cell>
          <cell r="CN94">
            <v>95.084723549965062</v>
          </cell>
          <cell r="CO94">
            <v>95.084723549965062</v>
          </cell>
          <cell r="CP94">
            <v>95.084723549965062</v>
          </cell>
          <cell r="CQ94">
            <v>95.084723549965062</v>
          </cell>
          <cell r="CR94">
            <v>95.084723549965062</v>
          </cell>
          <cell r="CS94">
            <v>95.084723549965062</v>
          </cell>
          <cell r="CT94">
            <v>95.084723549965062</v>
          </cell>
          <cell r="CU94">
            <v>95.084723549965062</v>
          </cell>
          <cell r="CV94">
            <v>95.084723549965062</v>
          </cell>
          <cell r="CW94">
            <v>95.084723549965062</v>
          </cell>
          <cell r="CX94">
            <v>95.084723549965062</v>
          </cell>
          <cell r="CY94">
            <v>95.084723549965062</v>
          </cell>
          <cell r="CZ94">
            <v>95.084723549965062</v>
          </cell>
          <cell r="DA94">
            <v>95.084723549965062</v>
          </cell>
          <cell r="DB94">
            <v>95.084723549965062</v>
          </cell>
          <cell r="DC94">
            <v>95.084723549965062</v>
          </cell>
          <cell r="DD94">
            <v>95.084723549965062</v>
          </cell>
          <cell r="DE94">
            <v>95.084723549965062</v>
          </cell>
          <cell r="DF94">
            <v>95.084723549965062</v>
          </cell>
          <cell r="DG94">
            <v>95.084723549965062</v>
          </cell>
          <cell r="DH94">
            <v>95.084723549965062</v>
          </cell>
          <cell r="DI94">
            <v>95.084723549965062</v>
          </cell>
          <cell r="DJ94">
            <v>95.084723549965062</v>
          </cell>
          <cell r="DK94">
            <v>95.084723549965062</v>
          </cell>
          <cell r="DL94">
            <v>95.084723549965062</v>
          </cell>
          <cell r="DM94">
            <v>95.084723549965062</v>
          </cell>
          <cell r="DN94">
            <v>95.084723549965062</v>
          </cell>
          <cell r="DO94">
            <v>95.084723549965062</v>
          </cell>
          <cell r="DP94">
            <v>95.084723549965062</v>
          </cell>
          <cell r="DQ94">
            <v>95.084723549965062</v>
          </cell>
          <cell r="DR94">
            <v>95.084723549965062</v>
          </cell>
          <cell r="DS94">
            <v>95.084723549965062</v>
          </cell>
          <cell r="DT94">
            <v>95.084723549965062</v>
          </cell>
          <cell r="DU94">
            <v>95.084723549965062</v>
          </cell>
          <cell r="DV94">
            <v>95.084723549965062</v>
          </cell>
          <cell r="DW94">
            <v>95.084723549965062</v>
          </cell>
          <cell r="DX94">
            <v>95.084723549965062</v>
          </cell>
          <cell r="DY94">
            <v>95.084723549965062</v>
          </cell>
          <cell r="DZ94">
            <v>95.084723549965062</v>
          </cell>
          <cell r="EA94">
            <v>95.084723549965062</v>
          </cell>
          <cell r="EB94">
            <v>95.084723549965062</v>
          </cell>
          <cell r="EC94">
            <v>95.084723549965062</v>
          </cell>
          <cell r="ED94">
            <v>95.084723549965062</v>
          </cell>
          <cell r="EE94">
            <v>95.084723549965062</v>
          </cell>
          <cell r="EF94">
            <v>95.084723549965062</v>
          </cell>
          <cell r="EG94">
            <v>95.084723549965062</v>
          </cell>
          <cell r="EH94">
            <v>95.084723549965062</v>
          </cell>
        </row>
        <row r="95">
          <cell r="S95">
            <v>0</v>
          </cell>
          <cell r="U95">
            <v>0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936.94699420195332</v>
          </cell>
          <cell r="V102">
            <v>894.82868147543115</v>
          </cell>
          <cell r="W102">
            <v>831.57556225421695</v>
          </cell>
          <cell r="X102">
            <v>695.1798560717408</v>
          </cell>
          <cell r="Y102">
            <v>893.10283494672842</v>
          </cell>
          <cell r="Z102">
            <v>903.68024928598641</v>
          </cell>
          <cell r="AA102">
            <v>981.14591380969921</v>
          </cell>
          <cell r="AB102">
            <v>891.26524000875065</v>
          </cell>
          <cell r="AC102">
            <v>873.75429636730235</v>
          </cell>
          <cell r="AD102">
            <v>867.58995257572735</v>
          </cell>
          <cell r="AE102">
            <v>869.12758770511277</v>
          </cell>
          <cell r="AF102">
            <v>940.51856730581028</v>
          </cell>
          <cell r="AG102">
            <v>981.78440813596899</v>
          </cell>
          <cell r="AH102">
            <v>885.39033856522872</v>
          </cell>
          <cell r="AI102">
            <v>916.95257873633875</v>
          </cell>
          <cell r="AJ102">
            <v>875.96167315655566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936.94699420195332</v>
          </cell>
          <cell r="V105">
            <v>894.82868147543115</v>
          </cell>
          <cell r="W105">
            <v>831.57556225421695</v>
          </cell>
          <cell r="X105">
            <v>695.1798560717408</v>
          </cell>
          <cell r="Y105">
            <v>893.10283494672842</v>
          </cell>
          <cell r="Z105">
            <v>903.68024928598641</v>
          </cell>
          <cell r="AA105">
            <v>981.14591380969921</v>
          </cell>
          <cell r="AB105">
            <v>891.26524000875065</v>
          </cell>
          <cell r="AC105">
            <v>873.75429636730235</v>
          </cell>
          <cell r="AD105">
            <v>867.58995257572735</v>
          </cell>
          <cell r="AE105">
            <v>869.12758770511277</v>
          </cell>
          <cell r="AF105">
            <v>940.51856730581028</v>
          </cell>
          <cell r="AG105">
            <v>981.78440813596899</v>
          </cell>
          <cell r="AH105">
            <v>885.39033856522872</v>
          </cell>
          <cell r="AI105">
            <v>916.95257873633875</v>
          </cell>
          <cell r="AJ105">
            <v>875.96167315655566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43244.675354898762</v>
          </cell>
          <cell r="H112">
            <v>40347.563416336983</v>
          </cell>
          <cell r="I112">
            <v>43777.907551780314</v>
          </cell>
          <cell r="J112">
            <v>0</v>
          </cell>
          <cell r="K112">
            <v>0</v>
          </cell>
          <cell r="L112">
            <v>0</v>
          </cell>
          <cell r="M112">
            <v>42463.579241331165</v>
          </cell>
          <cell r="N112">
            <v>42463.579241331165</v>
          </cell>
          <cell r="O112">
            <v>41093.786362578547</v>
          </cell>
          <cell r="P112">
            <v>72081.058038363291</v>
          </cell>
          <cell r="Q112">
            <v>130655.82346725369</v>
          </cell>
          <cell r="R112">
            <v>134823.76235733251</v>
          </cell>
          <cell r="S112">
            <v>137813.60498634062</v>
          </cell>
          <cell r="T112">
            <v>128584.83000116295</v>
          </cell>
          <cell r="U112">
            <v>99497.98101552423</v>
          </cell>
          <cell r="V112">
            <v>0</v>
          </cell>
          <cell r="W112">
            <v>0</v>
          </cell>
          <cell r="X112">
            <v>0</v>
          </cell>
          <cell r="Y112">
            <v>92490.015840757071</v>
          </cell>
          <cell r="Z112">
            <v>137857.23245149909</v>
          </cell>
          <cell r="AA112">
            <v>131438.54696910377</v>
          </cell>
          <cell r="AB112">
            <v>134625.30704390712</v>
          </cell>
          <cell r="AC112">
            <v>132258.04059400241</v>
          </cell>
          <cell r="AD112">
            <v>134935.27960880473</v>
          </cell>
          <cell r="AE112">
            <v>133015.27846916107</v>
          </cell>
          <cell r="AF112">
            <v>88143.821896646812</v>
          </cell>
          <cell r="AG112">
            <v>43986.883580534901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1</v>
          </cell>
          <cell r="H116">
            <v>1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1</v>
          </cell>
          <cell r="O116">
            <v>1</v>
          </cell>
          <cell r="P116">
            <v>1</v>
          </cell>
          <cell r="Q116">
            <v>1</v>
          </cell>
          <cell r="R116">
            <v>1</v>
          </cell>
          <cell r="S116">
            <v>1</v>
          </cell>
          <cell r="T116">
            <v>1</v>
          </cell>
          <cell r="U116">
            <v>1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1</v>
          </cell>
          <cell r="AA116">
            <v>1</v>
          </cell>
          <cell r="AB116">
            <v>1</v>
          </cell>
          <cell r="AC116">
            <v>1</v>
          </cell>
          <cell r="AD116">
            <v>1</v>
          </cell>
          <cell r="AE116">
            <v>1</v>
          </cell>
          <cell r="AF116">
            <v>1</v>
          </cell>
          <cell r="AG116">
            <v>1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-65.3005</v>
          </cell>
          <cell r="H121">
            <v>-7.270965000000011</v>
          </cell>
          <cell r="I121">
            <v>156.98614000000001</v>
          </cell>
          <cell r="J121">
            <v>461.67203499999999</v>
          </cell>
          <cell r="K121">
            <v>491.32810499999999</v>
          </cell>
          <cell r="L121">
            <v>118.87507999999984</v>
          </cell>
          <cell r="M121">
            <v>-123.97432999999995</v>
          </cell>
          <cell r="N121">
            <v>44.432470000000087</v>
          </cell>
          <cell r="O121">
            <v>352.22662500000001</v>
          </cell>
          <cell r="P121">
            <v>3523.1091249999999</v>
          </cell>
          <cell r="Q121">
            <v>206.44412500000001</v>
          </cell>
          <cell r="R121">
            <v>320.30308499999995</v>
          </cell>
          <cell r="S121">
            <v>0</v>
          </cell>
          <cell r="T121">
            <v>0</v>
          </cell>
          <cell r="U121">
            <v>394.29166666666669</v>
          </cell>
          <cell r="V121">
            <v>394.29166666666669</v>
          </cell>
          <cell r="W121">
            <v>394.29166666666669</v>
          </cell>
          <cell r="X121">
            <v>394.29166666666669</v>
          </cell>
          <cell r="Y121">
            <v>394.29166666666669</v>
          </cell>
          <cell r="Z121">
            <v>394.29166666666669</v>
          </cell>
          <cell r="AA121">
            <v>394.29166666666669</v>
          </cell>
          <cell r="AB121">
            <v>394.29166666666669</v>
          </cell>
          <cell r="AC121">
            <v>394.29166666666669</v>
          </cell>
          <cell r="AD121">
            <v>394.29166666666669</v>
          </cell>
          <cell r="AE121">
            <v>88.625</v>
          </cell>
          <cell r="AF121">
            <v>88.625</v>
          </cell>
          <cell r="AG121">
            <v>88.625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114.54166666666667</v>
          </cell>
          <cell r="V122">
            <v>114.54166666666667</v>
          </cell>
          <cell r="W122">
            <v>114.54166666666667</v>
          </cell>
          <cell r="X122">
            <v>114.54166666666667</v>
          </cell>
          <cell r="Y122">
            <v>114.54166666666667</v>
          </cell>
          <cell r="Z122">
            <v>114.54166666666667</v>
          </cell>
          <cell r="AA122">
            <v>114.54166666666667</v>
          </cell>
          <cell r="AB122">
            <v>114.54166666666667</v>
          </cell>
          <cell r="AC122">
            <v>114.54166666666667</v>
          </cell>
          <cell r="AD122">
            <v>114.54166666666667</v>
          </cell>
          <cell r="AE122">
            <v>42.416666666666664</v>
          </cell>
          <cell r="AF122">
            <v>42.416666666666664</v>
          </cell>
          <cell r="AG122">
            <v>42.416666666666664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</row>
        <row r="124">
          <cell r="C124" t="str">
            <v>CCR Env. Capex + Pond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657.29166666666663</v>
          </cell>
          <cell r="V124">
            <v>657.29166666666663</v>
          </cell>
          <cell r="W124">
            <v>657.29166666666663</v>
          </cell>
          <cell r="X124">
            <v>657.29166666666663</v>
          </cell>
          <cell r="Y124">
            <v>657.29166666666663</v>
          </cell>
          <cell r="Z124">
            <v>657.29166666666663</v>
          </cell>
          <cell r="AA124">
            <v>657.29166666666663</v>
          </cell>
          <cell r="AB124">
            <v>657.29166666666663</v>
          </cell>
          <cell r="AC124">
            <v>657.29166666666663</v>
          </cell>
          <cell r="AD124">
            <v>657.29166666666663</v>
          </cell>
          <cell r="AE124">
            <v>798.16054166666663</v>
          </cell>
          <cell r="AF124">
            <v>798.16054166666663</v>
          </cell>
          <cell r="AG124">
            <v>798.16054166666663</v>
          </cell>
          <cell r="AH124">
            <v>798.16054166666663</v>
          </cell>
          <cell r="AI124">
            <v>798.16054166666663</v>
          </cell>
          <cell r="AJ124">
            <v>798.16054166666663</v>
          </cell>
          <cell r="AK124">
            <v>798.16054166666663</v>
          </cell>
          <cell r="AL124">
            <v>798.16054166666663</v>
          </cell>
          <cell r="AM124">
            <v>798.16054166666663</v>
          </cell>
          <cell r="AN124">
            <v>798.16054166666663</v>
          </cell>
          <cell r="AO124">
            <v>798.16054166666663</v>
          </cell>
          <cell r="AP124">
            <v>798.16054166666663</v>
          </cell>
          <cell r="AQ124">
            <v>803.33333333333337</v>
          </cell>
          <cell r="AR124">
            <v>803.33333333333337</v>
          </cell>
          <cell r="AS124">
            <v>803.33333333333337</v>
          </cell>
          <cell r="AT124">
            <v>803.33333333333337</v>
          </cell>
          <cell r="AU124">
            <v>803.33333333333337</v>
          </cell>
          <cell r="AV124">
            <v>803.33333333333337</v>
          </cell>
          <cell r="AW124">
            <v>803.33333333333337</v>
          </cell>
          <cell r="AX124">
            <v>803.33333333333337</v>
          </cell>
          <cell r="AY124">
            <v>803.33333333333337</v>
          </cell>
          <cell r="AZ124">
            <v>803.33333333333337</v>
          </cell>
          <cell r="BA124">
            <v>803.33333333333337</v>
          </cell>
          <cell r="BB124">
            <v>803.33333333333337</v>
          </cell>
          <cell r="BC124">
            <v>1179.4791666666667</v>
          </cell>
          <cell r="BD124">
            <v>1179.4791666666667</v>
          </cell>
          <cell r="BE124">
            <v>1179.4791666666667</v>
          </cell>
          <cell r="BF124">
            <v>1179.4791666666667</v>
          </cell>
          <cell r="BG124">
            <v>1179.4791666666667</v>
          </cell>
          <cell r="BH124">
            <v>1179.4791666666667</v>
          </cell>
          <cell r="BI124">
            <v>1179.4791666666667</v>
          </cell>
          <cell r="BJ124">
            <v>1179.4791666666667</v>
          </cell>
          <cell r="BK124">
            <v>1179.4791666666667</v>
          </cell>
          <cell r="BL124">
            <v>1179.4791666666667</v>
          </cell>
          <cell r="BM124">
            <v>1179.4791666666667</v>
          </cell>
          <cell r="BN124">
            <v>1179.4791666666667</v>
          </cell>
          <cell r="BO124">
            <v>129.16666666666666</v>
          </cell>
          <cell r="BP124">
            <v>129.16666666666666</v>
          </cell>
          <cell r="BQ124">
            <v>129.16666666666666</v>
          </cell>
          <cell r="BR124">
            <v>129.16666666666666</v>
          </cell>
          <cell r="BS124">
            <v>129.16666666666666</v>
          </cell>
          <cell r="BT124">
            <v>129.16666666666666</v>
          </cell>
          <cell r="BU124">
            <v>129.16666666666666</v>
          </cell>
          <cell r="BV124">
            <v>129.16666666666666</v>
          </cell>
          <cell r="BW124">
            <v>129.16666666666666</v>
          </cell>
          <cell r="BX124">
            <v>129.16666666666666</v>
          </cell>
          <cell r="BY124">
            <v>129.16666666666666</v>
          </cell>
          <cell r="BZ124">
            <v>129.16666666666666</v>
          </cell>
          <cell r="CA124">
            <v>1550</v>
          </cell>
          <cell r="CB124">
            <v>1550</v>
          </cell>
          <cell r="CC124">
            <v>1550</v>
          </cell>
          <cell r="CD124">
            <v>1550</v>
          </cell>
          <cell r="CE124">
            <v>1550</v>
          </cell>
          <cell r="CF124">
            <v>1550</v>
          </cell>
          <cell r="CG124">
            <v>1550</v>
          </cell>
          <cell r="CH124">
            <v>1550</v>
          </cell>
          <cell r="CI124">
            <v>1550</v>
          </cell>
          <cell r="CJ124">
            <v>1550</v>
          </cell>
          <cell r="CK124">
            <v>1550</v>
          </cell>
          <cell r="CL124">
            <v>1550</v>
          </cell>
          <cell r="CM124">
            <v>104.16666666666667</v>
          </cell>
          <cell r="CN124">
            <v>104.16666666666667</v>
          </cell>
          <cell r="CO124">
            <v>104.16666666666667</v>
          </cell>
          <cell r="CP124">
            <v>104.16666666666667</v>
          </cell>
          <cell r="CQ124">
            <v>104.16666666666667</v>
          </cell>
          <cell r="CR124">
            <v>104.16666666666667</v>
          </cell>
          <cell r="CS124">
            <v>104.16666666666667</v>
          </cell>
          <cell r="CT124">
            <v>104.16666666666667</v>
          </cell>
          <cell r="CU124">
            <v>104.16666666666667</v>
          </cell>
          <cell r="CV124">
            <v>104.16666666666667</v>
          </cell>
          <cell r="CW124">
            <v>104.16666666666667</v>
          </cell>
          <cell r="CX124">
            <v>104.16666666666667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-65.3005</v>
          </cell>
          <cell r="H125">
            <v>-7.270965000000011</v>
          </cell>
          <cell r="I125">
            <v>156.98614000000001</v>
          </cell>
          <cell r="J125">
            <v>461.67203499999999</v>
          </cell>
          <cell r="K125">
            <v>491.32810499999999</v>
          </cell>
          <cell r="L125">
            <v>118.87507999999984</v>
          </cell>
          <cell r="M125">
            <v>-123.97432999999995</v>
          </cell>
          <cell r="N125">
            <v>44.432470000000087</v>
          </cell>
          <cell r="O125">
            <v>352.22662500000001</v>
          </cell>
          <cell r="P125">
            <v>3523.1091249999999</v>
          </cell>
          <cell r="Q125">
            <v>206.44412500000001</v>
          </cell>
          <cell r="R125">
            <v>320.30308499999995</v>
          </cell>
          <cell r="S125">
            <v>0</v>
          </cell>
          <cell r="T125">
            <v>0</v>
          </cell>
          <cell r="U125">
            <v>1166.125</v>
          </cell>
          <cell r="V125">
            <v>1166.125</v>
          </cell>
          <cell r="W125">
            <v>1166.125</v>
          </cell>
          <cell r="X125">
            <v>1166.125</v>
          </cell>
          <cell r="Y125">
            <v>1166.125</v>
          </cell>
          <cell r="Z125">
            <v>1166.125</v>
          </cell>
          <cell r="AA125">
            <v>1166.125</v>
          </cell>
          <cell r="AB125">
            <v>1166.125</v>
          </cell>
          <cell r="AC125">
            <v>1166.125</v>
          </cell>
          <cell r="AD125">
            <v>1166.125</v>
          </cell>
          <cell r="AE125">
            <v>929.20220833333326</v>
          </cell>
          <cell r="AF125">
            <v>929.20220833333326</v>
          </cell>
          <cell r="AG125">
            <v>929.20220833333326</v>
          </cell>
          <cell r="AH125">
            <v>798.16054166666663</v>
          </cell>
          <cell r="AI125">
            <v>798.16054166666663</v>
          </cell>
          <cell r="AJ125">
            <v>798.16054166666663</v>
          </cell>
          <cell r="AK125">
            <v>798.16054166666663</v>
          </cell>
          <cell r="AL125">
            <v>798.16054166666663</v>
          </cell>
          <cell r="AM125">
            <v>798.16054166666663</v>
          </cell>
          <cell r="AN125">
            <v>798.16054166666663</v>
          </cell>
          <cell r="AO125">
            <v>798.16054166666663</v>
          </cell>
          <cell r="AP125">
            <v>798.16054166666663</v>
          </cell>
          <cell r="AQ125">
            <v>803.33333333333337</v>
          </cell>
          <cell r="AR125">
            <v>803.33333333333337</v>
          </cell>
          <cell r="AS125">
            <v>803.33333333333337</v>
          </cell>
          <cell r="AT125">
            <v>803.33333333333337</v>
          </cell>
          <cell r="AU125">
            <v>803.33333333333337</v>
          </cell>
          <cell r="AV125">
            <v>803.33333333333337</v>
          </cell>
          <cell r="AW125">
            <v>803.33333333333337</v>
          </cell>
          <cell r="AX125">
            <v>803.33333333333337</v>
          </cell>
          <cell r="AY125">
            <v>803.33333333333337</v>
          </cell>
          <cell r="AZ125">
            <v>803.33333333333337</v>
          </cell>
          <cell r="BA125">
            <v>803.33333333333337</v>
          </cell>
          <cell r="BB125">
            <v>803.33333333333337</v>
          </cell>
          <cell r="BC125">
            <v>1179.4791666666667</v>
          </cell>
          <cell r="BD125">
            <v>1179.4791666666667</v>
          </cell>
          <cell r="BE125">
            <v>1179.4791666666667</v>
          </cell>
          <cell r="BF125">
            <v>1179.4791666666667</v>
          </cell>
          <cell r="BG125">
            <v>1179.4791666666667</v>
          </cell>
          <cell r="BH125">
            <v>1179.4791666666667</v>
          </cell>
          <cell r="BI125">
            <v>1179.4791666666667</v>
          </cell>
          <cell r="BJ125">
            <v>1179.4791666666667</v>
          </cell>
          <cell r="BK125">
            <v>1179.4791666666667</v>
          </cell>
          <cell r="BL125">
            <v>1179.4791666666667</v>
          </cell>
          <cell r="BM125">
            <v>1179.4791666666667</v>
          </cell>
          <cell r="BN125">
            <v>1179.4791666666667</v>
          </cell>
          <cell r="BO125">
            <v>129.16666666666666</v>
          </cell>
          <cell r="BP125">
            <v>129.16666666666666</v>
          </cell>
          <cell r="BQ125">
            <v>129.16666666666666</v>
          </cell>
          <cell r="BR125">
            <v>129.16666666666666</v>
          </cell>
          <cell r="BS125">
            <v>129.16666666666666</v>
          </cell>
          <cell r="BT125">
            <v>129.16666666666666</v>
          </cell>
          <cell r="BU125">
            <v>129.16666666666666</v>
          </cell>
          <cell r="BV125">
            <v>129.16666666666666</v>
          </cell>
          <cell r="BW125">
            <v>129.16666666666666</v>
          </cell>
          <cell r="BX125">
            <v>129.16666666666666</v>
          </cell>
          <cell r="BY125">
            <v>129.16666666666666</v>
          </cell>
          <cell r="BZ125">
            <v>129.16666666666666</v>
          </cell>
          <cell r="CA125">
            <v>1550</v>
          </cell>
          <cell r="CB125">
            <v>1550</v>
          </cell>
          <cell r="CC125">
            <v>1550</v>
          </cell>
          <cell r="CD125">
            <v>1550</v>
          </cell>
          <cell r="CE125">
            <v>1550</v>
          </cell>
          <cell r="CF125">
            <v>1550</v>
          </cell>
          <cell r="CG125">
            <v>1550</v>
          </cell>
          <cell r="CH125">
            <v>1550</v>
          </cell>
          <cell r="CI125">
            <v>1550</v>
          </cell>
          <cell r="CJ125">
            <v>1550</v>
          </cell>
          <cell r="CK125">
            <v>1550</v>
          </cell>
          <cell r="CL125">
            <v>1550</v>
          </cell>
          <cell r="CM125">
            <v>104.16666666666667</v>
          </cell>
          <cell r="CN125">
            <v>104.16666666666667</v>
          </cell>
          <cell r="CO125">
            <v>104.16666666666667</v>
          </cell>
          <cell r="CP125">
            <v>104.16666666666667</v>
          </cell>
          <cell r="CQ125">
            <v>104.16666666666667</v>
          </cell>
          <cell r="CR125">
            <v>104.16666666666667</v>
          </cell>
          <cell r="CS125">
            <v>104.16666666666667</v>
          </cell>
          <cell r="CT125">
            <v>104.16666666666667</v>
          </cell>
          <cell r="CU125">
            <v>104.16666666666667</v>
          </cell>
          <cell r="CV125">
            <v>104.16666666666667</v>
          </cell>
          <cell r="CW125">
            <v>104.16666666666667</v>
          </cell>
          <cell r="CX125">
            <v>104.16666666666667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</row>
        <row r="126">
          <cell r="B126">
            <v>0</v>
          </cell>
          <cell r="C126" t="str">
            <v>Topside Savings - $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-50.88333333333334</v>
          </cell>
          <cell r="V126">
            <v>-50.88333333333334</v>
          </cell>
          <cell r="W126">
            <v>-50.88333333333334</v>
          </cell>
          <cell r="X126">
            <v>-50.88333333333334</v>
          </cell>
          <cell r="Y126">
            <v>-50.88333333333334</v>
          </cell>
          <cell r="Z126">
            <v>-50.88333333333334</v>
          </cell>
          <cell r="AA126">
            <v>-50.88333333333334</v>
          </cell>
          <cell r="AB126">
            <v>-50.88333333333334</v>
          </cell>
          <cell r="AC126">
            <v>-50.88333333333334</v>
          </cell>
          <cell r="AD126">
            <v>-50.88333333333334</v>
          </cell>
          <cell r="AE126">
            <v>-13.104166666666668</v>
          </cell>
          <cell r="AF126">
            <v>-13.104166666666668</v>
          </cell>
          <cell r="AG126">
            <v>-13.104166666666668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-65.3005</v>
          </cell>
          <cell r="H127">
            <v>-7.270965000000011</v>
          </cell>
          <cell r="I127">
            <v>156.98614000000001</v>
          </cell>
          <cell r="J127">
            <v>461.67203499999999</v>
          </cell>
          <cell r="K127">
            <v>491.32810499999999</v>
          </cell>
          <cell r="L127">
            <v>118.87507999999984</v>
          </cell>
          <cell r="M127">
            <v>-123.97432999999995</v>
          </cell>
          <cell r="N127">
            <v>44.432470000000087</v>
          </cell>
          <cell r="O127">
            <v>352.22662500000001</v>
          </cell>
          <cell r="P127">
            <v>3523.1091249999999</v>
          </cell>
          <cell r="Q127">
            <v>206.44412500000001</v>
          </cell>
          <cell r="R127">
            <v>320.30308499999995</v>
          </cell>
          <cell r="S127">
            <v>0</v>
          </cell>
          <cell r="T127">
            <v>0</v>
          </cell>
          <cell r="U127">
            <v>1115.2416666666666</v>
          </cell>
          <cell r="V127">
            <v>1115.2416666666666</v>
          </cell>
          <cell r="W127">
            <v>1115.2416666666666</v>
          </cell>
          <cell r="X127">
            <v>1115.2416666666666</v>
          </cell>
          <cell r="Y127">
            <v>1115.2416666666666</v>
          </cell>
          <cell r="Z127">
            <v>1115.2416666666666</v>
          </cell>
          <cell r="AA127">
            <v>1115.2416666666666</v>
          </cell>
          <cell r="AB127">
            <v>1115.2416666666666</v>
          </cell>
          <cell r="AC127">
            <v>1115.2416666666666</v>
          </cell>
          <cell r="AD127">
            <v>1115.2416666666666</v>
          </cell>
          <cell r="AE127">
            <v>916.09804166666663</v>
          </cell>
          <cell r="AF127">
            <v>916.09804166666663</v>
          </cell>
          <cell r="AG127">
            <v>916.09804166666663</v>
          </cell>
          <cell r="AH127">
            <v>798.16054166666663</v>
          </cell>
          <cell r="AI127">
            <v>798.16054166666663</v>
          </cell>
          <cell r="AJ127">
            <v>798.16054166666663</v>
          </cell>
          <cell r="AK127">
            <v>798.16054166666663</v>
          </cell>
          <cell r="AL127">
            <v>798.16054166666663</v>
          </cell>
          <cell r="AM127">
            <v>798.16054166666663</v>
          </cell>
          <cell r="AN127">
            <v>798.16054166666663</v>
          </cell>
          <cell r="AO127">
            <v>798.16054166666663</v>
          </cell>
          <cell r="AP127">
            <v>798.16054166666663</v>
          </cell>
          <cell r="AQ127">
            <v>803.33333333333337</v>
          </cell>
          <cell r="AR127">
            <v>803.33333333333337</v>
          </cell>
          <cell r="AS127">
            <v>803.33333333333337</v>
          </cell>
          <cell r="AT127">
            <v>803.33333333333337</v>
          </cell>
          <cell r="AU127">
            <v>803.33333333333337</v>
          </cell>
          <cell r="AV127">
            <v>803.33333333333337</v>
          </cell>
          <cell r="AW127">
            <v>803.33333333333337</v>
          </cell>
          <cell r="AX127">
            <v>803.33333333333337</v>
          </cell>
          <cell r="AY127">
            <v>803.33333333333337</v>
          </cell>
          <cell r="AZ127">
            <v>803.33333333333337</v>
          </cell>
          <cell r="BA127">
            <v>803.33333333333337</v>
          </cell>
          <cell r="BB127">
            <v>803.33333333333337</v>
          </cell>
          <cell r="BC127">
            <v>1179.4791666666667</v>
          </cell>
          <cell r="BD127">
            <v>1179.4791666666667</v>
          </cell>
          <cell r="BE127">
            <v>1179.4791666666667</v>
          </cell>
          <cell r="BF127">
            <v>1179.4791666666667</v>
          </cell>
          <cell r="BG127">
            <v>1179.4791666666667</v>
          </cell>
          <cell r="BH127">
            <v>1179.4791666666667</v>
          </cell>
          <cell r="BI127">
            <v>1179.4791666666667</v>
          </cell>
          <cell r="BJ127">
            <v>1179.4791666666667</v>
          </cell>
          <cell r="BK127">
            <v>1179.4791666666667</v>
          </cell>
          <cell r="BL127">
            <v>1179.4791666666667</v>
          </cell>
          <cell r="BM127">
            <v>1179.4791666666667</v>
          </cell>
          <cell r="BN127">
            <v>1179.4791666666667</v>
          </cell>
          <cell r="BO127">
            <v>129.16666666666666</v>
          </cell>
          <cell r="BP127">
            <v>129.16666666666666</v>
          </cell>
          <cell r="BQ127">
            <v>129.16666666666666</v>
          </cell>
          <cell r="BR127">
            <v>129.16666666666666</v>
          </cell>
          <cell r="BS127">
            <v>129.16666666666666</v>
          </cell>
          <cell r="BT127">
            <v>129.16666666666666</v>
          </cell>
          <cell r="BU127">
            <v>129.16666666666666</v>
          </cell>
          <cell r="BV127">
            <v>129.16666666666666</v>
          </cell>
          <cell r="BW127">
            <v>129.16666666666666</v>
          </cell>
          <cell r="BX127">
            <v>129.16666666666666</v>
          </cell>
          <cell r="BY127">
            <v>129.16666666666666</v>
          </cell>
          <cell r="BZ127">
            <v>129.16666666666666</v>
          </cell>
          <cell r="CA127">
            <v>1550</v>
          </cell>
          <cell r="CB127">
            <v>1550</v>
          </cell>
          <cell r="CC127">
            <v>1550</v>
          </cell>
          <cell r="CD127">
            <v>1550</v>
          </cell>
          <cell r="CE127">
            <v>1550</v>
          </cell>
          <cell r="CF127">
            <v>1550</v>
          </cell>
          <cell r="CG127">
            <v>1550</v>
          </cell>
          <cell r="CH127">
            <v>1550</v>
          </cell>
          <cell r="CI127">
            <v>1550</v>
          </cell>
          <cell r="CJ127">
            <v>1550</v>
          </cell>
          <cell r="CK127">
            <v>1550</v>
          </cell>
          <cell r="CL127">
            <v>1550</v>
          </cell>
          <cell r="CM127">
            <v>104.16666666666667</v>
          </cell>
          <cell r="CN127">
            <v>104.16666666666667</v>
          </cell>
          <cell r="CO127">
            <v>104.16666666666667</v>
          </cell>
          <cell r="CP127">
            <v>104.16666666666667</v>
          </cell>
          <cell r="CQ127">
            <v>104.16666666666667</v>
          </cell>
          <cell r="CR127">
            <v>104.16666666666667</v>
          </cell>
          <cell r="CS127">
            <v>104.16666666666667</v>
          </cell>
          <cell r="CT127">
            <v>104.16666666666667</v>
          </cell>
          <cell r="CU127">
            <v>104.16666666666667</v>
          </cell>
          <cell r="CV127">
            <v>104.16666666666667</v>
          </cell>
          <cell r="CW127">
            <v>104.16666666666667</v>
          </cell>
          <cell r="CX127">
            <v>104.16666666666667</v>
          </cell>
          <cell r="CY127">
            <v>0</v>
          </cell>
          <cell r="CZ127">
            <v>0</v>
          </cell>
          <cell r="DA127">
            <v>0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S128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-197.37780441666666</v>
          </cell>
          <cell r="V131">
            <v>-197.37780441666666</v>
          </cell>
          <cell r="W131">
            <v>-197.37780441666666</v>
          </cell>
          <cell r="X131">
            <v>-197.37780441666666</v>
          </cell>
          <cell r="Y131">
            <v>-197.37780441666666</v>
          </cell>
          <cell r="Z131">
            <v>-197.37780441666666</v>
          </cell>
          <cell r="AA131">
            <v>-197.37780441666666</v>
          </cell>
          <cell r="AB131">
            <v>-197.37780441666666</v>
          </cell>
          <cell r="AC131">
            <v>-197.37780441666666</v>
          </cell>
          <cell r="AD131">
            <v>-197.37780441666666</v>
          </cell>
          <cell r="AE131">
            <v>-195.02687825000001</v>
          </cell>
          <cell r="AF131">
            <v>-195.02687825000001</v>
          </cell>
          <cell r="AG131">
            <v>-195.02687825000001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-4.0744750000000005</v>
          </cell>
          <cell r="V133">
            <v>-4.0744750000000005</v>
          </cell>
          <cell r="W133">
            <v>-4.0744750000000005</v>
          </cell>
          <cell r="X133">
            <v>-4.0744750000000005</v>
          </cell>
          <cell r="Y133">
            <v>-4.0744750000000005</v>
          </cell>
          <cell r="Z133">
            <v>-4.0744750000000005</v>
          </cell>
          <cell r="AA133">
            <v>-4.0744750000000005</v>
          </cell>
          <cell r="AB133">
            <v>-4.0744750000000005</v>
          </cell>
          <cell r="AC133">
            <v>-4.0744750000000005</v>
          </cell>
          <cell r="AD133">
            <v>-4.0744750000000005</v>
          </cell>
          <cell r="AE133">
            <v>-4.1967092500000005</v>
          </cell>
          <cell r="AF133">
            <v>-4.1967092500000005</v>
          </cell>
          <cell r="AG133">
            <v>-4.1967092500000005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-17.456595833333335</v>
          </cell>
          <cell r="V134">
            <v>-17.456595833333335</v>
          </cell>
          <cell r="W134">
            <v>-17.456595833333335</v>
          </cell>
          <cell r="X134">
            <v>-17.456595833333335</v>
          </cell>
          <cell r="Y134">
            <v>-17.456595833333335</v>
          </cell>
          <cell r="Z134">
            <v>-17.456595833333335</v>
          </cell>
          <cell r="AA134">
            <v>-17.456595833333335</v>
          </cell>
          <cell r="AB134">
            <v>-17.456595833333335</v>
          </cell>
          <cell r="AC134">
            <v>-17.456595833333335</v>
          </cell>
          <cell r="AD134">
            <v>-17.456595833333335</v>
          </cell>
          <cell r="AE134">
            <v>-2.4122249999999998</v>
          </cell>
          <cell r="AF134">
            <v>-2.4122249999999998</v>
          </cell>
          <cell r="AG134">
            <v>-2.4122249999999998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-46.0619625</v>
          </cell>
          <cell r="V135">
            <v>-46.0619625</v>
          </cell>
          <cell r="W135">
            <v>-46.0619625</v>
          </cell>
          <cell r="X135">
            <v>-46.0619625</v>
          </cell>
          <cell r="Y135">
            <v>-46.0619625</v>
          </cell>
          <cell r="Z135">
            <v>-46.0619625</v>
          </cell>
          <cell r="AA135">
            <v>-46.0619625</v>
          </cell>
          <cell r="AB135">
            <v>-46.0619625</v>
          </cell>
          <cell r="AC135">
            <v>-46.0619625</v>
          </cell>
          <cell r="AD135">
            <v>-46.0619625</v>
          </cell>
          <cell r="AE135">
            <v>-3.9364875000000001</v>
          </cell>
          <cell r="AF135">
            <v>-3.9364875000000001</v>
          </cell>
          <cell r="AG135">
            <v>-3.9364875000000001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-264.97083774999999</v>
          </cell>
          <cell r="V140">
            <v>-264.97083774999999</v>
          </cell>
          <cell r="W140">
            <v>-264.97083774999999</v>
          </cell>
          <cell r="X140">
            <v>-264.97083774999999</v>
          </cell>
          <cell r="Y140">
            <v>-264.97083774999999</v>
          </cell>
          <cell r="Z140">
            <v>-264.97083774999999</v>
          </cell>
          <cell r="AA140">
            <v>-264.97083774999999</v>
          </cell>
          <cell r="AB140">
            <v>-264.97083774999999</v>
          </cell>
          <cell r="AC140">
            <v>-264.97083774999999</v>
          </cell>
          <cell r="AD140">
            <v>-264.97083774999999</v>
          </cell>
          <cell r="AE140">
            <v>-205.57230000000001</v>
          </cell>
          <cell r="AF140">
            <v>-205.57230000000001</v>
          </cell>
          <cell r="AG140">
            <v>-205.57230000000001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-39.429166666666674</v>
          </cell>
          <cell r="V143">
            <v>-39.429166666666674</v>
          </cell>
          <cell r="W143">
            <v>-39.429166666666674</v>
          </cell>
          <cell r="X143">
            <v>-39.429166666666674</v>
          </cell>
          <cell r="Y143">
            <v>-39.429166666666674</v>
          </cell>
          <cell r="Z143">
            <v>-39.429166666666674</v>
          </cell>
          <cell r="AA143">
            <v>-39.429166666666674</v>
          </cell>
          <cell r="AB143">
            <v>-39.429166666666674</v>
          </cell>
          <cell r="AC143">
            <v>-39.429166666666674</v>
          </cell>
          <cell r="AD143">
            <v>-39.429166666666674</v>
          </cell>
          <cell r="AE143">
            <v>-8.8625000000000007</v>
          </cell>
          <cell r="AF143">
            <v>-8.8625000000000007</v>
          </cell>
          <cell r="AG143">
            <v>-8.8625000000000007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-11.454166666666667</v>
          </cell>
          <cell r="V144">
            <v>-11.454166666666667</v>
          </cell>
          <cell r="W144">
            <v>-11.454166666666667</v>
          </cell>
          <cell r="X144">
            <v>-11.454166666666667</v>
          </cell>
          <cell r="Y144">
            <v>-11.454166666666667</v>
          </cell>
          <cell r="Z144">
            <v>-11.454166666666667</v>
          </cell>
          <cell r="AA144">
            <v>-11.454166666666667</v>
          </cell>
          <cell r="AB144">
            <v>-11.454166666666667</v>
          </cell>
          <cell r="AC144">
            <v>-11.454166666666667</v>
          </cell>
          <cell r="AD144">
            <v>-11.454166666666667</v>
          </cell>
          <cell r="AE144">
            <v>-4.2416666666666663</v>
          </cell>
          <cell r="AF144">
            <v>-4.2416666666666663</v>
          </cell>
          <cell r="AG144">
            <v>-4.2416666666666663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-50.88333333333334</v>
          </cell>
          <cell r="V147">
            <v>-50.88333333333334</v>
          </cell>
          <cell r="W147">
            <v>-50.88333333333334</v>
          </cell>
          <cell r="X147">
            <v>-50.88333333333334</v>
          </cell>
          <cell r="Y147">
            <v>-50.88333333333334</v>
          </cell>
          <cell r="Z147">
            <v>-50.88333333333334</v>
          </cell>
          <cell r="AA147">
            <v>-50.88333333333334</v>
          </cell>
          <cell r="AB147">
            <v>-50.88333333333334</v>
          </cell>
          <cell r="AC147">
            <v>-50.88333333333334</v>
          </cell>
          <cell r="AD147">
            <v>-50.88333333333334</v>
          </cell>
          <cell r="AE147">
            <v>-13.104166666666668</v>
          </cell>
          <cell r="AF147">
            <v>-13.104166666666668</v>
          </cell>
          <cell r="AG147">
            <v>-13.104166666666668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</row>
        <row r="151"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</row>
        <row r="152"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>
            <v>0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</row>
      </sheetData>
      <sheetData sheetId="9">
        <row r="7">
          <cell r="B7" t="str">
            <v>EOP</v>
          </cell>
          <cell r="C7">
            <v>0</v>
          </cell>
          <cell r="D7">
            <v>0</v>
          </cell>
          <cell r="E7">
            <v>0</v>
          </cell>
          <cell r="F7">
            <v>42735</v>
          </cell>
          <cell r="G7">
            <v>42766</v>
          </cell>
          <cell r="H7">
            <v>42794</v>
          </cell>
          <cell r="I7">
            <v>42825</v>
          </cell>
          <cell r="J7">
            <v>42855</v>
          </cell>
          <cell r="K7">
            <v>42886</v>
          </cell>
          <cell r="L7">
            <v>42916</v>
          </cell>
          <cell r="M7">
            <v>42947</v>
          </cell>
          <cell r="N7">
            <v>42978</v>
          </cell>
          <cell r="O7">
            <v>43008</v>
          </cell>
          <cell r="P7">
            <v>43039</v>
          </cell>
          <cell r="Q7">
            <v>43069</v>
          </cell>
          <cell r="R7">
            <v>43100</v>
          </cell>
          <cell r="S7">
            <v>43131</v>
          </cell>
          <cell r="T7">
            <v>43159</v>
          </cell>
          <cell r="U7">
            <v>43190</v>
          </cell>
          <cell r="V7">
            <v>43220</v>
          </cell>
          <cell r="W7">
            <v>43251</v>
          </cell>
          <cell r="X7">
            <v>43281</v>
          </cell>
          <cell r="Y7">
            <v>43312</v>
          </cell>
          <cell r="Z7">
            <v>43343</v>
          </cell>
          <cell r="AA7">
            <v>43373</v>
          </cell>
          <cell r="AB7">
            <v>43404</v>
          </cell>
          <cell r="AC7">
            <v>43434</v>
          </cell>
          <cell r="AD7">
            <v>43465</v>
          </cell>
          <cell r="AE7">
            <v>43496</v>
          </cell>
          <cell r="AF7">
            <v>43524</v>
          </cell>
          <cell r="AG7">
            <v>43555</v>
          </cell>
          <cell r="AH7">
            <v>43585</v>
          </cell>
          <cell r="AI7">
            <v>43616</v>
          </cell>
          <cell r="AJ7">
            <v>43646</v>
          </cell>
          <cell r="AK7">
            <v>43677</v>
          </cell>
          <cell r="AL7">
            <v>43708</v>
          </cell>
          <cell r="AM7">
            <v>43738</v>
          </cell>
          <cell r="AN7">
            <v>43769</v>
          </cell>
          <cell r="AO7">
            <v>43799</v>
          </cell>
          <cell r="AP7">
            <v>43830</v>
          </cell>
          <cell r="AQ7">
            <v>43861</v>
          </cell>
          <cell r="AR7">
            <v>43890</v>
          </cell>
          <cell r="AS7">
            <v>43921</v>
          </cell>
          <cell r="AT7">
            <v>43951</v>
          </cell>
          <cell r="AU7">
            <v>43982</v>
          </cell>
          <cell r="AV7">
            <v>44012</v>
          </cell>
          <cell r="AW7">
            <v>44043</v>
          </cell>
          <cell r="AX7">
            <v>44074</v>
          </cell>
          <cell r="AY7">
            <v>44104</v>
          </cell>
          <cell r="AZ7">
            <v>44135</v>
          </cell>
          <cell r="BA7">
            <v>44165</v>
          </cell>
          <cell r="BB7">
            <v>44196</v>
          </cell>
          <cell r="BC7">
            <v>44227</v>
          </cell>
          <cell r="BD7">
            <v>44255</v>
          </cell>
          <cell r="BE7">
            <v>44286</v>
          </cell>
          <cell r="BF7">
            <v>44316</v>
          </cell>
          <cell r="BG7">
            <v>44347</v>
          </cell>
          <cell r="BH7">
            <v>44377</v>
          </cell>
          <cell r="BI7">
            <v>44408</v>
          </cell>
          <cell r="BJ7">
            <v>44439</v>
          </cell>
          <cell r="BK7">
            <v>44469</v>
          </cell>
          <cell r="BL7">
            <v>44500</v>
          </cell>
          <cell r="BM7">
            <v>44530</v>
          </cell>
          <cell r="BN7">
            <v>44561</v>
          </cell>
          <cell r="BO7">
            <v>44592</v>
          </cell>
          <cell r="BP7">
            <v>44620</v>
          </cell>
          <cell r="BQ7">
            <v>44651</v>
          </cell>
          <cell r="BR7">
            <v>44681</v>
          </cell>
          <cell r="BS7">
            <v>44712</v>
          </cell>
          <cell r="BT7">
            <v>44742</v>
          </cell>
          <cell r="BU7">
            <v>44773</v>
          </cell>
          <cell r="BV7">
            <v>44804</v>
          </cell>
          <cell r="BW7">
            <v>44834</v>
          </cell>
          <cell r="BX7">
            <v>44865</v>
          </cell>
          <cell r="BY7">
            <v>44895</v>
          </cell>
          <cell r="BZ7">
            <v>44926</v>
          </cell>
          <cell r="CA7">
            <v>44957</v>
          </cell>
          <cell r="CB7">
            <v>44985</v>
          </cell>
          <cell r="CC7">
            <v>45016</v>
          </cell>
          <cell r="CD7">
            <v>45046</v>
          </cell>
          <cell r="CE7">
            <v>45077</v>
          </cell>
          <cell r="CF7">
            <v>45107</v>
          </cell>
          <cell r="CG7">
            <v>45138</v>
          </cell>
          <cell r="CH7">
            <v>45169</v>
          </cell>
          <cell r="CI7">
            <v>45199</v>
          </cell>
          <cell r="CJ7">
            <v>45230</v>
          </cell>
          <cell r="CK7">
            <v>45260</v>
          </cell>
          <cell r="CL7">
            <v>45291</v>
          </cell>
          <cell r="CM7">
            <v>45322</v>
          </cell>
          <cell r="CN7">
            <v>45351</v>
          </cell>
          <cell r="CO7">
            <v>45382</v>
          </cell>
          <cell r="CP7">
            <v>45412</v>
          </cell>
          <cell r="CQ7">
            <v>45443</v>
          </cell>
          <cell r="CR7">
            <v>45473</v>
          </cell>
          <cell r="CS7">
            <v>45504</v>
          </cell>
          <cell r="CT7">
            <v>45535</v>
          </cell>
          <cell r="CU7">
            <v>45565</v>
          </cell>
          <cell r="CV7">
            <v>45596</v>
          </cell>
          <cell r="CW7">
            <v>45626</v>
          </cell>
          <cell r="CX7">
            <v>45657</v>
          </cell>
          <cell r="CY7">
            <v>45688</v>
          </cell>
          <cell r="CZ7">
            <v>45716</v>
          </cell>
          <cell r="DA7">
            <v>45747</v>
          </cell>
          <cell r="DB7">
            <v>45777</v>
          </cell>
          <cell r="DC7">
            <v>45808</v>
          </cell>
          <cell r="DD7">
            <v>45838</v>
          </cell>
          <cell r="DE7">
            <v>45869</v>
          </cell>
          <cell r="DF7">
            <v>45900</v>
          </cell>
          <cell r="DG7">
            <v>45930</v>
          </cell>
          <cell r="DH7">
            <v>45961</v>
          </cell>
          <cell r="DI7">
            <v>45991</v>
          </cell>
          <cell r="DJ7">
            <v>46022</v>
          </cell>
          <cell r="DK7">
            <v>46053</v>
          </cell>
          <cell r="DL7">
            <v>46081</v>
          </cell>
          <cell r="DM7">
            <v>46112</v>
          </cell>
          <cell r="DN7">
            <v>46142</v>
          </cell>
          <cell r="DO7">
            <v>46173</v>
          </cell>
          <cell r="DP7">
            <v>46203</v>
          </cell>
          <cell r="DQ7">
            <v>46234</v>
          </cell>
          <cell r="DR7">
            <v>46265</v>
          </cell>
          <cell r="DS7">
            <v>46295</v>
          </cell>
          <cell r="DT7">
            <v>46326</v>
          </cell>
          <cell r="DU7">
            <v>46356</v>
          </cell>
          <cell r="DV7">
            <v>46387</v>
          </cell>
          <cell r="DW7">
            <v>46418</v>
          </cell>
          <cell r="DX7">
            <v>46446</v>
          </cell>
          <cell r="DY7">
            <v>46477</v>
          </cell>
          <cell r="DZ7">
            <v>46507</v>
          </cell>
          <cell r="EA7">
            <v>46538</v>
          </cell>
          <cell r="EB7">
            <v>46568</v>
          </cell>
          <cell r="EC7">
            <v>46599</v>
          </cell>
          <cell r="ED7">
            <v>46630</v>
          </cell>
          <cell r="EE7">
            <v>46660</v>
          </cell>
          <cell r="EF7">
            <v>46691</v>
          </cell>
          <cell r="EG7">
            <v>46721</v>
          </cell>
          <cell r="EH7">
            <v>46752</v>
          </cell>
        </row>
        <row r="9">
          <cell r="B9" t="str">
            <v>Operating Statistics</v>
          </cell>
          <cell r="C9">
            <v>0</v>
          </cell>
          <cell r="D9">
            <v>0</v>
          </cell>
          <cell r="E9">
            <v>0</v>
          </cell>
          <cell r="F9">
            <v>42735</v>
          </cell>
          <cell r="G9">
            <v>42766</v>
          </cell>
          <cell r="H9">
            <v>42794</v>
          </cell>
          <cell r="I9">
            <v>42825</v>
          </cell>
          <cell r="J9">
            <v>42855</v>
          </cell>
          <cell r="K9">
            <v>42886</v>
          </cell>
          <cell r="L9">
            <v>42916</v>
          </cell>
          <cell r="M9">
            <v>42947</v>
          </cell>
          <cell r="N9">
            <v>42978</v>
          </cell>
          <cell r="O9">
            <v>43008</v>
          </cell>
          <cell r="P9">
            <v>43039</v>
          </cell>
          <cell r="Q9">
            <v>43069</v>
          </cell>
          <cell r="R9">
            <v>43100</v>
          </cell>
          <cell r="S9">
            <v>43131</v>
          </cell>
          <cell r="T9">
            <v>43159</v>
          </cell>
          <cell r="U9">
            <v>43190</v>
          </cell>
          <cell r="V9">
            <v>43220</v>
          </cell>
          <cell r="W9">
            <v>43251</v>
          </cell>
          <cell r="X9">
            <v>43281</v>
          </cell>
          <cell r="Y9">
            <v>43312</v>
          </cell>
          <cell r="Z9">
            <v>43343</v>
          </cell>
          <cell r="AA9">
            <v>43373</v>
          </cell>
          <cell r="AB9">
            <v>43404</v>
          </cell>
          <cell r="AC9">
            <v>43434</v>
          </cell>
          <cell r="AD9">
            <v>43465</v>
          </cell>
          <cell r="AE9">
            <v>43496</v>
          </cell>
          <cell r="AF9">
            <v>43524</v>
          </cell>
          <cell r="AG9">
            <v>43555</v>
          </cell>
          <cell r="AH9">
            <v>43585</v>
          </cell>
          <cell r="AI9">
            <v>43616</v>
          </cell>
          <cell r="AJ9">
            <v>43646</v>
          </cell>
          <cell r="AK9">
            <v>43677</v>
          </cell>
          <cell r="AL9">
            <v>43708</v>
          </cell>
          <cell r="AM9">
            <v>43738</v>
          </cell>
          <cell r="AN9">
            <v>43769</v>
          </cell>
          <cell r="AO9">
            <v>43799</v>
          </cell>
          <cell r="AP9">
            <v>43830</v>
          </cell>
          <cell r="AQ9">
            <v>43861</v>
          </cell>
          <cell r="AR9">
            <v>43890</v>
          </cell>
          <cell r="AS9">
            <v>43921</v>
          </cell>
          <cell r="AT9">
            <v>43951</v>
          </cell>
          <cell r="AU9">
            <v>43982</v>
          </cell>
          <cell r="AV9">
            <v>44012</v>
          </cell>
          <cell r="AW9">
            <v>44043</v>
          </cell>
          <cell r="AX9">
            <v>44074</v>
          </cell>
          <cell r="AY9">
            <v>44104</v>
          </cell>
          <cell r="AZ9">
            <v>44135</v>
          </cell>
          <cell r="BA9">
            <v>44165</v>
          </cell>
          <cell r="BB9">
            <v>44196</v>
          </cell>
          <cell r="BC9">
            <v>44227</v>
          </cell>
          <cell r="BD9">
            <v>44255</v>
          </cell>
          <cell r="BE9">
            <v>44286</v>
          </cell>
          <cell r="BF9">
            <v>44316</v>
          </cell>
          <cell r="BG9">
            <v>44347</v>
          </cell>
          <cell r="BH9">
            <v>44377</v>
          </cell>
          <cell r="BI9">
            <v>44408</v>
          </cell>
          <cell r="BJ9">
            <v>44439</v>
          </cell>
          <cell r="BK9">
            <v>44469</v>
          </cell>
          <cell r="BL9">
            <v>44500</v>
          </cell>
          <cell r="BM9">
            <v>44530</v>
          </cell>
          <cell r="BN9">
            <v>44561</v>
          </cell>
          <cell r="BO9">
            <v>44592</v>
          </cell>
          <cell r="BP9">
            <v>44620</v>
          </cell>
          <cell r="BQ9">
            <v>44651</v>
          </cell>
          <cell r="BR9">
            <v>44681</v>
          </cell>
          <cell r="BS9">
            <v>44712</v>
          </cell>
          <cell r="BT9">
            <v>44742</v>
          </cell>
          <cell r="BU9">
            <v>44773</v>
          </cell>
          <cell r="BV9">
            <v>44804</v>
          </cell>
          <cell r="BW9">
            <v>44834</v>
          </cell>
          <cell r="BX9">
            <v>44865</v>
          </cell>
          <cell r="BY9">
            <v>44895</v>
          </cell>
          <cell r="BZ9">
            <v>44926</v>
          </cell>
          <cell r="CA9">
            <v>44957</v>
          </cell>
          <cell r="CB9">
            <v>44985</v>
          </cell>
          <cell r="CC9">
            <v>45016</v>
          </cell>
          <cell r="CD9">
            <v>45046</v>
          </cell>
          <cell r="CE9">
            <v>45077</v>
          </cell>
          <cell r="CF9">
            <v>45107</v>
          </cell>
          <cell r="CG9">
            <v>45138</v>
          </cell>
          <cell r="CH9">
            <v>45169</v>
          </cell>
          <cell r="CI9">
            <v>45199</v>
          </cell>
          <cell r="CJ9">
            <v>45230</v>
          </cell>
          <cell r="CK9">
            <v>45260</v>
          </cell>
          <cell r="CL9">
            <v>45291</v>
          </cell>
          <cell r="CM9">
            <v>45322</v>
          </cell>
          <cell r="CN9">
            <v>45351</v>
          </cell>
          <cell r="CO9">
            <v>45382</v>
          </cell>
          <cell r="CP9">
            <v>45412</v>
          </cell>
          <cell r="CQ9">
            <v>45443</v>
          </cell>
          <cell r="CR9">
            <v>45473</v>
          </cell>
          <cell r="CS9">
            <v>45504</v>
          </cell>
          <cell r="CT9">
            <v>45535</v>
          </cell>
          <cell r="CU9">
            <v>45565</v>
          </cell>
          <cell r="CV9">
            <v>45596</v>
          </cell>
          <cell r="CW9">
            <v>45626</v>
          </cell>
          <cell r="CX9">
            <v>45657</v>
          </cell>
          <cell r="CY9">
            <v>45688</v>
          </cell>
          <cell r="CZ9">
            <v>45716</v>
          </cell>
          <cell r="DA9">
            <v>45747</v>
          </cell>
          <cell r="DB9">
            <v>45777</v>
          </cell>
          <cell r="DC9">
            <v>45808</v>
          </cell>
          <cell r="DD9">
            <v>45838</v>
          </cell>
          <cell r="DE9">
            <v>45869</v>
          </cell>
          <cell r="DF9">
            <v>45900</v>
          </cell>
          <cell r="DG9">
            <v>45930</v>
          </cell>
          <cell r="DH9">
            <v>45961</v>
          </cell>
          <cell r="DI9">
            <v>45991</v>
          </cell>
          <cell r="DJ9">
            <v>46022</v>
          </cell>
          <cell r="DK9">
            <v>46053</v>
          </cell>
          <cell r="DL9">
            <v>46081</v>
          </cell>
          <cell r="DM9">
            <v>46112</v>
          </cell>
          <cell r="DN9">
            <v>46142</v>
          </cell>
          <cell r="DO9">
            <v>46173</v>
          </cell>
          <cell r="DP9">
            <v>46203</v>
          </cell>
          <cell r="DQ9">
            <v>46234</v>
          </cell>
          <cell r="DR9">
            <v>46265</v>
          </cell>
          <cell r="DS9">
            <v>46295</v>
          </cell>
          <cell r="DT9">
            <v>46326</v>
          </cell>
          <cell r="DU9">
            <v>46356</v>
          </cell>
          <cell r="DV9">
            <v>46387</v>
          </cell>
          <cell r="DW9">
            <v>46418</v>
          </cell>
          <cell r="DX9">
            <v>46446</v>
          </cell>
          <cell r="DY9">
            <v>46477</v>
          </cell>
          <cell r="DZ9">
            <v>46507</v>
          </cell>
          <cell r="EA9">
            <v>46538</v>
          </cell>
          <cell r="EB9">
            <v>46568</v>
          </cell>
          <cell r="EC9">
            <v>46599</v>
          </cell>
          <cell r="ED9">
            <v>46630</v>
          </cell>
          <cell r="EE9">
            <v>46660</v>
          </cell>
          <cell r="EF9">
            <v>46691</v>
          </cell>
          <cell r="EG9">
            <v>46721</v>
          </cell>
          <cell r="EH9">
            <v>46752</v>
          </cell>
        </row>
        <row r="11">
          <cell r="B11" t="str">
            <v>Unit 3 Operating Capacity (ICAP)</v>
          </cell>
          <cell r="F11" t="str">
            <v>MW</v>
          </cell>
          <cell r="G11">
            <v>103.33796476884524</v>
          </cell>
          <cell r="H11">
            <v>103.33796476884524</v>
          </cell>
          <cell r="I11">
            <v>103.33796476884524</v>
          </cell>
          <cell r="J11">
            <v>103.33796476884524</v>
          </cell>
          <cell r="K11">
            <v>10.670178650280551</v>
          </cell>
          <cell r="L11">
            <v>25.482844748526013</v>
          </cell>
          <cell r="M11">
            <v>103.33796476884524</v>
          </cell>
          <cell r="N11">
            <v>103.33796476884524</v>
          </cell>
          <cell r="O11">
            <v>103.33796476884524</v>
          </cell>
          <cell r="P11">
            <v>103.33796476884524</v>
          </cell>
          <cell r="Q11">
            <v>103.33796476884524</v>
          </cell>
          <cell r="R11">
            <v>103.33796476884524</v>
          </cell>
          <cell r="S11">
            <v>104.3875586361267</v>
          </cell>
          <cell r="T11">
            <v>104.3875586361267</v>
          </cell>
          <cell r="U11">
            <v>104.3875586361267</v>
          </cell>
          <cell r="V11">
            <v>104.38755863612671</v>
          </cell>
          <cell r="W11">
            <v>104.3875586361267</v>
          </cell>
          <cell r="X11">
            <v>104.38755863612671</v>
          </cell>
          <cell r="Y11">
            <v>104.3875586361267</v>
          </cell>
          <cell r="Z11">
            <v>104.3875586361267</v>
          </cell>
          <cell r="AA11">
            <v>104.38755863612671</v>
          </cell>
          <cell r="AB11">
            <v>104.3875586361267</v>
          </cell>
          <cell r="AC11">
            <v>104.38755863612671</v>
          </cell>
          <cell r="AD11">
            <v>104.3875586361267</v>
          </cell>
          <cell r="AE11">
            <v>104.36944235841747</v>
          </cell>
          <cell r="AF11">
            <v>104.36944235841747</v>
          </cell>
          <cell r="AG11">
            <v>104.36944235841747</v>
          </cell>
          <cell r="AH11">
            <v>104.36944235841747</v>
          </cell>
          <cell r="AI11">
            <v>104.36944235841747</v>
          </cell>
          <cell r="AJ11">
            <v>104.36944235841747</v>
          </cell>
          <cell r="AK11">
            <v>104.36944235841747</v>
          </cell>
          <cell r="AL11">
            <v>104.36944235841747</v>
          </cell>
          <cell r="AM11">
            <v>104.36944235841747</v>
          </cell>
          <cell r="AN11">
            <v>104.36944235841747</v>
          </cell>
          <cell r="AO11">
            <v>104.36944235841747</v>
          </cell>
          <cell r="AP11">
            <v>104.36944235841747</v>
          </cell>
          <cell r="AQ11">
            <v>103.31356338275874</v>
          </cell>
          <cell r="AR11">
            <v>103.31356338275874</v>
          </cell>
          <cell r="AS11">
            <v>103.31356338275874</v>
          </cell>
          <cell r="AT11">
            <v>103.31356338275874</v>
          </cell>
          <cell r="AU11">
            <v>21.195929533589304</v>
          </cell>
          <cell r="AV11">
            <v>14.663352237915708</v>
          </cell>
          <cell r="AW11">
            <v>103.31356338275874</v>
          </cell>
          <cell r="AX11">
            <v>103.31356338275874</v>
          </cell>
          <cell r="AY11">
            <v>103.31356338275874</v>
          </cell>
          <cell r="AZ11">
            <v>103.31356338275874</v>
          </cell>
          <cell r="BA11">
            <v>103.31356338275874</v>
          </cell>
          <cell r="BB11">
            <v>103.31356338275874</v>
          </cell>
          <cell r="BC11">
            <v>104.40562541580942</v>
          </cell>
          <cell r="BD11">
            <v>104.40562541580942</v>
          </cell>
          <cell r="BE11">
            <v>104.40562541580942</v>
          </cell>
          <cell r="BF11">
            <v>104.40562541580942</v>
          </cell>
          <cell r="BG11">
            <v>104.40562541580942</v>
          </cell>
          <cell r="BH11">
            <v>104.40562541580942</v>
          </cell>
          <cell r="BI11">
            <v>104.40562541580942</v>
          </cell>
          <cell r="BJ11">
            <v>104.40562541580942</v>
          </cell>
          <cell r="BK11">
            <v>104.40562541580942</v>
          </cell>
          <cell r="BL11">
            <v>104.40562541580942</v>
          </cell>
          <cell r="BM11">
            <v>104.40562541580942</v>
          </cell>
          <cell r="BN11">
            <v>104.40562541580942</v>
          </cell>
          <cell r="BO11">
            <v>104.36944235841747</v>
          </cell>
          <cell r="BP11">
            <v>104.36944235841747</v>
          </cell>
          <cell r="BQ11">
            <v>104.36944235841747</v>
          </cell>
          <cell r="BR11">
            <v>104.36944235841747</v>
          </cell>
          <cell r="BS11">
            <v>104.36944235841747</v>
          </cell>
          <cell r="BT11">
            <v>104.36944235841747</v>
          </cell>
          <cell r="BU11">
            <v>104.36944235841747</v>
          </cell>
          <cell r="BV11">
            <v>104.36944235841747</v>
          </cell>
          <cell r="BW11">
            <v>104.36944235841747</v>
          </cell>
          <cell r="BX11">
            <v>104.36944235841747</v>
          </cell>
          <cell r="BY11">
            <v>104.36944235841747</v>
          </cell>
          <cell r="BZ11">
            <v>104.36944235841747</v>
          </cell>
          <cell r="CA11">
            <v>103.31356338275874</v>
          </cell>
          <cell r="CB11">
            <v>103.31356338275874</v>
          </cell>
          <cell r="CC11">
            <v>103.31356338275874</v>
          </cell>
          <cell r="CD11">
            <v>103.31356338275874</v>
          </cell>
          <cell r="CE11">
            <v>21.195929533589304</v>
          </cell>
          <cell r="CF11">
            <v>14.663352237915708</v>
          </cell>
          <cell r="CG11">
            <v>103.31356338275874</v>
          </cell>
          <cell r="CH11">
            <v>103.31356338275874</v>
          </cell>
          <cell r="CI11">
            <v>103.31356338275874</v>
          </cell>
          <cell r="CJ11">
            <v>103.31356338275874</v>
          </cell>
          <cell r="CK11">
            <v>103.31356338275874</v>
          </cell>
          <cell r="CL11">
            <v>103.31356338275874</v>
          </cell>
          <cell r="CM11">
            <v>104.40562541580942</v>
          </cell>
          <cell r="CN11">
            <v>104.40562541580942</v>
          </cell>
          <cell r="CO11">
            <v>104.40562541580942</v>
          </cell>
          <cell r="CP11">
            <v>104.40562541580942</v>
          </cell>
          <cell r="CQ11">
            <v>104.40562541580942</v>
          </cell>
          <cell r="CR11">
            <v>104.40562541580942</v>
          </cell>
          <cell r="CS11">
            <v>104.40562541580942</v>
          </cell>
          <cell r="CT11">
            <v>104.40562541580942</v>
          </cell>
          <cell r="CU11">
            <v>104.40562541580942</v>
          </cell>
          <cell r="CV11">
            <v>104.40562541580942</v>
          </cell>
          <cell r="CW11">
            <v>104.40562541580942</v>
          </cell>
          <cell r="CX11">
            <v>104.40562541580942</v>
          </cell>
          <cell r="CY11">
            <v>104.36944235841747</v>
          </cell>
          <cell r="CZ11">
            <v>104.36944235841747</v>
          </cell>
          <cell r="DA11">
            <v>104.36944235841747</v>
          </cell>
          <cell r="DB11">
            <v>104.36944235841747</v>
          </cell>
          <cell r="DC11">
            <v>104.36944235841747</v>
          </cell>
          <cell r="DD11">
            <v>104.36944235841747</v>
          </cell>
          <cell r="DE11">
            <v>104.36944235841747</v>
          </cell>
          <cell r="DF11">
            <v>104.36944235841747</v>
          </cell>
          <cell r="DG11">
            <v>104.36944235841747</v>
          </cell>
          <cell r="DH11">
            <v>104.36944235841747</v>
          </cell>
          <cell r="DI11">
            <v>104.36944235841747</v>
          </cell>
          <cell r="DJ11">
            <v>104.36944235841747</v>
          </cell>
          <cell r="DK11">
            <v>103.31356338275874</v>
          </cell>
          <cell r="DL11">
            <v>103.31356338275874</v>
          </cell>
          <cell r="DM11">
            <v>103.31356338275874</v>
          </cell>
          <cell r="DN11">
            <v>103.31356338275874</v>
          </cell>
          <cell r="DO11">
            <v>21.195929533589304</v>
          </cell>
          <cell r="DP11">
            <v>14.663352237915708</v>
          </cell>
          <cell r="DQ11">
            <v>103.31356338275874</v>
          </cell>
          <cell r="DR11">
            <v>103.31356338275874</v>
          </cell>
          <cell r="DS11">
            <v>103.31356338275874</v>
          </cell>
          <cell r="DT11">
            <v>103.31356338275874</v>
          </cell>
          <cell r="DU11">
            <v>103.31356338275874</v>
          </cell>
          <cell r="DV11">
            <v>103.31356338275874</v>
          </cell>
          <cell r="DW11">
            <v>104.40562541580942</v>
          </cell>
          <cell r="DX11">
            <v>104.40562541580942</v>
          </cell>
          <cell r="DY11">
            <v>104.40562541580942</v>
          </cell>
          <cell r="DZ11">
            <v>104.40562541580942</v>
          </cell>
          <cell r="EA11">
            <v>104.40562541580942</v>
          </cell>
          <cell r="EB11">
            <v>104.40562541580942</v>
          </cell>
          <cell r="EC11">
            <v>104.40562541580942</v>
          </cell>
          <cell r="ED11">
            <v>104.40562541580942</v>
          </cell>
          <cell r="EE11">
            <v>104.40562541580942</v>
          </cell>
          <cell r="EF11">
            <v>104.40562541580942</v>
          </cell>
          <cell r="EG11">
            <v>104.40562541580942</v>
          </cell>
          <cell r="EH11">
            <v>104.40562541580942</v>
          </cell>
        </row>
        <row r="12">
          <cell r="B12" t="str">
            <v>Unit 4 Operating Capacity (ICAP)</v>
          </cell>
          <cell r="F12" t="str">
            <v>MW</v>
          </cell>
          <cell r="G12">
            <v>104.44341894000932</v>
          </cell>
          <cell r="H12">
            <v>104.44341894000932</v>
          </cell>
          <cell r="I12">
            <v>104.44341894000932</v>
          </cell>
          <cell r="J12">
            <v>104.44341894000932</v>
          </cell>
          <cell r="K12">
            <v>104.44341894000932</v>
          </cell>
          <cell r="L12">
            <v>104.44341894000932</v>
          </cell>
          <cell r="M12">
            <v>104.44341894000932</v>
          </cell>
          <cell r="N12">
            <v>104.44341894000932</v>
          </cell>
          <cell r="O12">
            <v>104.44341894000932</v>
          </cell>
          <cell r="P12">
            <v>104.44341894000932</v>
          </cell>
          <cell r="Q12">
            <v>104.44341894000932</v>
          </cell>
          <cell r="R12">
            <v>104.44341894000932</v>
          </cell>
          <cell r="S12">
            <v>104.42545570422854</v>
          </cell>
          <cell r="T12">
            <v>104.42545570422854</v>
          </cell>
          <cell r="U12">
            <v>104.42545570422854</v>
          </cell>
          <cell r="V12">
            <v>104.42545570422854</v>
          </cell>
          <cell r="W12">
            <v>104.42545570422854</v>
          </cell>
          <cell r="X12">
            <v>104.42545570422854</v>
          </cell>
          <cell r="Y12">
            <v>104.42545570422854</v>
          </cell>
          <cell r="Z12">
            <v>104.42545570422854</v>
          </cell>
          <cell r="AA12">
            <v>104.42545570422854</v>
          </cell>
          <cell r="AB12">
            <v>104.42545570422854</v>
          </cell>
          <cell r="AC12">
            <v>104.42545570422854</v>
          </cell>
          <cell r="AD12">
            <v>104.42545570422854</v>
          </cell>
          <cell r="AE12">
            <v>103.33667766798614</v>
          </cell>
          <cell r="AF12">
            <v>103.33667766798614</v>
          </cell>
          <cell r="AG12">
            <v>103.33667766798614</v>
          </cell>
          <cell r="AH12">
            <v>103.33667766798614</v>
          </cell>
          <cell r="AI12">
            <v>35.009019528406469</v>
          </cell>
          <cell r="AJ12">
            <v>0</v>
          </cell>
          <cell r="AK12">
            <v>103.33667766798614</v>
          </cell>
          <cell r="AL12">
            <v>103.33667766798614</v>
          </cell>
          <cell r="AM12">
            <v>103.33667766798614</v>
          </cell>
          <cell r="AN12">
            <v>103.33667766798614</v>
          </cell>
          <cell r="AO12">
            <v>103.33667766798614</v>
          </cell>
          <cell r="AP12">
            <v>103.33667766798614</v>
          </cell>
          <cell r="AQ12">
            <v>104.42545570422854</v>
          </cell>
          <cell r="AR12">
            <v>104.42545570422854</v>
          </cell>
          <cell r="AS12">
            <v>104.42545570422854</v>
          </cell>
          <cell r="AT12">
            <v>104.42545570422854</v>
          </cell>
          <cell r="AU12">
            <v>104.42545570422854</v>
          </cell>
          <cell r="AV12">
            <v>104.42545570422854</v>
          </cell>
          <cell r="AW12">
            <v>104.42545570422854</v>
          </cell>
          <cell r="AX12">
            <v>104.42545570422854</v>
          </cell>
          <cell r="AY12">
            <v>104.42545570422854</v>
          </cell>
          <cell r="AZ12">
            <v>104.42545570422854</v>
          </cell>
          <cell r="BA12">
            <v>104.42545570422854</v>
          </cell>
          <cell r="BB12">
            <v>104.42545570422854</v>
          </cell>
          <cell r="BC12">
            <v>104.44341894000932</v>
          </cell>
          <cell r="BD12">
            <v>104.44341894000932</v>
          </cell>
          <cell r="BE12">
            <v>104.44341894000932</v>
          </cell>
          <cell r="BF12">
            <v>104.44341894000932</v>
          </cell>
          <cell r="BG12">
            <v>104.44341894000932</v>
          </cell>
          <cell r="BH12">
            <v>104.44341894000932</v>
          </cell>
          <cell r="BI12">
            <v>104.44341894000932</v>
          </cell>
          <cell r="BJ12">
            <v>104.44341894000932</v>
          </cell>
          <cell r="BK12">
            <v>104.44341894000932</v>
          </cell>
          <cell r="BL12">
            <v>104.44341894000932</v>
          </cell>
          <cell r="BM12">
            <v>104.44341894000932</v>
          </cell>
          <cell r="BN12">
            <v>104.44341894000932</v>
          </cell>
          <cell r="BO12">
            <v>103.33667766798614</v>
          </cell>
          <cell r="BP12">
            <v>103.33667766798614</v>
          </cell>
          <cell r="BQ12">
            <v>103.33667766798614</v>
          </cell>
          <cell r="BR12">
            <v>103.33667766798614</v>
          </cell>
          <cell r="BS12">
            <v>35.009019528406469</v>
          </cell>
          <cell r="BT12">
            <v>0</v>
          </cell>
          <cell r="BU12">
            <v>103.33667766798614</v>
          </cell>
          <cell r="BV12">
            <v>103.33667766798614</v>
          </cell>
          <cell r="BW12">
            <v>103.33667766798614</v>
          </cell>
          <cell r="BX12">
            <v>103.33667766798614</v>
          </cell>
          <cell r="BY12">
            <v>103.33667766798614</v>
          </cell>
          <cell r="BZ12">
            <v>103.33667766798614</v>
          </cell>
          <cell r="CA12">
            <v>104.42545570422854</v>
          </cell>
          <cell r="CB12">
            <v>104.42545570422854</v>
          </cell>
          <cell r="CC12">
            <v>104.42545570422854</v>
          </cell>
          <cell r="CD12">
            <v>104.42545570422854</v>
          </cell>
          <cell r="CE12">
            <v>104.42545570422854</v>
          </cell>
          <cell r="CF12">
            <v>104.42545570422854</v>
          </cell>
          <cell r="CG12">
            <v>104.42545570422854</v>
          </cell>
          <cell r="CH12">
            <v>104.42545570422854</v>
          </cell>
          <cell r="CI12">
            <v>104.42545570422854</v>
          </cell>
          <cell r="CJ12">
            <v>104.42545570422854</v>
          </cell>
          <cell r="CK12">
            <v>104.42545570422854</v>
          </cell>
          <cell r="CL12">
            <v>104.42545570422854</v>
          </cell>
          <cell r="CM12">
            <v>104.44341894000932</v>
          </cell>
          <cell r="CN12">
            <v>104.44341894000932</v>
          </cell>
          <cell r="CO12">
            <v>104.44341894000932</v>
          </cell>
          <cell r="CP12">
            <v>104.44341894000932</v>
          </cell>
          <cell r="CQ12">
            <v>104.44341894000932</v>
          </cell>
          <cell r="CR12">
            <v>104.44341894000932</v>
          </cell>
          <cell r="CS12">
            <v>104.44341894000932</v>
          </cell>
          <cell r="CT12">
            <v>104.44341894000932</v>
          </cell>
          <cell r="CU12">
            <v>104.44341894000932</v>
          </cell>
          <cell r="CV12">
            <v>104.44341894000932</v>
          </cell>
          <cell r="CW12">
            <v>104.44341894000932</v>
          </cell>
          <cell r="CX12">
            <v>104.44341894000932</v>
          </cell>
          <cell r="CY12">
            <v>103.33667766798614</v>
          </cell>
          <cell r="CZ12">
            <v>103.33667766798614</v>
          </cell>
          <cell r="DA12">
            <v>103.33667766798614</v>
          </cell>
          <cell r="DB12">
            <v>103.33667766798614</v>
          </cell>
          <cell r="DC12">
            <v>35.009019528406469</v>
          </cell>
          <cell r="DD12">
            <v>0</v>
          </cell>
          <cell r="DE12">
            <v>103.33667766798614</v>
          </cell>
          <cell r="DF12">
            <v>103.33667766798614</v>
          </cell>
          <cell r="DG12">
            <v>103.33667766798614</v>
          </cell>
          <cell r="DH12">
            <v>103.33667766798614</v>
          </cell>
          <cell r="DI12">
            <v>103.33667766798614</v>
          </cell>
          <cell r="DJ12">
            <v>103.33667766798614</v>
          </cell>
          <cell r="DK12">
            <v>104.42545570422854</v>
          </cell>
          <cell r="DL12">
            <v>104.42545570422854</v>
          </cell>
          <cell r="DM12">
            <v>104.42545570422854</v>
          </cell>
          <cell r="DN12">
            <v>104.42545570422854</v>
          </cell>
          <cell r="DO12">
            <v>104.42545570422854</v>
          </cell>
          <cell r="DP12">
            <v>104.42545570422854</v>
          </cell>
          <cell r="DQ12">
            <v>104.42545570422854</v>
          </cell>
          <cell r="DR12">
            <v>104.42545570422854</v>
          </cell>
          <cell r="DS12">
            <v>104.42545570422854</v>
          </cell>
          <cell r="DT12">
            <v>104.42545570422854</v>
          </cell>
          <cell r="DU12">
            <v>104.42545570422854</v>
          </cell>
          <cell r="DV12">
            <v>104.42545570422854</v>
          </cell>
          <cell r="DW12">
            <v>104.44341894000932</v>
          </cell>
          <cell r="DX12">
            <v>104.44341894000932</v>
          </cell>
          <cell r="DY12">
            <v>104.44341894000932</v>
          </cell>
          <cell r="DZ12">
            <v>104.44341894000932</v>
          </cell>
          <cell r="EA12">
            <v>104.44341894000932</v>
          </cell>
          <cell r="EB12">
            <v>104.44341894000932</v>
          </cell>
          <cell r="EC12">
            <v>104.44341894000932</v>
          </cell>
          <cell r="ED12">
            <v>104.44341894000932</v>
          </cell>
          <cell r="EE12">
            <v>104.44341894000932</v>
          </cell>
          <cell r="EF12">
            <v>104.44341894000932</v>
          </cell>
          <cell r="EG12">
            <v>104.44341894000932</v>
          </cell>
          <cell r="EH12">
            <v>104.44341894000932</v>
          </cell>
        </row>
        <row r="13">
          <cell r="B13" t="str">
            <v>Plant Operating Capacity (ICAP)</v>
          </cell>
          <cell r="C13">
            <v>0</v>
          </cell>
          <cell r="D13">
            <v>0</v>
          </cell>
          <cell r="E13">
            <v>0</v>
          </cell>
          <cell r="F13" t="str">
            <v>MW</v>
          </cell>
          <cell r="G13">
            <v>207.78138370885455</v>
          </cell>
          <cell r="H13">
            <v>207.78138370885455</v>
          </cell>
          <cell r="I13">
            <v>207.78138370885455</v>
          </cell>
          <cell r="J13">
            <v>207.78138370885455</v>
          </cell>
          <cell r="K13">
            <v>115.11359759028987</v>
          </cell>
          <cell r="L13">
            <v>129.92626368853533</v>
          </cell>
          <cell r="M13">
            <v>207.78138370885455</v>
          </cell>
          <cell r="N13">
            <v>207.78138370885455</v>
          </cell>
          <cell r="O13">
            <v>207.78138370885455</v>
          </cell>
          <cell r="P13">
            <v>207.78138370885455</v>
          </cell>
          <cell r="Q13">
            <v>207.78138370885455</v>
          </cell>
          <cell r="R13">
            <v>207.78138370885455</v>
          </cell>
          <cell r="S13">
            <v>208.81301434035524</v>
          </cell>
          <cell r="T13">
            <v>208.81301434035524</v>
          </cell>
          <cell r="U13">
            <v>208.81301434035524</v>
          </cell>
          <cell r="V13">
            <v>208.81301434035527</v>
          </cell>
          <cell r="W13">
            <v>208.81301434035524</v>
          </cell>
          <cell r="X13">
            <v>208.81301434035527</v>
          </cell>
          <cell r="Y13">
            <v>208.81301434035524</v>
          </cell>
          <cell r="Z13">
            <v>208.81301434035524</v>
          </cell>
          <cell r="AA13">
            <v>208.81301434035527</v>
          </cell>
          <cell r="AB13">
            <v>208.81301434035524</v>
          </cell>
          <cell r="AC13">
            <v>208.81301434035527</v>
          </cell>
          <cell r="AD13">
            <v>208.81301434035524</v>
          </cell>
          <cell r="AE13">
            <v>207.7061200264036</v>
          </cell>
          <cell r="AF13">
            <v>207.7061200264036</v>
          </cell>
          <cell r="AG13">
            <v>207.7061200264036</v>
          </cell>
          <cell r="AH13">
            <v>207.7061200264036</v>
          </cell>
          <cell r="AI13">
            <v>139.37846188682394</v>
          </cell>
          <cell r="AJ13">
            <v>104.36944235841747</v>
          </cell>
          <cell r="AK13">
            <v>207.7061200264036</v>
          </cell>
          <cell r="AL13">
            <v>207.7061200264036</v>
          </cell>
          <cell r="AM13">
            <v>207.7061200264036</v>
          </cell>
          <cell r="AN13">
            <v>207.7061200264036</v>
          </cell>
          <cell r="AO13">
            <v>207.7061200264036</v>
          </cell>
          <cell r="AP13">
            <v>207.7061200264036</v>
          </cell>
          <cell r="AQ13">
            <v>207.7390190869873</v>
          </cell>
          <cell r="AR13">
            <v>207.7390190869873</v>
          </cell>
          <cell r="AS13">
            <v>207.7390190869873</v>
          </cell>
          <cell r="AT13">
            <v>207.7390190869873</v>
          </cell>
          <cell r="AU13">
            <v>125.62138523781785</v>
          </cell>
          <cell r="AV13">
            <v>119.08880794214424</v>
          </cell>
          <cell r="AW13">
            <v>207.7390190869873</v>
          </cell>
          <cell r="AX13">
            <v>207.7390190869873</v>
          </cell>
          <cell r="AY13">
            <v>207.7390190869873</v>
          </cell>
          <cell r="AZ13">
            <v>207.7390190869873</v>
          </cell>
          <cell r="BA13">
            <v>207.7390190869873</v>
          </cell>
          <cell r="BB13">
            <v>207.7390190869873</v>
          </cell>
          <cell r="BC13">
            <v>208.84904435581876</v>
          </cell>
          <cell r="BD13">
            <v>208.84904435581876</v>
          </cell>
          <cell r="BE13">
            <v>208.84904435581876</v>
          </cell>
          <cell r="BF13">
            <v>208.84904435581876</v>
          </cell>
          <cell r="BG13">
            <v>208.84904435581876</v>
          </cell>
          <cell r="BH13">
            <v>208.84904435581876</v>
          </cell>
          <cell r="BI13">
            <v>208.84904435581876</v>
          </cell>
          <cell r="BJ13">
            <v>208.84904435581876</v>
          </cell>
          <cell r="BK13">
            <v>208.84904435581876</v>
          </cell>
          <cell r="BL13">
            <v>208.84904435581876</v>
          </cell>
          <cell r="BM13">
            <v>208.84904435581876</v>
          </cell>
          <cell r="BN13">
            <v>208.84904435581876</v>
          </cell>
          <cell r="BO13">
            <v>207.7061200264036</v>
          </cell>
          <cell r="BP13">
            <v>207.7061200264036</v>
          </cell>
          <cell r="BQ13">
            <v>207.7061200264036</v>
          </cell>
          <cell r="BR13">
            <v>207.7061200264036</v>
          </cell>
          <cell r="BS13">
            <v>139.37846188682394</v>
          </cell>
          <cell r="BT13">
            <v>104.36944235841747</v>
          </cell>
          <cell r="BU13">
            <v>207.7061200264036</v>
          </cell>
          <cell r="BV13">
            <v>207.7061200264036</v>
          </cell>
          <cell r="BW13">
            <v>207.7061200264036</v>
          </cell>
          <cell r="BX13">
            <v>207.7061200264036</v>
          </cell>
          <cell r="BY13">
            <v>207.7061200264036</v>
          </cell>
          <cell r="BZ13">
            <v>207.7061200264036</v>
          </cell>
          <cell r="CA13">
            <v>207.7390190869873</v>
          </cell>
          <cell r="CB13">
            <v>207.7390190869873</v>
          </cell>
          <cell r="CC13">
            <v>207.7390190869873</v>
          </cell>
          <cell r="CD13">
            <v>207.7390190869873</v>
          </cell>
          <cell r="CE13">
            <v>125.62138523781785</v>
          </cell>
          <cell r="CF13">
            <v>119.08880794214424</v>
          </cell>
          <cell r="CG13">
            <v>207.7390190869873</v>
          </cell>
          <cell r="CH13">
            <v>207.7390190869873</v>
          </cell>
          <cell r="CI13">
            <v>207.7390190869873</v>
          </cell>
          <cell r="CJ13">
            <v>207.7390190869873</v>
          </cell>
          <cell r="CK13">
            <v>207.7390190869873</v>
          </cell>
          <cell r="CL13">
            <v>207.7390190869873</v>
          </cell>
          <cell r="CM13">
            <v>208.84904435581876</v>
          </cell>
          <cell r="CN13">
            <v>208.84904435581876</v>
          </cell>
          <cell r="CO13">
            <v>208.84904435581876</v>
          </cell>
          <cell r="CP13">
            <v>208.84904435581876</v>
          </cell>
          <cell r="CQ13">
            <v>208.84904435581876</v>
          </cell>
          <cell r="CR13">
            <v>208.84904435581876</v>
          </cell>
          <cell r="CS13">
            <v>208.84904435581876</v>
          </cell>
          <cell r="CT13">
            <v>208.84904435581876</v>
          </cell>
          <cell r="CU13">
            <v>208.84904435581876</v>
          </cell>
          <cell r="CV13">
            <v>208.84904435581876</v>
          </cell>
          <cell r="CW13">
            <v>208.84904435581876</v>
          </cell>
          <cell r="CX13">
            <v>208.84904435581876</v>
          </cell>
          <cell r="CY13">
            <v>207.7061200264036</v>
          </cell>
          <cell r="CZ13">
            <v>207.7061200264036</v>
          </cell>
          <cell r="DA13">
            <v>207.7061200264036</v>
          </cell>
          <cell r="DB13">
            <v>207.7061200264036</v>
          </cell>
          <cell r="DC13">
            <v>139.37846188682394</v>
          </cell>
          <cell r="DD13">
            <v>104.36944235841747</v>
          </cell>
          <cell r="DE13">
            <v>207.7061200264036</v>
          </cell>
          <cell r="DF13">
            <v>207.7061200264036</v>
          </cell>
          <cell r="DG13">
            <v>207.7061200264036</v>
          </cell>
          <cell r="DH13">
            <v>207.7061200264036</v>
          </cell>
          <cell r="DI13">
            <v>207.7061200264036</v>
          </cell>
          <cell r="DJ13">
            <v>207.7061200264036</v>
          </cell>
          <cell r="DK13">
            <v>207.7390190869873</v>
          </cell>
          <cell r="DL13">
            <v>207.7390190869873</v>
          </cell>
          <cell r="DM13">
            <v>207.7390190869873</v>
          </cell>
          <cell r="DN13">
            <v>207.7390190869873</v>
          </cell>
          <cell r="DO13">
            <v>125.62138523781785</v>
          </cell>
          <cell r="DP13">
            <v>119.08880794214424</v>
          </cell>
          <cell r="DQ13">
            <v>207.7390190869873</v>
          </cell>
          <cell r="DR13">
            <v>207.7390190869873</v>
          </cell>
          <cell r="DS13">
            <v>207.7390190869873</v>
          </cell>
          <cell r="DT13">
            <v>207.7390190869873</v>
          </cell>
          <cell r="DU13">
            <v>207.7390190869873</v>
          </cell>
          <cell r="DV13">
            <v>207.7390190869873</v>
          </cell>
          <cell r="DW13">
            <v>208.84904435581876</v>
          </cell>
          <cell r="DX13">
            <v>208.84904435581876</v>
          </cell>
          <cell r="DY13">
            <v>208.84904435581876</v>
          </cell>
          <cell r="DZ13">
            <v>208.84904435581876</v>
          </cell>
          <cell r="EA13">
            <v>208.84904435581876</v>
          </cell>
          <cell r="EB13">
            <v>208.84904435581876</v>
          </cell>
          <cell r="EC13">
            <v>208.84904435581876</v>
          </cell>
          <cell r="ED13">
            <v>208.84904435581876</v>
          </cell>
          <cell r="EE13">
            <v>208.84904435581876</v>
          </cell>
          <cell r="EF13">
            <v>208.84904435581876</v>
          </cell>
          <cell r="EG13">
            <v>208.84904435581876</v>
          </cell>
          <cell r="EH13">
            <v>208.84904435581876</v>
          </cell>
        </row>
        <row r="15">
          <cell r="B15" t="str">
            <v>Unit 3 Generation</v>
          </cell>
          <cell r="F15" t="str">
            <v>MWh</v>
          </cell>
          <cell r="G15">
            <v>73525</v>
          </cell>
          <cell r="H15">
            <v>62851</v>
          </cell>
          <cell r="I15">
            <v>53077</v>
          </cell>
          <cell r="J15">
            <v>47522</v>
          </cell>
          <cell r="K15">
            <v>7155</v>
          </cell>
          <cell r="L15">
            <v>5415</v>
          </cell>
          <cell r="M15">
            <v>70007</v>
          </cell>
          <cell r="N15">
            <v>79719</v>
          </cell>
          <cell r="O15">
            <v>70864</v>
          </cell>
          <cell r="P15">
            <v>76883.44578802085</v>
          </cell>
          <cell r="Q15">
            <v>74506.672598337405</v>
          </cell>
          <cell r="R15">
            <v>76883.44578802085</v>
          </cell>
          <cell r="S15">
            <v>77664.34362527827</v>
          </cell>
          <cell r="T15">
            <v>70148.439403477139</v>
          </cell>
          <cell r="U15">
            <v>54425.425330806735</v>
          </cell>
          <cell r="V15">
            <v>21600</v>
          </cell>
          <cell r="W15">
            <v>22320</v>
          </cell>
          <cell r="X15">
            <v>52545.224392628712</v>
          </cell>
          <cell r="Y15">
            <v>52075.023454450682</v>
          </cell>
          <cell r="Z15">
            <v>77664.34362527827</v>
          </cell>
          <cell r="AA15">
            <v>75159.042218011236</v>
          </cell>
          <cell r="AB15">
            <v>77664.34362527827</v>
          </cell>
          <cell r="AC15">
            <v>75263.429776647361</v>
          </cell>
          <cell r="AD15">
            <v>77664.34362527827</v>
          </cell>
          <cell r="AE15">
            <v>77650.865114662593</v>
          </cell>
          <cell r="AF15">
            <v>70136.265264856542</v>
          </cell>
          <cell r="AG15">
            <v>77546.495672304183</v>
          </cell>
          <cell r="AH15">
            <v>52537.688021101669</v>
          </cell>
          <cell r="AI15">
            <v>53257.688021101669</v>
          </cell>
          <cell r="AJ15">
            <v>51347.776943366989</v>
          </cell>
          <cell r="AK15">
            <v>77650.865114662593</v>
          </cell>
          <cell r="AL15">
            <v>77650.865114662593</v>
          </cell>
          <cell r="AM15">
            <v>75145.99849806058</v>
          </cell>
          <cell r="AN15">
            <v>77650.865114662593</v>
          </cell>
          <cell r="AO15">
            <v>75250.367940419004</v>
          </cell>
          <cell r="AP15">
            <v>77650.865114662593</v>
          </cell>
          <cell r="AQ15">
            <v>76865.29115677251</v>
          </cell>
          <cell r="AR15">
            <v>71906.240114400091</v>
          </cell>
          <cell r="AS15">
            <v>76761.977593389747</v>
          </cell>
          <cell r="AT15">
            <v>52098.442367227639</v>
          </cell>
          <cell r="AU15">
            <v>15769.771572990443</v>
          </cell>
          <cell r="AV15">
            <v>10557.61361129931</v>
          </cell>
          <cell r="AW15">
            <v>76865.29115677251</v>
          </cell>
          <cell r="AX15">
            <v>76865.29115677251</v>
          </cell>
          <cell r="AY15">
            <v>74385.7656355863</v>
          </cell>
          <cell r="AZ15">
            <v>76865.29115677251</v>
          </cell>
          <cell r="BA15">
            <v>74489.079198969062</v>
          </cell>
          <cell r="BB15">
            <v>76865.29115677251</v>
          </cell>
          <cell r="BC15">
            <v>77677.785309362211</v>
          </cell>
          <cell r="BD15">
            <v>70160.580279423943</v>
          </cell>
          <cell r="BE15">
            <v>77573.379683946405</v>
          </cell>
          <cell r="BF15">
            <v>52552.740172976723</v>
          </cell>
          <cell r="BG15">
            <v>52082.250166323771</v>
          </cell>
          <cell r="BH15">
            <v>52552.740172976723</v>
          </cell>
          <cell r="BI15">
            <v>77677.785309362211</v>
          </cell>
          <cell r="BJ15">
            <v>77677.785309362211</v>
          </cell>
          <cell r="BK15">
            <v>75172.050299382798</v>
          </cell>
          <cell r="BL15">
            <v>77677.785309362211</v>
          </cell>
          <cell r="BM15">
            <v>75276.455924798589</v>
          </cell>
          <cell r="BN15">
            <v>77677.785309362211</v>
          </cell>
          <cell r="BO15">
            <v>77650.865114662593</v>
          </cell>
          <cell r="BP15">
            <v>70136.265264856542</v>
          </cell>
          <cell r="BQ15">
            <v>77546.495672304183</v>
          </cell>
          <cell r="BR15">
            <v>75145.99849806058</v>
          </cell>
          <cell r="BS15">
            <v>52067.776943366989</v>
          </cell>
          <cell r="BT15">
            <v>52537.688021101669</v>
          </cell>
          <cell r="BU15">
            <v>77650.865114662593</v>
          </cell>
          <cell r="BV15">
            <v>77650.865114662593</v>
          </cell>
          <cell r="BW15">
            <v>75145.99849806058</v>
          </cell>
          <cell r="BX15">
            <v>77650.865114662593</v>
          </cell>
          <cell r="BY15">
            <v>75250.367940419004</v>
          </cell>
          <cell r="BZ15">
            <v>77650.865114662593</v>
          </cell>
          <cell r="CA15">
            <v>76865.29115677251</v>
          </cell>
          <cell r="CB15">
            <v>69426.714593213881</v>
          </cell>
          <cell r="CC15">
            <v>76761.977593389747</v>
          </cell>
          <cell r="CD15">
            <v>74385.7656355863</v>
          </cell>
          <cell r="CE15">
            <v>15769.771572990441</v>
          </cell>
          <cell r="CF15">
            <v>10557.61361129931</v>
          </cell>
          <cell r="CG15">
            <v>76865.29115677251</v>
          </cell>
          <cell r="CH15">
            <v>76865.29115677251</v>
          </cell>
          <cell r="CI15">
            <v>74385.7656355863</v>
          </cell>
          <cell r="CJ15">
            <v>76865.29115677251</v>
          </cell>
          <cell r="CK15">
            <v>74489.079198969062</v>
          </cell>
          <cell r="CL15">
            <v>76865.29115677251</v>
          </cell>
          <cell r="CM15">
            <v>77677.785309362211</v>
          </cell>
          <cell r="CN15">
            <v>72666.315289403356</v>
          </cell>
          <cell r="CO15">
            <v>77573.379683946405</v>
          </cell>
          <cell r="CP15">
            <v>75172.050299382783</v>
          </cell>
          <cell r="CQ15">
            <v>53272.740172976723</v>
          </cell>
          <cell r="CR15">
            <v>51362.250166323771</v>
          </cell>
          <cell r="CS15">
            <v>77677.785309362211</v>
          </cell>
          <cell r="CT15">
            <v>77677.785309362211</v>
          </cell>
          <cell r="CU15">
            <v>75172.050299382783</v>
          </cell>
          <cell r="CV15">
            <v>77677.785309362211</v>
          </cell>
          <cell r="CW15">
            <v>75276.455924798589</v>
          </cell>
          <cell r="CX15">
            <v>77677.785309362211</v>
          </cell>
          <cell r="CY15">
            <v>77650.865114662593</v>
          </cell>
          <cell r="CZ15">
            <v>70136.265264856542</v>
          </cell>
          <cell r="DA15">
            <v>77546.495672304183</v>
          </cell>
          <cell r="DB15">
            <v>75145.99849806058</v>
          </cell>
          <cell r="DC15">
            <v>53257.688021101669</v>
          </cell>
          <cell r="DD15">
            <v>51347.776943366989</v>
          </cell>
          <cell r="DE15">
            <v>77650.865114662593</v>
          </cell>
          <cell r="DF15">
            <v>77650.865114662593</v>
          </cell>
          <cell r="DG15">
            <v>75145.99849806058</v>
          </cell>
          <cell r="DH15">
            <v>77650.865114662593</v>
          </cell>
          <cell r="DI15">
            <v>75250.367940419004</v>
          </cell>
          <cell r="DJ15">
            <v>77650.865114662593</v>
          </cell>
          <cell r="DK15">
            <v>76865.29115677251</v>
          </cell>
          <cell r="DL15">
            <v>69426.714593213881</v>
          </cell>
          <cell r="DM15">
            <v>76761.977593389747</v>
          </cell>
          <cell r="DN15">
            <v>74385.7656355863</v>
          </cell>
          <cell r="DO15">
            <v>15769.771572990443</v>
          </cell>
          <cell r="DP15">
            <v>10557.61361129931</v>
          </cell>
          <cell r="DQ15">
            <v>76865.29115677251</v>
          </cell>
          <cell r="DR15">
            <v>76865.29115677251</v>
          </cell>
          <cell r="DS15">
            <v>74385.7656355863</v>
          </cell>
          <cell r="DT15">
            <v>76865.29115677251</v>
          </cell>
          <cell r="DU15">
            <v>74489.079198969062</v>
          </cell>
          <cell r="DV15">
            <v>76865.29115677251</v>
          </cell>
          <cell r="DW15">
            <v>77677.785309362211</v>
          </cell>
          <cell r="DX15">
            <v>70160.580279423943</v>
          </cell>
          <cell r="DY15">
            <v>77573.379683946405</v>
          </cell>
          <cell r="DZ15">
            <v>75172.050299382783</v>
          </cell>
          <cell r="EA15">
            <v>52082.250166323771</v>
          </cell>
          <cell r="EB15">
            <v>52552.740172976723</v>
          </cell>
          <cell r="EC15">
            <v>77677.785309362211</v>
          </cell>
          <cell r="ED15">
            <v>77677.785309362211</v>
          </cell>
          <cell r="EE15">
            <v>75172.050299382798</v>
          </cell>
          <cell r="EF15">
            <v>77677.785309362211</v>
          </cell>
          <cell r="EG15">
            <v>75276.455924798589</v>
          </cell>
          <cell r="EH15">
            <v>77677.785309362211</v>
          </cell>
        </row>
        <row r="16">
          <cell r="B16" t="str">
            <v>Unit 4 Generation</v>
          </cell>
          <cell r="F16" t="str">
            <v>MWh</v>
          </cell>
          <cell r="G16">
            <v>79728</v>
          </cell>
          <cell r="H16">
            <v>70172</v>
          </cell>
          <cell r="I16">
            <v>38205</v>
          </cell>
          <cell r="J16">
            <v>46771</v>
          </cell>
          <cell r="K16">
            <v>52466</v>
          </cell>
          <cell r="L16">
            <v>41730</v>
          </cell>
          <cell r="M16">
            <v>73746</v>
          </cell>
          <cell r="N16">
            <v>78850</v>
          </cell>
          <cell r="O16">
            <v>75388</v>
          </cell>
          <cell r="P16">
            <v>77705.903691366941</v>
          </cell>
          <cell r="Q16">
            <v>75303.705055746716</v>
          </cell>
          <cell r="R16">
            <v>77705.903691366926</v>
          </cell>
          <cell r="S16">
            <v>77692.539043946032</v>
          </cell>
          <cell r="T16">
            <v>70173.906233241578</v>
          </cell>
          <cell r="U16">
            <v>54441.79686422673</v>
          </cell>
          <cell r="V16">
            <v>21600</v>
          </cell>
          <cell r="W16">
            <v>22320</v>
          </cell>
          <cell r="X16">
            <v>52560.989572959072</v>
          </cell>
          <cell r="Y16">
            <v>52090.182281691414</v>
          </cell>
          <cell r="Z16">
            <v>77692.539043946032</v>
          </cell>
          <cell r="AA16">
            <v>75186.328107044552</v>
          </cell>
          <cell r="AB16">
            <v>77692.539043946032</v>
          </cell>
          <cell r="AC16">
            <v>75290.753562748781</v>
          </cell>
          <cell r="AD16">
            <v>77692.539043946032</v>
          </cell>
          <cell r="AE16">
            <v>76882.488184981688</v>
          </cell>
          <cell r="AF16">
            <v>69442.247392886682</v>
          </cell>
          <cell r="AG16">
            <v>76779.151507313698</v>
          </cell>
          <cell r="AH16">
            <v>52108.057909882235</v>
          </cell>
          <cell r="AI16">
            <v>24403.752123817092</v>
          </cell>
          <cell r="AJ16">
            <v>0</v>
          </cell>
          <cell r="AK16">
            <v>76882.488184981688</v>
          </cell>
          <cell r="AL16">
            <v>76882.488184981688</v>
          </cell>
          <cell r="AM16">
            <v>74402.40792095002</v>
          </cell>
          <cell r="AN16">
            <v>76882.488184981688</v>
          </cell>
          <cell r="AO16">
            <v>74505.74459861801</v>
          </cell>
          <cell r="AP16">
            <v>76882.488184981688</v>
          </cell>
          <cell r="AQ16">
            <v>77692.539043946032</v>
          </cell>
          <cell r="AR16">
            <v>72680.117170143058</v>
          </cell>
          <cell r="AS16">
            <v>77588.113588241802</v>
          </cell>
          <cell r="AT16">
            <v>52560.989572959072</v>
          </cell>
          <cell r="AU16">
            <v>52090.182281691414</v>
          </cell>
          <cell r="AV16">
            <v>52560.989572959072</v>
          </cell>
          <cell r="AW16">
            <v>77692.539043946032</v>
          </cell>
          <cell r="AX16">
            <v>77692.539043946032</v>
          </cell>
          <cell r="AY16">
            <v>75186.328107044537</v>
          </cell>
          <cell r="AZ16">
            <v>77692.539043946032</v>
          </cell>
          <cell r="BA16">
            <v>75290.753562748781</v>
          </cell>
          <cell r="BB16">
            <v>77692.539043946032</v>
          </cell>
          <cell r="BC16">
            <v>77705.903691366926</v>
          </cell>
          <cell r="BD16">
            <v>70185.977527686264</v>
          </cell>
          <cell r="BE16">
            <v>77601.460272426921</v>
          </cell>
          <cell r="BF16">
            <v>52568.462279043881</v>
          </cell>
          <cell r="BG16">
            <v>52097.367576003729</v>
          </cell>
          <cell r="BH16">
            <v>52568.462279043881</v>
          </cell>
          <cell r="BI16">
            <v>77705.903691366941</v>
          </cell>
          <cell r="BJ16">
            <v>77705.903691366941</v>
          </cell>
          <cell r="BK16">
            <v>75199.26163680671</v>
          </cell>
          <cell r="BL16">
            <v>77705.903691366941</v>
          </cell>
          <cell r="BM16">
            <v>75303.705055746716</v>
          </cell>
          <cell r="BN16">
            <v>77705.903691366941</v>
          </cell>
          <cell r="BO16">
            <v>76882.488184981688</v>
          </cell>
          <cell r="BP16">
            <v>69442.247392886682</v>
          </cell>
          <cell r="BQ16">
            <v>76779.151507313698</v>
          </cell>
          <cell r="BR16">
            <v>74402.40792095002</v>
          </cell>
          <cell r="BS16">
            <v>24323.607811362588</v>
          </cell>
          <cell r="BT16">
            <v>0</v>
          </cell>
          <cell r="BU16">
            <v>76882.488184981688</v>
          </cell>
          <cell r="BV16">
            <v>76882.488184981688</v>
          </cell>
          <cell r="BW16">
            <v>74402.40792095002</v>
          </cell>
          <cell r="BX16">
            <v>76882.488184981688</v>
          </cell>
          <cell r="BY16">
            <v>74505.74459861801</v>
          </cell>
          <cell r="BZ16">
            <v>76882.488184981688</v>
          </cell>
          <cell r="CA16">
            <v>77692.539043946032</v>
          </cell>
          <cell r="CB16">
            <v>70173.906233241578</v>
          </cell>
          <cell r="CC16">
            <v>77588.113588241802</v>
          </cell>
          <cell r="CD16">
            <v>75186.328107044537</v>
          </cell>
          <cell r="CE16">
            <v>53280.989572959072</v>
          </cell>
          <cell r="CF16">
            <v>52560.989572959072</v>
          </cell>
          <cell r="CG16">
            <v>77692.539043946032</v>
          </cell>
          <cell r="CH16">
            <v>77692.539043946032</v>
          </cell>
          <cell r="CI16">
            <v>75186.328107044537</v>
          </cell>
          <cell r="CJ16">
            <v>77692.539043946032</v>
          </cell>
          <cell r="CK16">
            <v>75290.753562748781</v>
          </cell>
          <cell r="CL16">
            <v>77692.539043946032</v>
          </cell>
          <cell r="CM16">
            <v>77705.903691366941</v>
          </cell>
          <cell r="CN16">
            <v>72692.619582246494</v>
          </cell>
          <cell r="CO16">
            <v>77601.460272426921</v>
          </cell>
          <cell r="CP16">
            <v>75199.26163680671</v>
          </cell>
          <cell r="CQ16">
            <v>53288.462279043881</v>
          </cell>
          <cell r="CR16">
            <v>51377.367576003729</v>
          </cell>
          <cell r="CS16">
            <v>77705.903691366941</v>
          </cell>
          <cell r="CT16">
            <v>77705.903691366926</v>
          </cell>
          <cell r="CU16">
            <v>75199.26163680671</v>
          </cell>
          <cell r="CV16">
            <v>77705.903691366926</v>
          </cell>
          <cell r="CW16">
            <v>75303.705055746716</v>
          </cell>
          <cell r="CX16">
            <v>77705.903691366926</v>
          </cell>
          <cell r="CY16">
            <v>76882.488184981688</v>
          </cell>
          <cell r="CZ16">
            <v>69442.247392886682</v>
          </cell>
          <cell r="DA16">
            <v>76779.151507313698</v>
          </cell>
          <cell r="DB16">
            <v>74402.40792095002</v>
          </cell>
          <cell r="DC16">
            <v>24403.752123817092</v>
          </cell>
          <cell r="DD16">
            <v>0</v>
          </cell>
          <cell r="DE16">
            <v>76882.488184981688</v>
          </cell>
          <cell r="DF16">
            <v>76882.488184981688</v>
          </cell>
          <cell r="DG16">
            <v>74402.40792095002</v>
          </cell>
          <cell r="DH16">
            <v>76882.488184981688</v>
          </cell>
          <cell r="DI16">
            <v>74505.74459861801</v>
          </cell>
          <cell r="DJ16">
            <v>76882.488184981688</v>
          </cell>
          <cell r="DK16">
            <v>77692.539043946032</v>
          </cell>
          <cell r="DL16">
            <v>70173.906233241578</v>
          </cell>
          <cell r="DM16">
            <v>77588.113588241802</v>
          </cell>
          <cell r="DN16">
            <v>75186.328107044552</v>
          </cell>
          <cell r="DO16">
            <v>52090.182281691414</v>
          </cell>
          <cell r="DP16">
            <v>52560.989572959072</v>
          </cell>
          <cell r="DQ16">
            <v>77692.539043946032</v>
          </cell>
          <cell r="DR16">
            <v>77692.539043946032</v>
          </cell>
          <cell r="DS16">
            <v>75186.328107044537</v>
          </cell>
          <cell r="DT16">
            <v>77692.539043946032</v>
          </cell>
          <cell r="DU16">
            <v>75290.753562748781</v>
          </cell>
          <cell r="DV16">
            <v>77692.539043946032</v>
          </cell>
          <cell r="DW16">
            <v>77705.903691366926</v>
          </cell>
          <cell r="DX16">
            <v>70185.977527686264</v>
          </cell>
          <cell r="DY16">
            <v>77601.460272426921</v>
          </cell>
          <cell r="DZ16">
            <v>75199.26163680671</v>
          </cell>
          <cell r="EA16">
            <v>52097.367576003729</v>
          </cell>
          <cell r="EB16">
            <v>52568.462279043881</v>
          </cell>
          <cell r="EC16">
            <v>77705.903691366941</v>
          </cell>
          <cell r="ED16">
            <v>77705.903691366941</v>
          </cell>
          <cell r="EE16">
            <v>75199.26163680671</v>
          </cell>
          <cell r="EF16">
            <v>77705.903691366941</v>
          </cell>
          <cell r="EG16">
            <v>75303.705055746716</v>
          </cell>
          <cell r="EH16">
            <v>77705.903691366941</v>
          </cell>
        </row>
        <row r="17">
          <cell r="B17" t="str">
            <v>Plant Generation</v>
          </cell>
          <cell r="C17">
            <v>0</v>
          </cell>
          <cell r="D17">
            <v>0</v>
          </cell>
          <cell r="E17">
            <v>0</v>
          </cell>
          <cell r="F17" t="str">
            <v>MWh</v>
          </cell>
          <cell r="G17">
            <v>153253</v>
          </cell>
          <cell r="H17">
            <v>133023</v>
          </cell>
          <cell r="I17">
            <v>91282</v>
          </cell>
          <cell r="J17">
            <v>94293</v>
          </cell>
          <cell r="K17">
            <v>59621</v>
          </cell>
          <cell r="L17">
            <v>47145</v>
          </cell>
          <cell r="M17">
            <v>143753</v>
          </cell>
          <cell r="N17">
            <v>158569</v>
          </cell>
          <cell r="O17">
            <v>146252</v>
          </cell>
          <cell r="P17">
            <v>154589.34947938781</v>
          </cell>
          <cell r="Q17">
            <v>149810.37765408412</v>
          </cell>
          <cell r="R17">
            <v>154589.34947938778</v>
          </cell>
          <cell r="S17">
            <v>155356.88266922429</v>
          </cell>
          <cell r="T17">
            <v>140322.34563671873</v>
          </cell>
          <cell r="U17">
            <v>108867.22219503346</v>
          </cell>
          <cell r="V17">
            <v>43200</v>
          </cell>
          <cell r="W17">
            <v>44640</v>
          </cell>
          <cell r="X17">
            <v>105106.21396558778</v>
          </cell>
          <cell r="Y17">
            <v>104165.20573614209</v>
          </cell>
          <cell r="Z17">
            <v>155356.88266922429</v>
          </cell>
          <cell r="AA17">
            <v>150345.37032505579</v>
          </cell>
          <cell r="AB17">
            <v>155356.88266922429</v>
          </cell>
          <cell r="AC17">
            <v>150554.18333939614</v>
          </cell>
          <cell r="AD17">
            <v>155356.88266922429</v>
          </cell>
          <cell r="AE17">
            <v>154533.35329964428</v>
          </cell>
          <cell r="AF17">
            <v>139578.51265774324</v>
          </cell>
          <cell r="AG17">
            <v>154325.6471796179</v>
          </cell>
          <cell r="AH17">
            <v>104645.7459309839</v>
          </cell>
          <cell r="AI17">
            <v>77661.440144918757</v>
          </cell>
          <cell r="AJ17">
            <v>51347.776943366989</v>
          </cell>
          <cell r="AK17">
            <v>154533.35329964428</v>
          </cell>
          <cell r="AL17">
            <v>154533.35329964428</v>
          </cell>
          <cell r="AM17">
            <v>149548.4064190106</v>
          </cell>
          <cell r="AN17">
            <v>154533.35329964428</v>
          </cell>
          <cell r="AO17">
            <v>149756.11253903701</v>
          </cell>
          <cell r="AP17">
            <v>154533.35329964428</v>
          </cell>
          <cell r="AQ17">
            <v>154557.83020071854</v>
          </cell>
          <cell r="AR17">
            <v>144586.35728454316</v>
          </cell>
          <cell r="AS17">
            <v>154350.09118163155</v>
          </cell>
          <cell r="AT17">
            <v>104659.43194018671</v>
          </cell>
          <cell r="AU17">
            <v>67859.953854681851</v>
          </cell>
          <cell r="AV17">
            <v>63118.603184258383</v>
          </cell>
          <cell r="AW17">
            <v>154557.83020071854</v>
          </cell>
          <cell r="AX17">
            <v>154557.83020071854</v>
          </cell>
          <cell r="AY17">
            <v>149572.09374263085</v>
          </cell>
          <cell r="AZ17">
            <v>154557.83020071854</v>
          </cell>
          <cell r="BA17">
            <v>149779.83276171784</v>
          </cell>
          <cell r="BB17">
            <v>154557.83020071854</v>
          </cell>
          <cell r="BC17">
            <v>155383.68900072912</v>
          </cell>
          <cell r="BD17">
            <v>140346.55780711019</v>
          </cell>
          <cell r="BE17">
            <v>155174.83995637333</v>
          </cell>
          <cell r="BF17">
            <v>105121.2024520206</v>
          </cell>
          <cell r="BG17">
            <v>104179.61774232751</v>
          </cell>
          <cell r="BH17">
            <v>105121.2024520206</v>
          </cell>
          <cell r="BI17">
            <v>155383.68900072915</v>
          </cell>
          <cell r="BJ17">
            <v>155383.68900072915</v>
          </cell>
          <cell r="BK17">
            <v>150371.31193618951</v>
          </cell>
          <cell r="BL17">
            <v>155383.68900072915</v>
          </cell>
          <cell r="BM17">
            <v>150580.1609805453</v>
          </cell>
          <cell r="BN17">
            <v>155383.68900072915</v>
          </cell>
          <cell r="BO17">
            <v>154533.35329964428</v>
          </cell>
          <cell r="BP17">
            <v>139578.51265774324</v>
          </cell>
          <cell r="BQ17">
            <v>154325.6471796179</v>
          </cell>
          <cell r="BR17">
            <v>149548.4064190106</v>
          </cell>
          <cell r="BS17">
            <v>76391.384754729574</v>
          </cell>
          <cell r="BT17">
            <v>52537.688021101669</v>
          </cell>
          <cell r="BU17">
            <v>154533.35329964428</v>
          </cell>
          <cell r="BV17">
            <v>154533.35329964428</v>
          </cell>
          <cell r="BW17">
            <v>149548.4064190106</v>
          </cell>
          <cell r="BX17">
            <v>154533.35329964428</v>
          </cell>
          <cell r="BY17">
            <v>149756.11253903701</v>
          </cell>
          <cell r="BZ17">
            <v>154533.35329964428</v>
          </cell>
          <cell r="CA17">
            <v>154557.83020071854</v>
          </cell>
          <cell r="CB17">
            <v>139600.62082645547</v>
          </cell>
          <cell r="CC17">
            <v>154350.09118163155</v>
          </cell>
          <cell r="CD17">
            <v>149572.09374263085</v>
          </cell>
          <cell r="CE17">
            <v>69050.761145949509</v>
          </cell>
          <cell r="CF17">
            <v>63118.603184258383</v>
          </cell>
          <cell r="CG17">
            <v>154557.83020071854</v>
          </cell>
          <cell r="CH17">
            <v>154557.83020071854</v>
          </cell>
          <cell r="CI17">
            <v>149572.09374263085</v>
          </cell>
          <cell r="CJ17">
            <v>154557.83020071854</v>
          </cell>
          <cell r="CK17">
            <v>149779.83276171784</v>
          </cell>
          <cell r="CL17">
            <v>154557.83020071854</v>
          </cell>
          <cell r="CM17">
            <v>155383.68900072915</v>
          </cell>
          <cell r="CN17">
            <v>145358.93487164984</v>
          </cell>
          <cell r="CO17">
            <v>155174.83995637333</v>
          </cell>
          <cell r="CP17">
            <v>150371.31193618948</v>
          </cell>
          <cell r="CQ17">
            <v>106561.2024520206</v>
          </cell>
          <cell r="CR17">
            <v>102739.61774232751</v>
          </cell>
          <cell r="CS17">
            <v>155383.68900072915</v>
          </cell>
          <cell r="CT17">
            <v>155383.68900072912</v>
          </cell>
          <cell r="CU17">
            <v>150371.31193618948</v>
          </cell>
          <cell r="CV17">
            <v>155383.68900072912</v>
          </cell>
          <cell r="CW17">
            <v>150580.1609805453</v>
          </cell>
          <cell r="CX17">
            <v>155383.68900072912</v>
          </cell>
          <cell r="CY17">
            <v>154533.35329964428</v>
          </cell>
          <cell r="CZ17">
            <v>139578.51265774324</v>
          </cell>
          <cell r="DA17">
            <v>154325.6471796179</v>
          </cell>
          <cell r="DB17">
            <v>149548.4064190106</v>
          </cell>
          <cell r="DC17">
            <v>77661.440144918757</v>
          </cell>
          <cell r="DD17">
            <v>51347.776943366989</v>
          </cell>
          <cell r="DE17">
            <v>154533.35329964428</v>
          </cell>
          <cell r="DF17">
            <v>154533.35329964428</v>
          </cell>
          <cell r="DG17">
            <v>149548.4064190106</v>
          </cell>
          <cell r="DH17">
            <v>154533.35329964428</v>
          </cell>
          <cell r="DI17">
            <v>149756.11253903701</v>
          </cell>
          <cell r="DJ17">
            <v>154533.35329964428</v>
          </cell>
          <cell r="DK17">
            <v>154557.83020071854</v>
          </cell>
          <cell r="DL17">
            <v>139600.62082645547</v>
          </cell>
          <cell r="DM17">
            <v>154350.09118163155</v>
          </cell>
          <cell r="DN17">
            <v>149572.09374263085</v>
          </cell>
          <cell r="DO17">
            <v>67859.953854681851</v>
          </cell>
          <cell r="DP17">
            <v>63118.603184258383</v>
          </cell>
          <cell r="DQ17">
            <v>154557.83020071854</v>
          </cell>
          <cell r="DR17">
            <v>154557.83020071854</v>
          </cell>
          <cell r="DS17">
            <v>149572.09374263085</v>
          </cell>
          <cell r="DT17">
            <v>154557.83020071854</v>
          </cell>
          <cell r="DU17">
            <v>149779.83276171784</v>
          </cell>
          <cell r="DV17">
            <v>154557.83020071854</v>
          </cell>
          <cell r="DW17">
            <v>155383.68900072912</v>
          </cell>
          <cell r="DX17">
            <v>140346.55780711019</v>
          </cell>
          <cell r="DY17">
            <v>155174.83995637333</v>
          </cell>
          <cell r="DZ17">
            <v>150371.31193618948</v>
          </cell>
          <cell r="EA17">
            <v>104179.61774232751</v>
          </cell>
          <cell r="EB17">
            <v>105121.2024520206</v>
          </cell>
          <cell r="EC17">
            <v>155383.68900072915</v>
          </cell>
          <cell r="ED17">
            <v>155383.68900072915</v>
          </cell>
          <cell r="EE17">
            <v>150371.31193618951</v>
          </cell>
          <cell r="EF17">
            <v>155383.68900072915</v>
          </cell>
          <cell r="EG17">
            <v>150580.1609805453</v>
          </cell>
          <cell r="EH17">
            <v>155383.68900072915</v>
          </cell>
        </row>
        <row r="18">
          <cell r="G18">
            <v>0</v>
          </cell>
        </row>
        <row r="19">
          <cell r="B19" t="str">
            <v>Unit 3 Fuel Usage</v>
          </cell>
          <cell r="F19" t="str">
            <v>MMBtu 000s</v>
          </cell>
          <cell r="G19">
            <v>797020.0638</v>
          </cell>
          <cell r="H19">
            <v>671539.87879999995</v>
          </cell>
          <cell r="I19">
            <v>572578.20559999999</v>
          </cell>
          <cell r="J19">
            <v>537742.77760000003</v>
          </cell>
          <cell r="K19">
            <v>77203.155710999999</v>
          </cell>
          <cell r="L19">
            <v>77203.155710999999</v>
          </cell>
          <cell r="M19">
            <v>738793.2034</v>
          </cell>
          <cell r="N19">
            <v>831483.8237999999</v>
          </cell>
          <cell r="O19">
            <v>753754.5297999999</v>
          </cell>
          <cell r="P19">
            <v>814964.5253530211</v>
          </cell>
          <cell r="Q19">
            <v>789770.72954237659</v>
          </cell>
          <cell r="R19">
            <v>814964.5253530211</v>
          </cell>
          <cell r="S19">
            <v>816174.58715804934</v>
          </cell>
          <cell r="T19">
            <v>742380.93420699856</v>
          </cell>
          <cell r="U19">
            <v>609782.46540635859</v>
          </cell>
          <cell r="V19">
            <v>251445.6</v>
          </cell>
          <cell r="W19">
            <v>245520</v>
          </cell>
          <cell r="X19">
            <v>558030.28304971696</v>
          </cell>
          <cell r="Y19">
            <v>572773.18297550303</v>
          </cell>
          <cell r="Z19">
            <v>839629.21893288335</v>
          </cell>
          <cell r="AA19">
            <v>789245.10233133589</v>
          </cell>
          <cell r="AB19">
            <v>831707.45588310494</v>
          </cell>
          <cell r="AC19">
            <v>816457.68621707044</v>
          </cell>
          <cell r="AD19">
            <v>787050.45829856978</v>
          </cell>
          <cell r="AE19">
            <v>816032.94148998929</v>
          </cell>
          <cell r="AF19">
            <v>742252.09529797686</v>
          </cell>
          <cell r="AG19">
            <v>868830.93751249614</v>
          </cell>
          <cell r="AH19">
            <v>611591.22625364456</v>
          </cell>
          <cell r="AI19">
            <v>585834.56823211838</v>
          </cell>
          <cell r="AJ19">
            <v>545313.39113855746</v>
          </cell>
          <cell r="AK19">
            <v>854081.8653961739</v>
          </cell>
          <cell r="AL19">
            <v>839483.50275461748</v>
          </cell>
          <cell r="AM19">
            <v>789108.1302281341</v>
          </cell>
          <cell r="AN19">
            <v>831563.11451292189</v>
          </cell>
          <cell r="AO19">
            <v>816315.99141766527</v>
          </cell>
          <cell r="AP19">
            <v>786913.86707199074</v>
          </cell>
          <cell r="AQ19">
            <v>807777.34476652229</v>
          </cell>
          <cell r="AR19">
            <v>760983.73913069605</v>
          </cell>
          <cell r="AS19">
            <v>860041.19695633883</v>
          </cell>
          <cell r="AT19">
            <v>606477.96759689692</v>
          </cell>
          <cell r="AU19">
            <v>173467.48730289491</v>
          </cell>
          <cell r="AV19">
            <v>112121.85655199867</v>
          </cell>
          <cell r="AW19">
            <v>845441.33743334084</v>
          </cell>
          <cell r="AX19">
            <v>830990.66269586771</v>
          </cell>
          <cell r="AY19">
            <v>781124.92493929178</v>
          </cell>
          <cell r="AZ19">
            <v>823150.40299787675</v>
          </cell>
          <cell r="BA19">
            <v>808057.53115041624</v>
          </cell>
          <cell r="BB19">
            <v>778952.86058273271</v>
          </cell>
          <cell r="BC19">
            <v>816315.84581608744</v>
          </cell>
          <cell r="BD19">
            <v>742509.42109714355</v>
          </cell>
          <cell r="BE19">
            <v>869132.14597893553</v>
          </cell>
          <cell r="BF19">
            <v>611766.44835362211</v>
          </cell>
          <cell r="BG19">
            <v>572904.75182956154</v>
          </cell>
          <cell r="BH19">
            <v>558110.10063701274</v>
          </cell>
          <cell r="BI19">
            <v>854377.96061767498</v>
          </cell>
          <cell r="BJ19">
            <v>839774.53697951487</v>
          </cell>
          <cell r="BK19">
            <v>789381.70019381866</v>
          </cell>
          <cell r="BL19">
            <v>831851.40287796</v>
          </cell>
          <cell r="BM19">
            <v>816598.99387221516</v>
          </cell>
          <cell r="BN19">
            <v>787186.67632507661</v>
          </cell>
          <cell r="BO19">
            <v>816032.94148998929</v>
          </cell>
          <cell r="BP19">
            <v>742252.09529797686</v>
          </cell>
          <cell r="BQ19">
            <v>868830.93751249614</v>
          </cell>
          <cell r="BR19">
            <v>874774.56851592322</v>
          </cell>
          <cell r="BS19">
            <v>572745.54637703684</v>
          </cell>
          <cell r="BT19">
            <v>557950.24678409961</v>
          </cell>
          <cell r="BU19">
            <v>854081.86539617379</v>
          </cell>
          <cell r="BV19">
            <v>839483.50275461748</v>
          </cell>
          <cell r="BW19">
            <v>789108.1302281341</v>
          </cell>
          <cell r="BX19">
            <v>831563.11451292189</v>
          </cell>
          <cell r="BY19">
            <v>816315.99141766527</v>
          </cell>
          <cell r="BZ19">
            <v>786913.86707199086</v>
          </cell>
          <cell r="CA19">
            <v>807777.34476652229</v>
          </cell>
          <cell r="CB19">
            <v>734742.92053998238</v>
          </cell>
          <cell r="CC19">
            <v>860041.19695633859</v>
          </cell>
          <cell r="CD19">
            <v>865924.69776386011</v>
          </cell>
          <cell r="CE19">
            <v>173467.48730289491</v>
          </cell>
          <cell r="CF19">
            <v>112121.85655199867</v>
          </cell>
          <cell r="CG19">
            <v>845441.33743334084</v>
          </cell>
          <cell r="CH19">
            <v>830990.66269586771</v>
          </cell>
          <cell r="CI19">
            <v>781124.92493929178</v>
          </cell>
          <cell r="CJ19">
            <v>823150.40299787687</v>
          </cell>
          <cell r="CK19">
            <v>808057.53115041624</v>
          </cell>
          <cell r="CL19">
            <v>778952.86058273271</v>
          </cell>
          <cell r="CM19">
            <v>816315.84581608744</v>
          </cell>
          <cell r="CN19">
            <v>769027.61470775586</v>
          </cell>
          <cell r="CO19">
            <v>869132.14597893553</v>
          </cell>
          <cell r="CP19">
            <v>875077.83753511496</v>
          </cell>
          <cell r="CQ19">
            <v>586000.14190274384</v>
          </cell>
          <cell r="CR19">
            <v>545467.09676635847</v>
          </cell>
          <cell r="CS19">
            <v>854377.96061767498</v>
          </cell>
          <cell r="CT19">
            <v>839774.53697951487</v>
          </cell>
          <cell r="CU19">
            <v>789381.70019381866</v>
          </cell>
          <cell r="CV19">
            <v>831851.40287796</v>
          </cell>
          <cell r="CW19">
            <v>816598.99387221516</v>
          </cell>
          <cell r="CX19">
            <v>787186.67632507661</v>
          </cell>
          <cell r="CY19">
            <v>816032.94148998929</v>
          </cell>
          <cell r="CZ19">
            <v>742252.09529797686</v>
          </cell>
          <cell r="DA19">
            <v>868830.93751249614</v>
          </cell>
          <cell r="DB19">
            <v>874774.56851592322</v>
          </cell>
          <cell r="DC19">
            <v>585834.56823211838</v>
          </cell>
          <cell r="DD19">
            <v>545313.39113855746</v>
          </cell>
          <cell r="DE19">
            <v>854081.8653961739</v>
          </cell>
          <cell r="DF19">
            <v>839483.50275461748</v>
          </cell>
          <cell r="DG19">
            <v>789108.1302281341</v>
          </cell>
          <cell r="DH19">
            <v>831563.11451292189</v>
          </cell>
          <cell r="DI19">
            <v>816315.99141766527</v>
          </cell>
          <cell r="DJ19">
            <v>786913.86707199086</v>
          </cell>
          <cell r="DK19">
            <v>807777.34476652229</v>
          </cell>
          <cell r="DL19">
            <v>734742.92053998238</v>
          </cell>
          <cell r="DM19">
            <v>860041.19695633883</v>
          </cell>
          <cell r="DN19">
            <v>865924.69776386011</v>
          </cell>
          <cell r="DO19">
            <v>173467.48730289491</v>
          </cell>
          <cell r="DP19">
            <v>112121.85655199867</v>
          </cell>
          <cell r="DQ19">
            <v>845441.33743334084</v>
          </cell>
          <cell r="DR19">
            <v>830990.66269586771</v>
          </cell>
          <cell r="DS19">
            <v>781124.92493929178</v>
          </cell>
          <cell r="DT19">
            <v>823150.40299787675</v>
          </cell>
          <cell r="DU19">
            <v>808057.53115041624</v>
          </cell>
          <cell r="DV19">
            <v>778952.86058273271</v>
          </cell>
          <cell r="DW19">
            <v>816315.84581608744</v>
          </cell>
          <cell r="DX19">
            <v>742509.42109714355</v>
          </cell>
          <cell r="DY19">
            <v>869132.14597893553</v>
          </cell>
          <cell r="DZ19">
            <v>875077.83753511496</v>
          </cell>
          <cell r="EA19">
            <v>572904.75182956154</v>
          </cell>
          <cell r="EB19">
            <v>558110.10063701274</v>
          </cell>
          <cell r="EC19">
            <v>854377.96061767498</v>
          </cell>
          <cell r="ED19">
            <v>839774.53697951487</v>
          </cell>
          <cell r="EE19">
            <v>789381.70019381866</v>
          </cell>
          <cell r="EF19">
            <v>831851.40287796</v>
          </cell>
          <cell r="EG19">
            <v>816598.99387221516</v>
          </cell>
          <cell r="EH19">
            <v>787186.67632507661</v>
          </cell>
        </row>
        <row r="20">
          <cell r="B20" t="str">
            <v>Unit 4 Fuel Usage</v>
          </cell>
          <cell r="F20" t="str">
            <v>MMBtu 000s</v>
          </cell>
          <cell r="G20">
            <v>873674.89939999999</v>
          </cell>
          <cell r="H20">
            <v>739985.91979999992</v>
          </cell>
          <cell r="I20">
            <v>423089.9572</v>
          </cell>
          <cell r="J20">
            <v>537154.86639999994</v>
          </cell>
          <cell r="K20">
            <v>492325.17606899992</v>
          </cell>
          <cell r="L20">
            <v>492325.17606899992</v>
          </cell>
          <cell r="M20">
            <v>787393.86259999999</v>
          </cell>
          <cell r="N20">
            <v>827582.99920000008</v>
          </cell>
          <cell r="O20">
            <v>802265.65079999994</v>
          </cell>
          <cell r="P20">
            <v>823682.57912848948</v>
          </cell>
          <cell r="Q20">
            <v>798219.27359091525</v>
          </cell>
          <cell r="R20">
            <v>823682.57912848948</v>
          </cell>
          <cell r="S20">
            <v>820277.82722598221</v>
          </cell>
          <cell r="T20">
            <v>744334.62341599341</v>
          </cell>
          <cell r="U20">
            <v>610510.31003543851</v>
          </cell>
          <cell r="V20">
            <v>250624.8</v>
          </cell>
          <cell r="W20">
            <v>253934.64</v>
          </cell>
          <cell r="X20">
            <v>558197.70926482533</v>
          </cell>
          <cell r="Y20">
            <v>569762.41379714059</v>
          </cell>
          <cell r="Z20">
            <v>851432.53538260458</v>
          </cell>
          <cell r="AA20">
            <v>797050.26426277927</v>
          </cell>
          <cell r="AB20">
            <v>832941.71109014552</v>
          </cell>
          <cell r="AC20">
            <v>815549.44259169488</v>
          </cell>
          <cell r="AD20">
            <v>812741.65093871951</v>
          </cell>
          <cell r="AE20">
            <v>811725.31025703659</v>
          </cell>
          <cell r="AF20">
            <v>736573.91809634911</v>
          </cell>
          <cell r="AG20">
            <v>861001.40500301588</v>
          </cell>
          <cell r="AH20">
            <v>604609.79592836357</v>
          </cell>
          <cell r="AI20">
            <v>277641.48791266704</v>
          </cell>
          <cell r="AJ20">
            <v>0</v>
          </cell>
          <cell r="AK20">
            <v>840940.65576732974</v>
          </cell>
          <cell r="AL20">
            <v>842555.18801921431</v>
          </cell>
          <cell r="AM20">
            <v>788739.92636999115</v>
          </cell>
          <cell r="AN20">
            <v>824257.15583118855</v>
          </cell>
          <cell r="AO20">
            <v>807046.22549223027</v>
          </cell>
          <cell r="AP20">
            <v>804267.70890309347</v>
          </cell>
          <cell r="AQ20">
            <v>820277.82722598221</v>
          </cell>
          <cell r="AR20">
            <v>770918.00282370753</v>
          </cell>
          <cell r="AS20">
            <v>870073.10577854374</v>
          </cell>
          <cell r="AT20">
            <v>609865.16201504401</v>
          </cell>
          <cell r="AU20">
            <v>592630.00381880323</v>
          </cell>
          <cell r="AV20">
            <v>558197.70926482533</v>
          </cell>
          <cell r="AW20">
            <v>849800.99206268182</v>
          </cell>
          <cell r="AX20">
            <v>851432.53538260446</v>
          </cell>
          <cell r="AY20">
            <v>797050.26426277927</v>
          </cell>
          <cell r="AZ20">
            <v>832941.71109014552</v>
          </cell>
          <cell r="BA20">
            <v>815549.44259169488</v>
          </cell>
          <cell r="BB20">
            <v>812741.65093871951</v>
          </cell>
          <cell r="BC20">
            <v>820418.93117345218</v>
          </cell>
          <cell r="BD20">
            <v>744462.66363616823</v>
          </cell>
          <cell r="BE20">
            <v>870222.77549499564</v>
          </cell>
          <cell r="BF20">
            <v>609951.86782374606</v>
          </cell>
          <cell r="BG20">
            <v>592711.75091219449</v>
          </cell>
          <cell r="BH20">
            <v>558277.06940344605</v>
          </cell>
          <cell r="BI20">
            <v>849947.17457617167</v>
          </cell>
          <cell r="BJ20">
            <v>851578.99855369027</v>
          </cell>
          <cell r="BK20">
            <v>797187.37261178787</v>
          </cell>
          <cell r="BL20">
            <v>833084.99347514485</v>
          </cell>
          <cell r="BM20">
            <v>815689.73316384852</v>
          </cell>
          <cell r="BN20">
            <v>812881.45851538971</v>
          </cell>
          <cell r="BO20">
            <v>811725.31025703659</v>
          </cell>
          <cell r="BP20">
            <v>736573.91809634911</v>
          </cell>
          <cell r="BQ20">
            <v>861001.40500301588</v>
          </cell>
          <cell r="BR20">
            <v>863291.1391067832</v>
          </cell>
          <cell r="BS20">
            <v>276729.68606987217</v>
          </cell>
          <cell r="BT20">
            <v>0</v>
          </cell>
          <cell r="BU20">
            <v>840940.65576732962</v>
          </cell>
          <cell r="BV20">
            <v>842555.18801921431</v>
          </cell>
          <cell r="BW20">
            <v>788739.92636999115</v>
          </cell>
          <cell r="BX20">
            <v>824257.15583118878</v>
          </cell>
          <cell r="BY20">
            <v>807046.22549223027</v>
          </cell>
          <cell r="BZ20">
            <v>804267.70890309347</v>
          </cell>
          <cell r="CA20">
            <v>820277.82722598221</v>
          </cell>
          <cell r="CB20">
            <v>744334.62341599341</v>
          </cell>
          <cell r="CC20">
            <v>870073.10577854363</v>
          </cell>
          <cell r="CD20">
            <v>872386.96502603788</v>
          </cell>
          <cell r="CE20">
            <v>606177.81837155542</v>
          </cell>
          <cell r="CF20">
            <v>558197.70926482533</v>
          </cell>
          <cell r="CG20">
            <v>849800.99206268159</v>
          </cell>
          <cell r="CH20">
            <v>851432.53538260458</v>
          </cell>
          <cell r="CI20">
            <v>797050.26426277927</v>
          </cell>
          <cell r="CJ20">
            <v>832941.71109014528</v>
          </cell>
          <cell r="CK20">
            <v>815549.44259169488</v>
          </cell>
          <cell r="CL20">
            <v>812741.65093871951</v>
          </cell>
          <cell r="CM20">
            <v>820418.93117345218</v>
          </cell>
          <cell r="CN20">
            <v>771050.61590888852</v>
          </cell>
          <cell r="CO20">
            <v>870222.77549499564</v>
          </cell>
          <cell r="CP20">
            <v>872537.03277186828</v>
          </cell>
          <cell r="CQ20">
            <v>606262.83534868225</v>
          </cell>
          <cell r="CR20">
            <v>545627.64365715964</v>
          </cell>
          <cell r="CS20">
            <v>849947.17457617167</v>
          </cell>
          <cell r="CT20">
            <v>851578.99855369015</v>
          </cell>
          <cell r="CU20">
            <v>797187.37261178787</v>
          </cell>
          <cell r="CV20">
            <v>833084.99347514496</v>
          </cell>
          <cell r="CW20">
            <v>815689.73316384852</v>
          </cell>
          <cell r="CX20">
            <v>812881.45851538936</v>
          </cell>
          <cell r="CY20">
            <v>811725.31025703659</v>
          </cell>
          <cell r="CZ20">
            <v>736573.91809634911</v>
          </cell>
          <cell r="DA20">
            <v>861001.40500301588</v>
          </cell>
          <cell r="DB20">
            <v>863291.1391067832</v>
          </cell>
          <cell r="DC20">
            <v>277641.48791266704</v>
          </cell>
          <cell r="DD20">
            <v>0</v>
          </cell>
          <cell r="DE20">
            <v>840940.65576732974</v>
          </cell>
          <cell r="DF20">
            <v>842555.18801921431</v>
          </cell>
          <cell r="DG20">
            <v>788739.92636999115</v>
          </cell>
          <cell r="DH20">
            <v>824257.15583118855</v>
          </cell>
          <cell r="DI20">
            <v>807046.22549223027</v>
          </cell>
          <cell r="DJ20">
            <v>804267.70890309347</v>
          </cell>
          <cell r="DK20">
            <v>820277.82722598221</v>
          </cell>
          <cell r="DL20">
            <v>744334.62341599341</v>
          </cell>
          <cell r="DM20">
            <v>870073.10577854374</v>
          </cell>
          <cell r="DN20">
            <v>872386.96502603788</v>
          </cell>
          <cell r="DO20">
            <v>592630.00381880323</v>
          </cell>
          <cell r="DP20">
            <v>558197.70926482533</v>
          </cell>
          <cell r="DQ20">
            <v>849800.99206268182</v>
          </cell>
          <cell r="DR20">
            <v>851432.53538260446</v>
          </cell>
          <cell r="DS20">
            <v>797050.26426277927</v>
          </cell>
          <cell r="DT20">
            <v>832941.71109014552</v>
          </cell>
          <cell r="DU20">
            <v>815549.44259169488</v>
          </cell>
          <cell r="DV20">
            <v>812741.65093871951</v>
          </cell>
          <cell r="DW20">
            <v>820418.93117345218</v>
          </cell>
          <cell r="DX20">
            <v>744462.66363616823</v>
          </cell>
          <cell r="DY20">
            <v>870222.77549499564</v>
          </cell>
          <cell r="DZ20">
            <v>872537.03277186828</v>
          </cell>
          <cell r="EA20">
            <v>592711.75091219449</v>
          </cell>
          <cell r="EB20">
            <v>558277.06940344605</v>
          </cell>
          <cell r="EC20">
            <v>849947.17457617167</v>
          </cell>
          <cell r="ED20">
            <v>851578.99855369027</v>
          </cell>
          <cell r="EE20">
            <v>797187.37261178787</v>
          </cell>
          <cell r="EF20">
            <v>833084.99347514485</v>
          </cell>
          <cell r="EG20">
            <v>815689.73316384852</v>
          </cell>
          <cell r="EH20">
            <v>812881.45851538971</v>
          </cell>
        </row>
        <row r="21">
          <cell r="B21" t="str">
            <v>Fuel Usage (Including Start Fuel)</v>
          </cell>
          <cell r="C21">
            <v>0</v>
          </cell>
          <cell r="D21">
            <v>0</v>
          </cell>
          <cell r="E21">
            <v>0</v>
          </cell>
          <cell r="F21" t="str">
            <v>MMBtu 000s</v>
          </cell>
          <cell r="G21">
            <v>1670694.9632000001</v>
          </cell>
          <cell r="H21">
            <v>1411525.7985999999</v>
          </cell>
          <cell r="I21">
            <v>995668.16280000005</v>
          </cell>
          <cell r="J21">
            <v>1074897.6439999999</v>
          </cell>
          <cell r="K21">
            <v>569528.33177999989</v>
          </cell>
          <cell r="L21">
            <v>569528.33177999989</v>
          </cell>
          <cell r="M21">
            <v>1526187.0660000001</v>
          </cell>
          <cell r="N21">
            <v>1659066.8229999999</v>
          </cell>
          <cell r="O21">
            <v>1556020.1805999998</v>
          </cell>
          <cell r="P21">
            <v>1638647.1044815106</v>
          </cell>
          <cell r="Q21">
            <v>1587990.0031332918</v>
          </cell>
          <cell r="R21">
            <v>1638647.1044815106</v>
          </cell>
          <cell r="S21">
            <v>1636452.4143840317</v>
          </cell>
          <cell r="T21">
            <v>1486715.557622992</v>
          </cell>
          <cell r="U21">
            <v>1220292.775441797</v>
          </cell>
          <cell r="V21">
            <v>502070.4</v>
          </cell>
          <cell r="W21">
            <v>499454.64</v>
          </cell>
          <cell r="X21">
            <v>1116227.9923145422</v>
          </cell>
          <cell r="Y21">
            <v>1142535.5967726437</v>
          </cell>
          <cell r="Z21">
            <v>1691061.754315488</v>
          </cell>
          <cell r="AA21">
            <v>1586295.3665941153</v>
          </cell>
          <cell r="AB21">
            <v>1664649.1669732505</v>
          </cell>
          <cell r="AC21">
            <v>1632007.1288087652</v>
          </cell>
          <cell r="AD21">
            <v>1599792.1092372893</v>
          </cell>
          <cell r="AE21">
            <v>1627758.2517470259</v>
          </cell>
          <cell r="AF21">
            <v>1478826.013394326</v>
          </cell>
          <cell r="AG21">
            <v>1729832.3425155119</v>
          </cell>
          <cell r="AH21">
            <v>1216201.0221820083</v>
          </cell>
          <cell r="AI21">
            <v>863476.05614478537</v>
          </cell>
          <cell r="AJ21">
            <v>545313.39113855746</v>
          </cell>
          <cell r="AK21">
            <v>1695022.5211635036</v>
          </cell>
          <cell r="AL21">
            <v>1682038.6907738317</v>
          </cell>
          <cell r="AM21">
            <v>1577848.0565981253</v>
          </cell>
          <cell r="AN21">
            <v>1655820.2703441104</v>
          </cell>
          <cell r="AO21">
            <v>1623362.2169098957</v>
          </cell>
          <cell r="AP21">
            <v>1591181.5759750842</v>
          </cell>
          <cell r="AQ21">
            <v>1628055.1719925045</v>
          </cell>
          <cell r="AR21">
            <v>1531901.7419544035</v>
          </cell>
          <cell r="AS21">
            <v>1730114.3027348826</v>
          </cell>
          <cell r="AT21">
            <v>1216343.1296119411</v>
          </cell>
          <cell r="AU21">
            <v>766097.49112169817</v>
          </cell>
          <cell r="AV21">
            <v>670319.56581682398</v>
          </cell>
          <cell r="AW21">
            <v>1695242.3294960228</v>
          </cell>
          <cell r="AX21">
            <v>1682423.1980784722</v>
          </cell>
          <cell r="AY21">
            <v>1578175.1892020712</v>
          </cell>
          <cell r="AZ21">
            <v>1656092.1140880222</v>
          </cell>
          <cell r="BA21">
            <v>1623606.9737421111</v>
          </cell>
          <cell r="BB21">
            <v>1591694.5115214521</v>
          </cell>
          <cell r="BC21">
            <v>1636734.7769895396</v>
          </cell>
          <cell r="BD21">
            <v>1486972.0847333118</v>
          </cell>
          <cell r="BE21">
            <v>1739354.9214739311</v>
          </cell>
          <cell r="BF21">
            <v>1221718.3161773682</v>
          </cell>
          <cell r="BG21">
            <v>1165616.5027417559</v>
          </cell>
          <cell r="BH21">
            <v>1116387.1700404589</v>
          </cell>
          <cell r="BI21">
            <v>1704325.1351938467</v>
          </cell>
          <cell r="BJ21">
            <v>1691353.5355332051</v>
          </cell>
          <cell r="BK21">
            <v>1586569.0728056065</v>
          </cell>
          <cell r="BL21">
            <v>1664936.3963531049</v>
          </cell>
          <cell r="BM21">
            <v>1632288.7270360636</v>
          </cell>
          <cell r="BN21">
            <v>1600068.1348404663</v>
          </cell>
          <cell r="BO21">
            <v>1627758.2517470259</v>
          </cell>
          <cell r="BP21">
            <v>1478826.013394326</v>
          </cell>
          <cell r="BQ21">
            <v>1729832.3425155119</v>
          </cell>
          <cell r="BR21">
            <v>1738065.7076227064</v>
          </cell>
          <cell r="BS21">
            <v>849475.23244690895</v>
          </cell>
          <cell r="BT21">
            <v>557950.24678409961</v>
          </cell>
          <cell r="BU21">
            <v>1695022.5211635034</v>
          </cell>
          <cell r="BV21">
            <v>1682038.6907738317</v>
          </cell>
          <cell r="BW21">
            <v>1577848.0565981253</v>
          </cell>
          <cell r="BX21">
            <v>1655820.2703441107</v>
          </cell>
          <cell r="BY21">
            <v>1623362.2169098957</v>
          </cell>
          <cell r="BZ21">
            <v>1591181.5759750842</v>
          </cell>
          <cell r="CA21">
            <v>1628055.1719925045</v>
          </cell>
          <cell r="CB21">
            <v>1479077.5439559757</v>
          </cell>
          <cell r="CC21">
            <v>1730114.3027348821</v>
          </cell>
          <cell r="CD21">
            <v>1738311.662789898</v>
          </cell>
          <cell r="CE21">
            <v>779645.30567445036</v>
          </cell>
          <cell r="CF21">
            <v>670319.56581682398</v>
          </cell>
          <cell r="CG21">
            <v>1695242.3294960223</v>
          </cell>
          <cell r="CH21">
            <v>1682423.1980784722</v>
          </cell>
          <cell r="CI21">
            <v>1578175.1892020712</v>
          </cell>
          <cell r="CJ21">
            <v>1656092.1140880222</v>
          </cell>
          <cell r="CK21">
            <v>1623606.9737421111</v>
          </cell>
          <cell r="CL21">
            <v>1591694.5115214521</v>
          </cell>
          <cell r="CM21">
            <v>1636734.7769895396</v>
          </cell>
          <cell r="CN21">
            <v>1540078.2306166445</v>
          </cell>
          <cell r="CO21">
            <v>1739354.9214739311</v>
          </cell>
          <cell r="CP21">
            <v>1747614.8703069831</v>
          </cell>
          <cell r="CQ21">
            <v>1192262.9772514261</v>
          </cell>
          <cell r="CR21">
            <v>1091094.7404235182</v>
          </cell>
          <cell r="CS21">
            <v>1704325.1351938467</v>
          </cell>
          <cell r="CT21">
            <v>1691353.5355332051</v>
          </cell>
          <cell r="CU21">
            <v>1586569.0728056065</v>
          </cell>
          <cell r="CV21">
            <v>1664936.3963531051</v>
          </cell>
          <cell r="CW21">
            <v>1632288.7270360636</v>
          </cell>
          <cell r="CX21">
            <v>1600068.1348404661</v>
          </cell>
          <cell r="CY21">
            <v>1627758.2517470259</v>
          </cell>
          <cell r="CZ21">
            <v>1478826.013394326</v>
          </cell>
          <cell r="DA21">
            <v>1729832.3425155119</v>
          </cell>
          <cell r="DB21">
            <v>1738065.7076227064</v>
          </cell>
          <cell r="DC21">
            <v>863476.05614478537</v>
          </cell>
          <cell r="DD21">
            <v>545313.39113855746</v>
          </cell>
          <cell r="DE21">
            <v>1695022.5211635036</v>
          </cell>
          <cell r="DF21">
            <v>1682038.6907738317</v>
          </cell>
          <cell r="DG21">
            <v>1577848.0565981253</v>
          </cell>
          <cell r="DH21">
            <v>1655820.2703441104</v>
          </cell>
          <cell r="DI21">
            <v>1623362.2169098957</v>
          </cell>
          <cell r="DJ21">
            <v>1591181.5759750842</v>
          </cell>
          <cell r="DK21">
            <v>1628055.1719925045</v>
          </cell>
          <cell r="DL21">
            <v>1479077.5439559757</v>
          </cell>
          <cell r="DM21">
            <v>1730114.3027348826</v>
          </cell>
          <cell r="DN21">
            <v>1738311.662789898</v>
          </cell>
          <cell r="DO21">
            <v>766097.49112169817</v>
          </cell>
          <cell r="DP21">
            <v>670319.56581682398</v>
          </cell>
          <cell r="DQ21">
            <v>1695242.3294960228</v>
          </cell>
          <cell r="DR21">
            <v>1682423.1980784722</v>
          </cell>
          <cell r="DS21">
            <v>1578175.1892020712</v>
          </cell>
          <cell r="DT21">
            <v>1656092.1140880222</v>
          </cell>
          <cell r="DU21">
            <v>1623606.9737421111</v>
          </cell>
          <cell r="DV21">
            <v>1591694.5115214521</v>
          </cell>
          <cell r="DW21">
            <v>1636734.7769895396</v>
          </cell>
          <cell r="DX21">
            <v>1486972.0847333118</v>
          </cell>
          <cell r="DY21">
            <v>1739354.9214739311</v>
          </cell>
          <cell r="DZ21">
            <v>1747614.8703069831</v>
          </cell>
          <cell r="EA21">
            <v>1165616.5027417559</v>
          </cell>
          <cell r="EB21">
            <v>1116387.1700404589</v>
          </cell>
          <cell r="EC21">
            <v>1704325.1351938467</v>
          </cell>
          <cell r="ED21">
            <v>1691353.5355332051</v>
          </cell>
          <cell r="EE21">
            <v>1586569.0728056065</v>
          </cell>
          <cell r="EF21">
            <v>1664936.3963531049</v>
          </cell>
          <cell r="EG21">
            <v>1632288.7270360636</v>
          </cell>
          <cell r="EH21">
            <v>1600068.1348404663</v>
          </cell>
        </row>
        <row r="23">
          <cell r="B23" t="str">
            <v>Unit 3 Fuel Usage</v>
          </cell>
          <cell r="F23" t="str">
            <v>Tons</v>
          </cell>
          <cell r="G23">
            <v>47177.7</v>
          </cell>
          <cell r="H23">
            <v>39750.199999999997</v>
          </cell>
          <cell r="I23">
            <v>33892.400000000001</v>
          </cell>
          <cell r="J23">
            <v>31830.400000000001</v>
          </cell>
          <cell r="K23">
            <v>4569.8564999999999</v>
          </cell>
          <cell r="L23">
            <v>4569.8564999999999</v>
          </cell>
          <cell r="M23">
            <v>43731.1</v>
          </cell>
          <cell r="N23">
            <v>49217.7</v>
          </cell>
          <cell r="O23">
            <v>44616.7</v>
          </cell>
          <cell r="P23">
            <v>48239.879563929273</v>
          </cell>
          <cell r="Q23">
            <v>46748.592964506723</v>
          </cell>
          <cell r="R23">
            <v>48239.879563929273</v>
          </cell>
          <cell r="S23">
            <v>47676.925792585906</v>
          </cell>
          <cell r="T23">
            <v>43825.560227238107</v>
          </cell>
          <cell r="U23">
            <v>35510.941311643532</v>
          </cell>
          <cell r="V23">
            <v>14664.324697397426</v>
          </cell>
          <cell r="W23">
            <v>14527.827896796503</v>
          </cell>
          <cell r="X23">
            <v>32407.469001519741</v>
          </cell>
          <cell r="Y23">
            <v>33527.950306868574</v>
          </cell>
          <cell r="Z23">
            <v>49616.001364686803</v>
          </cell>
          <cell r="AA23">
            <v>46866.013790166879</v>
          </cell>
          <cell r="AB23">
            <v>48669.728627887729</v>
          </cell>
          <cell r="AC23">
            <v>48430.106556565865</v>
          </cell>
          <cell r="AD23">
            <v>46424.131919481821</v>
          </cell>
          <cell r="AE23">
            <v>47916.505413666164</v>
          </cell>
          <cell r="AF23">
            <v>43584.179920127484</v>
          </cell>
          <cell r="AG23">
            <v>51016.742344817314</v>
          </cell>
          <cell r="AH23">
            <v>36096.60222060424</v>
          </cell>
          <cell r="AI23">
            <v>34576.423710473719</v>
          </cell>
          <cell r="AJ23">
            <v>32184.831502690286</v>
          </cell>
          <cell r="AK23">
            <v>49786.47085353802</v>
          </cell>
          <cell r="AL23">
            <v>48935.497445004054</v>
          </cell>
          <cell r="AM23">
            <v>45998.996721080453</v>
          </cell>
          <cell r="AN23">
            <v>48769.850568399925</v>
          </cell>
          <cell r="AO23">
            <v>47875.631113525211</v>
          </cell>
          <cell r="AP23">
            <v>46151.243408363502</v>
          </cell>
          <cell r="AQ23">
            <v>47420.465084593634</v>
          </cell>
          <cell r="AR23">
            <v>44673.452486861876</v>
          </cell>
          <cell r="AS23">
            <v>50488.607802398998</v>
          </cell>
          <cell r="AT23">
            <v>35603.211049842597</v>
          </cell>
          <cell r="AU23">
            <v>10183.386521364635</v>
          </cell>
          <cell r="AV23">
            <v>6582.0991617196714</v>
          </cell>
          <cell r="AW23">
            <v>49631.524927723411</v>
          </cell>
          <cell r="AX23">
            <v>48783.199926685869</v>
          </cell>
          <cell r="AY23">
            <v>45855.838208108966</v>
          </cell>
          <cell r="AZ23">
            <v>48322.938489952721</v>
          </cell>
          <cell r="BA23">
            <v>47436.913390207432</v>
          </cell>
          <cell r="BB23">
            <v>45728.32744954533</v>
          </cell>
          <cell r="BC23">
            <v>48041.271260295958</v>
          </cell>
          <cell r="BD23">
            <v>43697.665180800308</v>
          </cell>
          <cell r="BE23">
            <v>51149.58064335338</v>
          </cell>
          <cell r="BF23">
            <v>36003.267661578204</v>
          </cell>
          <cell r="BG23">
            <v>33716.205228677303</v>
          </cell>
          <cell r="BH23">
            <v>32845.520364741897</v>
          </cell>
          <cell r="BI23">
            <v>50281.27724731138</v>
          </cell>
          <cell r="BJ23">
            <v>49421.846378823837</v>
          </cell>
          <cell r="BK23">
            <v>46456.161032881297</v>
          </cell>
          <cell r="BL23">
            <v>48955.559418261444</v>
          </cell>
          <cell r="BM23">
            <v>48057.934899304048</v>
          </cell>
          <cell r="BN23">
            <v>46326.980964110699</v>
          </cell>
          <cell r="BO23">
            <v>48068.91047445513</v>
          </cell>
          <cell r="BP23">
            <v>43722.805421566285</v>
          </cell>
          <cell r="BQ23">
            <v>51179.008137182456</v>
          </cell>
          <cell r="BR23">
            <v>51529.121290795185</v>
          </cell>
          <cell r="BS23">
            <v>33737.920362836747</v>
          </cell>
          <cell r="BT23">
            <v>32866.394355225973</v>
          </cell>
          <cell r="BU23">
            <v>50310.20518684289</v>
          </cell>
          <cell r="BV23">
            <v>49450.279868620652</v>
          </cell>
          <cell r="BW23">
            <v>46482.88829779574</v>
          </cell>
          <cell r="BX23">
            <v>48983.724642776673</v>
          </cell>
          <cell r="BY23">
            <v>48085.583700426148</v>
          </cell>
          <cell r="BZ23">
            <v>46353.633908852251</v>
          </cell>
          <cell r="CA23">
            <v>47582.609591688124</v>
          </cell>
          <cell r="CB23">
            <v>43280.47297292763</v>
          </cell>
          <cell r="CC23">
            <v>50661.243191178975</v>
          </cell>
          <cell r="CD23">
            <v>51007.814339491626</v>
          </cell>
          <cell r="CE23">
            <v>10218.206512799004</v>
          </cell>
          <cell r="CF23">
            <v>6604.6052932458015</v>
          </cell>
          <cell r="CG23">
            <v>49801.229698256509</v>
          </cell>
          <cell r="CH23">
            <v>48950.004024715992</v>
          </cell>
          <cell r="CI23">
            <v>46012.632796065765</v>
          </cell>
          <cell r="CJ23">
            <v>48488.168818858896</v>
          </cell>
          <cell r="CK23">
            <v>47599.114138893005</v>
          </cell>
          <cell r="CL23">
            <v>45884.686040742934</v>
          </cell>
          <cell r="CM23">
            <v>48085.575123677765</v>
          </cell>
          <cell r="CN23">
            <v>45300.03347202421</v>
          </cell>
          <cell r="CO23">
            <v>51196.751002784164</v>
          </cell>
          <cell r="CP23">
            <v>51546.985534494204</v>
          </cell>
          <cell r="CQ23">
            <v>34518.690272121268</v>
          </cell>
          <cell r="CR23">
            <v>32131.066906867869</v>
          </cell>
          <cell r="CS23">
            <v>50327.646853680824</v>
          </cell>
          <cell r="CT23">
            <v>49467.423414414348</v>
          </cell>
          <cell r="CU23">
            <v>46499.003100912603</v>
          </cell>
          <cell r="CV23">
            <v>49000.706442046365</v>
          </cell>
          <cell r="CW23">
            <v>48102.254129964167</v>
          </cell>
          <cell r="CX23">
            <v>46369.703901736655</v>
          </cell>
          <cell r="CY23">
            <v>48068.91047445513</v>
          </cell>
          <cell r="CZ23">
            <v>43722.805421566285</v>
          </cell>
          <cell r="DA23">
            <v>51179.008137182456</v>
          </cell>
          <cell r="DB23">
            <v>51529.121290795185</v>
          </cell>
          <cell r="DC23">
            <v>34508.937055620365</v>
          </cell>
          <cell r="DD23">
            <v>32122.012784556708</v>
          </cell>
          <cell r="DE23">
            <v>50310.205186842897</v>
          </cell>
          <cell r="DF23">
            <v>49450.279868620652</v>
          </cell>
          <cell r="DG23">
            <v>46482.88829779574</v>
          </cell>
          <cell r="DH23">
            <v>48983.724642776673</v>
          </cell>
          <cell r="DI23">
            <v>48085.583700426148</v>
          </cell>
          <cell r="DJ23">
            <v>46353.633908852251</v>
          </cell>
          <cell r="DK23">
            <v>47582.609591688124</v>
          </cell>
          <cell r="DL23">
            <v>43280.47297292763</v>
          </cell>
          <cell r="DM23">
            <v>50661.24319117899</v>
          </cell>
          <cell r="DN23">
            <v>51007.814339491626</v>
          </cell>
          <cell r="DO23">
            <v>10218.206512799004</v>
          </cell>
          <cell r="DP23">
            <v>6604.6052932458015</v>
          </cell>
          <cell r="DQ23">
            <v>49801.229698256509</v>
          </cell>
          <cell r="DR23">
            <v>48950.004024715992</v>
          </cell>
          <cell r="DS23">
            <v>46012.632796065765</v>
          </cell>
          <cell r="DT23">
            <v>48488.168818858889</v>
          </cell>
          <cell r="DU23">
            <v>47599.114138893005</v>
          </cell>
          <cell r="DV23">
            <v>45884.686040742934</v>
          </cell>
          <cell r="DW23">
            <v>48085.575123677765</v>
          </cell>
          <cell r="DX23">
            <v>43737.963352299237</v>
          </cell>
          <cell r="DY23">
            <v>51196.751002784164</v>
          </cell>
          <cell r="DZ23">
            <v>51546.985534494204</v>
          </cell>
          <cell r="EA23">
            <v>33747.298455626085</v>
          </cell>
          <cell r="EB23">
            <v>32875.810642429584</v>
          </cell>
          <cell r="EC23">
            <v>50327.646853680824</v>
          </cell>
          <cell r="ED23">
            <v>49467.423414414348</v>
          </cell>
          <cell r="EE23">
            <v>46499.003100912603</v>
          </cell>
          <cell r="EF23">
            <v>49000.706442046365</v>
          </cell>
          <cell r="EG23">
            <v>48102.254129964167</v>
          </cell>
          <cell r="EH23">
            <v>46369.703901736655</v>
          </cell>
        </row>
        <row r="24">
          <cell r="B24" t="str">
            <v>Unit 4 Fuel Usage</v>
          </cell>
          <cell r="F24" t="str">
            <v>Tons</v>
          </cell>
          <cell r="G24">
            <v>51715.1</v>
          </cell>
          <cell r="H24">
            <v>43801.7</v>
          </cell>
          <cell r="I24">
            <v>25043.8</v>
          </cell>
          <cell r="J24">
            <v>31795.599999999999</v>
          </cell>
          <cell r="K24">
            <v>29142.013499999997</v>
          </cell>
          <cell r="L24">
            <v>29142.013499999997</v>
          </cell>
          <cell r="M24">
            <v>46607.9</v>
          </cell>
          <cell r="N24">
            <v>48986.8</v>
          </cell>
          <cell r="O24">
            <v>47488.2</v>
          </cell>
          <cell r="P24">
            <v>48755.923945098228</v>
          </cell>
          <cell r="Q24">
            <v>47248.684360773957</v>
          </cell>
          <cell r="R24">
            <v>48755.923945098228</v>
          </cell>
          <cell r="S24">
            <v>47916.616999964943</v>
          </cell>
          <cell r="T24">
            <v>43940.893905877863</v>
          </cell>
          <cell r="U24">
            <v>35553.327653287553</v>
          </cell>
          <cell r="V24">
            <v>14616.455584906995</v>
          </cell>
          <cell r="W24">
            <v>15025.736180168529</v>
          </cell>
          <cell r="X24">
            <v>32417.192237051895</v>
          </cell>
          <cell r="Y24">
            <v>33351.711400442844</v>
          </cell>
          <cell r="Z24">
            <v>50313.4918186535</v>
          </cell>
          <cell r="AA24">
            <v>47329.490631053181</v>
          </cell>
          <cell r="AB24">
            <v>48741.954583732309</v>
          </cell>
          <cell r="AC24">
            <v>48376.231951306079</v>
          </cell>
          <cell r="AD24">
            <v>47939.525632450961</v>
          </cell>
          <cell r="AE24">
            <v>47663.566316726065</v>
          </cell>
          <cell r="AF24">
            <v>43250.763957623865</v>
          </cell>
          <cell r="AG24">
            <v>50557.001300305099</v>
          </cell>
          <cell r="AH24">
            <v>35684.552631655395</v>
          </cell>
          <cell r="AI24">
            <v>16386.622173294334</v>
          </cell>
          <cell r="AJ24">
            <v>0</v>
          </cell>
          <cell r="AK24">
            <v>49020.438372725184</v>
          </cell>
          <cell r="AL24">
            <v>49114.553312003591</v>
          </cell>
          <cell r="AM24">
            <v>45977.533239189186</v>
          </cell>
          <cell r="AN24">
            <v>48341.367742564456</v>
          </cell>
          <cell r="AO24">
            <v>47331.974124539694</v>
          </cell>
          <cell r="AP24">
            <v>47169.01855750088</v>
          </cell>
          <cell r="AQ24">
            <v>48154.304298889409</v>
          </cell>
          <cell r="AR24">
            <v>45256.642158678878</v>
          </cell>
          <cell r="AS24">
            <v>51077.529718960905</v>
          </cell>
          <cell r="AT24">
            <v>35802.055862316141</v>
          </cell>
          <cell r="AU24">
            <v>34790.268118122207</v>
          </cell>
          <cell r="AV24">
            <v>32768.924696871276</v>
          </cell>
          <cell r="AW24">
            <v>49887.457891764767</v>
          </cell>
          <cell r="AX24">
            <v>49983.237432423659</v>
          </cell>
          <cell r="AY24">
            <v>46790.733203917531</v>
          </cell>
          <cell r="AZ24">
            <v>48897.735971622787</v>
          </cell>
          <cell r="BA24">
            <v>47876.725087353632</v>
          </cell>
          <cell r="BB24">
            <v>47711.894039655439</v>
          </cell>
          <cell r="BC24">
            <v>48282.743280798328</v>
          </cell>
          <cell r="BD24">
            <v>43812.616097330196</v>
          </cell>
          <cell r="BE24">
            <v>51213.765638284043</v>
          </cell>
          <cell r="BF24">
            <v>35896.477188373217</v>
          </cell>
          <cell r="BG24">
            <v>34881.873420294869</v>
          </cell>
          <cell r="BH24">
            <v>32855.346698312824</v>
          </cell>
          <cell r="BI24">
            <v>50020.519606494803</v>
          </cell>
          <cell r="BJ24">
            <v>50116.554613967499</v>
          </cell>
          <cell r="BK24">
            <v>46915.535217423538</v>
          </cell>
          <cell r="BL24">
            <v>49028.157862610227</v>
          </cell>
          <cell r="BM24">
            <v>48004.423699489831</v>
          </cell>
          <cell r="BN24">
            <v>47839.153008186338</v>
          </cell>
          <cell r="BO24">
            <v>47815.166869796609</v>
          </cell>
          <cell r="BP24">
            <v>43388.328983562729</v>
          </cell>
          <cell r="BQ24">
            <v>50717.804822806625</v>
          </cell>
          <cell r="BR24">
            <v>50852.682985253508</v>
          </cell>
          <cell r="BS24">
            <v>16300.92834368739</v>
          </cell>
          <cell r="BT24">
            <v>0</v>
          </cell>
          <cell r="BU24">
            <v>49536.11434190521</v>
          </cell>
          <cell r="BV24">
            <v>49631.219333784909</v>
          </cell>
          <cell r="BW24">
            <v>46461.199028412688</v>
          </cell>
          <cell r="BX24">
            <v>48553.362759148462</v>
          </cell>
          <cell r="BY24">
            <v>47539.542571773556</v>
          </cell>
          <cell r="BZ24">
            <v>47375.872383495203</v>
          </cell>
          <cell r="CA24">
            <v>48318.958017934398</v>
          </cell>
          <cell r="CB24">
            <v>43845.477990988169</v>
          </cell>
          <cell r="CC24">
            <v>51252.178804858959</v>
          </cell>
          <cell r="CD24">
            <v>51388.478073385064</v>
          </cell>
          <cell r="CE24">
            <v>35707.268421908768</v>
          </cell>
          <cell r="CF24">
            <v>32880.971281262893</v>
          </cell>
          <cell r="CG24">
            <v>50058.037772321128</v>
          </cell>
          <cell r="CH24">
            <v>50154.144811379345</v>
          </cell>
          <cell r="CI24">
            <v>46950.724472632523</v>
          </cell>
          <cell r="CJ24">
            <v>49064.931702052912</v>
          </cell>
          <cell r="CK24">
            <v>48040.429681493297</v>
          </cell>
          <cell r="CL24">
            <v>47875.035027998842</v>
          </cell>
          <cell r="CM24">
            <v>48327.269830697915</v>
          </cell>
          <cell r="CN24">
            <v>45419.199572659076</v>
          </cell>
          <cell r="CO24">
            <v>51260.995189388406</v>
          </cell>
          <cell r="CP24">
            <v>51397.317904074072</v>
          </cell>
          <cell r="CQ24">
            <v>35712.276398002061</v>
          </cell>
          <cell r="CR24">
            <v>32140.524017884469</v>
          </cell>
          <cell r="CS24">
            <v>50066.648741065903</v>
          </cell>
          <cell r="CT24">
            <v>50162.772312428337</v>
          </cell>
          <cell r="CU24">
            <v>46958.800922269169</v>
          </cell>
          <cell r="CV24">
            <v>49073.371836987346</v>
          </cell>
          <cell r="CW24">
            <v>48048.693581895343</v>
          </cell>
          <cell r="CX24">
            <v>47883.270477261867</v>
          </cell>
          <cell r="CY24">
            <v>47815.166869796609</v>
          </cell>
          <cell r="CZ24">
            <v>43388.328983562729</v>
          </cell>
          <cell r="DA24">
            <v>50717.804822806625</v>
          </cell>
          <cell r="DB24">
            <v>50852.682985253508</v>
          </cell>
          <cell r="DC24">
            <v>16354.638578805743</v>
          </cell>
          <cell r="DD24">
            <v>0</v>
          </cell>
          <cell r="DE24">
            <v>49536.114341905217</v>
          </cell>
          <cell r="DF24">
            <v>49631.219333784909</v>
          </cell>
          <cell r="DG24">
            <v>46461.199028412688</v>
          </cell>
          <cell r="DH24">
            <v>48553.362759148455</v>
          </cell>
          <cell r="DI24">
            <v>47539.542571773556</v>
          </cell>
          <cell r="DJ24">
            <v>47375.872383495203</v>
          </cell>
          <cell r="DK24">
            <v>48318.958017934398</v>
          </cell>
          <cell r="DL24">
            <v>43845.477990988169</v>
          </cell>
          <cell r="DM24">
            <v>51252.178804858966</v>
          </cell>
          <cell r="DN24">
            <v>51388.478073385064</v>
          </cell>
          <cell r="DO24">
            <v>34909.226269747982</v>
          </cell>
          <cell r="DP24">
            <v>32880.971281262893</v>
          </cell>
          <cell r="DQ24">
            <v>50058.037772321135</v>
          </cell>
          <cell r="DR24">
            <v>50154.144811379338</v>
          </cell>
          <cell r="DS24">
            <v>46950.724472632523</v>
          </cell>
          <cell r="DT24">
            <v>49064.931702052927</v>
          </cell>
          <cell r="DU24">
            <v>48040.429681493297</v>
          </cell>
          <cell r="DV24">
            <v>47875.035027998842</v>
          </cell>
          <cell r="DW24">
            <v>48327.269830697915</v>
          </cell>
          <cell r="DX24">
            <v>43853.020277050142</v>
          </cell>
          <cell r="DY24">
            <v>51260.995189388406</v>
          </cell>
          <cell r="DZ24">
            <v>51397.317904074072</v>
          </cell>
          <cell r="EA24">
            <v>34914.041631376153</v>
          </cell>
          <cell r="EB24">
            <v>32885.646037886858</v>
          </cell>
          <cell r="EC24">
            <v>50066.648741065903</v>
          </cell>
          <cell r="ED24">
            <v>50162.772312428344</v>
          </cell>
          <cell r="EE24">
            <v>46958.800922269169</v>
          </cell>
          <cell r="EF24">
            <v>49073.371836987339</v>
          </cell>
          <cell r="EG24">
            <v>48048.693581895343</v>
          </cell>
          <cell r="EH24">
            <v>47883.270477261882</v>
          </cell>
        </row>
        <row r="25">
          <cell r="B25" t="str">
            <v>Fuel Usage (Including Start Fuel)</v>
          </cell>
          <cell r="C25">
            <v>0</v>
          </cell>
          <cell r="D25">
            <v>0</v>
          </cell>
          <cell r="E25">
            <v>0</v>
          </cell>
          <cell r="F25" t="str">
            <v>Tons</v>
          </cell>
          <cell r="G25">
            <v>98892.799999999988</v>
          </cell>
          <cell r="H25">
            <v>83551.899999999994</v>
          </cell>
          <cell r="I25">
            <v>58936.2</v>
          </cell>
          <cell r="J25">
            <v>63626</v>
          </cell>
          <cell r="K25">
            <v>33711.869999999995</v>
          </cell>
          <cell r="L25">
            <v>33711.869999999995</v>
          </cell>
          <cell r="M25">
            <v>90339</v>
          </cell>
          <cell r="N25">
            <v>98204.5</v>
          </cell>
          <cell r="O25">
            <v>92104.9</v>
          </cell>
          <cell r="P25">
            <v>96995.803509027493</v>
          </cell>
          <cell r="Q25">
            <v>93997.27732528068</v>
          </cell>
          <cell r="R25">
            <v>96995.803509027493</v>
          </cell>
          <cell r="S25">
            <v>95593.542792550841</v>
          </cell>
          <cell r="T25">
            <v>87766.454133115971</v>
          </cell>
          <cell r="U25">
            <v>71064.268964931078</v>
          </cell>
          <cell r="V25">
            <v>29280.780282304419</v>
          </cell>
          <cell r="W25">
            <v>29553.564076965034</v>
          </cell>
          <cell r="X25">
            <v>64824.661238571636</v>
          </cell>
          <cell r="Y25">
            <v>66879.661707311418</v>
          </cell>
          <cell r="Z25">
            <v>99929.493183340295</v>
          </cell>
          <cell r="AA25">
            <v>94195.504421220059</v>
          </cell>
          <cell r="AB25">
            <v>97411.683211620038</v>
          </cell>
          <cell r="AC25">
            <v>96806.338507871944</v>
          </cell>
          <cell r="AD25">
            <v>94363.657551932789</v>
          </cell>
          <cell r="AE25">
            <v>95580.071730392228</v>
          </cell>
          <cell r="AF25">
            <v>86834.943877751357</v>
          </cell>
          <cell r="AG25">
            <v>101573.74364512242</v>
          </cell>
          <cell r="AH25">
            <v>71781.154852259642</v>
          </cell>
          <cell r="AI25">
            <v>50963.045883768049</v>
          </cell>
          <cell r="AJ25">
            <v>32184.831502690286</v>
          </cell>
          <cell r="AK25">
            <v>98806.909226263204</v>
          </cell>
          <cell r="AL25">
            <v>98050.050757007644</v>
          </cell>
          <cell r="AM25">
            <v>91976.529960269632</v>
          </cell>
          <cell r="AN25">
            <v>97111.218310964381</v>
          </cell>
          <cell r="AO25">
            <v>95207.605238064905</v>
          </cell>
          <cell r="AP25">
            <v>93320.261965864382</v>
          </cell>
          <cell r="AQ25">
            <v>95574.769383483042</v>
          </cell>
          <cell r="AR25">
            <v>89930.094645540754</v>
          </cell>
          <cell r="AS25">
            <v>101566.13752135989</v>
          </cell>
          <cell r="AT25">
            <v>71405.266912158739</v>
          </cell>
          <cell r="AU25">
            <v>44973.654639486842</v>
          </cell>
          <cell r="AV25">
            <v>39351.023858590946</v>
          </cell>
          <cell r="AW25">
            <v>99518.982819488185</v>
          </cell>
          <cell r="AX25">
            <v>98766.437359109521</v>
          </cell>
          <cell r="AY25">
            <v>92646.571412026504</v>
          </cell>
          <cell r="AZ25">
            <v>97220.674461575516</v>
          </cell>
          <cell r="BA25">
            <v>95313.638477561064</v>
          </cell>
          <cell r="BB25">
            <v>93440.221489200776</v>
          </cell>
          <cell r="BC25">
            <v>96324.014541094279</v>
          </cell>
          <cell r="BD25">
            <v>87510.281278130511</v>
          </cell>
          <cell r="BE25">
            <v>102363.34628163742</v>
          </cell>
          <cell r="BF25">
            <v>71899.744849951414</v>
          </cell>
          <cell r="BG25">
            <v>68598.07864897218</v>
          </cell>
          <cell r="BH25">
            <v>65700.867063054728</v>
          </cell>
          <cell r="BI25">
            <v>100301.79685380618</v>
          </cell>
          <cell r="BJ25">
            <v>99538.400992791343</v>
          </cell>
          <cell r="BK25">
            <v>93371.696250304842</v>
          </cell>
          <cell r="BL25">
            <v>97983.717280871671</v>
          </cell>
          <cell r="BM25">
            <v>96062.358598793886</v>
          </cell>
          <cell r="BN25">
            <v>94166.133972297044</v>
          </cell>
          <cell r="BO25">
            <v>95884.077344251738</v>
          </cell>
          <cell r="BP25">
            <v>87111.134405129007</v>
          </cell>
          <cell r="BQ25">
            <v>101896.81295998908</v>
          </cell>
          <cell r="BR25">
            <v>102381.8042760487</v>
          </cell>
          <cell r="BS25">
            <v>50038.848706524135</v>
          </cell>
          <cell r="BT25">
            <v>32866.394355225973</v>
          </cell>
          <cell r="BU25">
            <v>99846.319528748107</v>
          </cell>
          <cell r="BV25">
            <v>99081.499202405568</v>
          </cell>
          <cell r="BW25">
            <v>92944.087326208421</v>
          </cell>
          <cell r="BX25">
            <v>97537.087401925135</v>
          </cell>
          <cell r="BY25">
            <v>95625.126272199705</v>
          </cell>
          <cell r="BZ25">
            <v>93729.506292347447</v>
          </cell>
          <cell r="CA25">
            <v>95901.567609622522</v>
          </cell>
          <cell r="CB25">
            <v>87125.950963915791</v>
          </cell>
          <cell r="CC25">
            <v>101913.42199603794</v>
          </cell>
          <cell r="CD25">
            <v>102396.29241287669</v>
          </cell>
          <cell r="CE25">
            <v>45925.474934707774</v>
          </cell>
          <cell r="CF25">
            <v>39485.576574508697</v>
          </cell>
          <cell r="CG25">
            <v>99859.267470577644</v>
          </cell>
          <cell r="CH25">
            <v>99104.148836095337</v>
          </cell>
          <cell r="CI25">
            <v>92963.357268698281</v>
          </cell>
          <cell r="CJ25">
            <v>97553.100520911801</v>
          </cell>
          <cell r="CK25">
            <v>95639.543820386301</v>
          </cell>
          <cell r="CL25">
            <v>93759.721068741783</v>
          </cell>
          <cell r="CM25">
            <v>96412.844954375672</v>
          </cell>
          <cell r="CN25">
            <v>90719.233044683293</v>
          </cell>
          <cell r="CO25">
            <v>102457.74619217258</v>
          </cell>
          <cell r="CP25">
            <v>102944.30343856828</v>
          </cell>
          <cell r="CQ25">
            <v>70230.966670123336</v>
          </cell>
          <cell r="CR25">
            <v>64271.590924752338</v>
          </cell>
          <cell r="CS25">
            <v>100394.29559474673</v>
          </cell>
          <cell r="CT25">
            <v>99630.195726842678</v>
          </cell>
          <cell r="CU25">
            <v>93457.804023181772</v>
          </cell>
          <cell r="CV25">
            <v>98074.078279033711</v>
          </cell>
          <cell r="CW25">
            <v>96150.94771185951</v>
          </cell>
          <cell r="CX25">
            <v>94252.974378998522</v>
          </cell>
          <cell r="CY25">
            <v>95884.077344251738</v>
          </cell>
          <cell r="CZ25">
            <v>87111.134405129007</v>
          </cell>
          <cell r="DA25">
            <v>101896.81295998908</v>
          </cell>
          <cell r="DB25">
            <v>102381.8042760487</v>
          </cell>
          <cell r="DC25">
            <v>50863.57563442611</v>
          </cell>
          <cell r="DD25">
            <v>32122.012784556708</v>
          </cell>
          <cell r="DE25">
            <v>99846.319528748107</v>
          </cell>
          <cell r="DF25">
            <v>99081.499202405568</v>
          </cell>
          <cell r="DG25">
            <v>92944.087326208421</v>
          </cell>
          <cell r="DH25">
            <v>97537.087401925121</v>
          </cell>
          <cell r="DI25">
            <v>95625.126272199705</v>
          </cell>
          <cell r="DJ25">
            <v>93729.506292347447</v>
          </cell>
          <cell r="DK25">
            <v>95901.567609622522</v>
          </cell>
          <cell r="DL25">
            <v>87125.950963915791</v>
          </cell>
          <cell r="DM25">
            <v>101913.42199603796</v>
          </cell>
          <cell r="DN25">
            <v>102396.29241287669</v>
          </cell>
          <cell r="DO25">
            <v>45127.432782546988</v>
          </cell>
          <cell r="DP25">
            <v>39485.576574508697</v>
          </cell>
          <cell r="DQ25">
            <v>99859.267470577644</v>
          </cell>
          <cell r="DR25">
            <v>99104.148836095323</v>
          </cell>
          <cell r="DS25">
            <v>92963.357268698281</v>
          </cell>
          <cell r="DT25">
            <v>97553.100520911816</v>
          </cell>
          <cell r="DU25">
            <v>95639.543820386301</v>
          </cell>
          <cell r="DV25">
            <v>93759.721068741783</v>
          </cell>
          <cell r="DW25">
            <v>96412.844954375672</v>
          </cell>
          <cell r="DX25">
            <v>87590.983629349386</v>
          </cell>
          <cell r="DY25">
            <v>102457.74619217258</v>
          </cell>
          <cell r="DZ25">
            <v>102944.30343856828</v>
          </cell>
          <cell r="EA25">
            <v>68661.340087002231</v>
          </cell>
          <cell r="EB25">
            <v>65761.456680316449</v>
          </cell>
          <cell r="EC25">
            <v>100394.29559474673</v>
          </cell>
          <cell r="ED25">
            <v>99630.195726842692</v>
          </cell>
          <cell r="EE25">
            <v>93457.804023181772</v>
          </cell>
          <cell r="EF25">
            <v>98074.078279033711</v>
          </cell>
          <cell r="EG25">
            <v>96150.94771185951</v>
          </cell>
          <cell r="EH25">
            <v>94252.974378998537</v>
          </cell>
        </row>
        <row r="27">
          <cell r="B27" t="str">
            <v>Unit 3 Capacity Factor</v>
          </cell>
          <cell r="F27" t="str">
            <v>%</v>
          </cell>
          <cell r="G27">
            <v>0.95631769942673239</v>
          </cell>
          <cell r="H27">
            <v>0.90507176156154678</v>
          </cell>
          <cell r="I27">
            <v>0.69035667504213094</v>
          </cell>
          <cell r="J27">
            <v>0.6387079320307707</v>
          </cell>
          <cell r="K27">
            <v>0.90129095295120576</v>
          </cell>
          <cell r="L27">
            <v>0.29513319284215145</v>
          </cell>
          <cell r="M27">
            <v>0.91056012490672911</v>
          </cell>
          <cell r="N27">
            <v>1.0368812061285233</v>
          </cell>
          <cell r="O27">
            <v>0.95243043002038086</v>
          </cell>
          <cell r="P27">
            <v>1</v>
          </cell>
          <cell r="Q27">
            <v>1.0013888888888889</v>
          </cell>
          <cell r="R27">
            <v>1</v>
          </cell>
          <cell r="S27">
            <v>1.0000000000000002</v>
          </cell>
          <cell r="T27">
            <v>0.99999999999999978</v>
          </cell>
          <cell r="U27">
            <v>0.70077750986222587</v>
          </cell>
          <cell r="V27">
            <v>0.28739057021702891</v>
          </cell>
          <cell r="W27">
            <v>0.28739057021702902</v>
          </cell>
          <cell r="X27">
            <v>0.69912046298052333</v>
          </cell>
          <cell r="Y27">
            <v>0.67051391956271245</v>
          </cell>
          <cell r="Z27">
            <v>1.0000000000000002</v>
          </cell>
          <cell r="AA27">
            <v>1</v>
          </cell>
          <cell r="AB27">
            <v>1.0000000000000002</v>
          </cell>
          <cell r="AC27">
            <v>1.0013888888888889</v>
          </cell>
          <cell r="AD27">
            <v>1.0000000000000002</v>
          </cell>
          <cell r="AE27">
            <v>1</v>
          </cell>
          <cell r="AF27">
            <v>1</v>
          </cell>
          <cell r="AG27">
            <v>0.99865591397849474</v>
          </cell>
          <cell r="AH27">
            <v>0.69914152544606345</v>
          </cell>
          <cell r="AI27">
            <v>0.68586084575437878</v>
          </cell>
          <cell r="AJ27">
            <v>0.68330686889059311</v>
          </cell>
          <cell r="AK27">
            <v>1</v>
          </cell>
          <cell r="AL27">
            <v>1</v>
          </cell>
          <cell r="AM27">
            <v>1</v>
          </cell>
          <cell r="AN27">
            <v>1</v>
          </cell>
          <cell r="AO27">
            <v>1.0013888888888889</v>
          </cell>
          <cell r="AP27">
            <v>1</v>
          </cell>
          <cell r="AQ27">
            <v>1</v>
          </cell>
          <cell r="AR27">
            <v>1</v>
          </cell>
          <cell r="AS27">
            <v>0.99865591397849462</v>
          </cell>
          <cell r="AT27">
            <v>0.70038187981362443</v>
          </cell>
          <cell r="AU27">
            <v>1</v>
          </cell>
          <cell r="AV27">
            <v>1</v>
          </cell>
          <cell r="AW27">
            <v>1</v>
          </cell>
          <cell r="AX27">
            <v>1</v>
          </cell>
          <cell r="AY27">
            <v>1</v>
          </cell>
          <cell r="AZ27">
            <v>1</v>
          </cell>
          <cell r="BA27">
            <v>1.0013888888888889</v>
          </cell>
          <cell r="BB27">
            <v>1</v>
          </cell>
          <cell r="BC27">
            <v>1</v>
          </cell>
          <cell r="BD27">
            <v>1.0000000000000002</v>
          </cell>
          <cell r="BE27">
            <v>0.99865591397849462</v>
          </cell>
          <cell r="BF27">
            <v>0.69909946534221667</v>
          </cell>
          <cell r="BG27">
            <v>0.67049092554453271</v>
          </cell>
          <cell r="BH27">
            <v>0.69909946534221667</v>
          </cell>
          <cell r="BI27">
            <v>1</v>
          </cell>
          <cell r="BJ27">
            <v>1</v>
          </cell>
          <cell r="BK27">
            <v>1.0000000000000002</v>
          </cell>
          <cell r="BL27">
            <v>1</v>
          </cell>
          <cell r="BM27">
            <v>1.0013888888888889</v>
          </cell>
          <cell r="BN27">
            <v>1</v>
          </cell>
          <cell r="BO27">
            <v>1</v>
          </cell>
          <cell r="BP27">
            <v>1</v>
          </cell>
          <cell r="BQ27">
            <v>0.99865591397849474</v>
          </cell>
          <cell r="BR27">
            <v>1</v>
          </cell>
          <cell r="BS27">
            <v>0.67053698457166544</v>
          </cell>
          <cell r="BT27">
            <v>0.69914152544606345</v>
          </cell>
          <cell r="BU27">
            <v>1</v>
          </cell>
          <cell r="BV27">
            <v>1</v>
          </cell>
          <cell r="BW27">
            <v>1</v>
          </cell>
          <cell r="BX27">
            <v>1</v>
          </cell>
          <cell r="BY27">
            <v>1.0013888888888889</v>
          </cell>
          <cell r="BZ27">
            <v>1</v>
          </cell>
          <cell r="CA27">
            <v>1</v>
          </cell>
          <cell r="CB27">
            <v>1</v>
          </cell>
          <cell r="CC27">
            <v>0.99865591397849462</v>
          </cell>
          <cell r="CD27">
            <v>1</v>
          </cell>
          <cell r="CE27">
            <v>0.99999999999999989</v>
          </cell>
          <cell r="CF27">
            <v>1</v>
          </cell>
          <cell r="CG27">
            <v>1</v>
          </cell>
          <cell r="CH27">
            <v>1</v>
          </cell>
          <cell r="CI27">
            <v>1</v>
          </cell>
          <cell r="CJ27">
            <v>1</v>
          </cell>
          <cell r="CK27">
            <v>1.0013888888888889</v>
          </cell>
          <cell r="CL27">
            <v>1</v>
          </cell>
          <cell r="CM27">
            <v>1</v>
          </cell>
          <cell r="CN27">
            <v>1</v>
          </cell>
          <cell r="CO27">
            <v>0.99865591397849462</v>
          </cell>
          <cell r="CP27">
            <v>1</v>
          </cell>
          <cell r="CQ27">
            <v>0.68581692900757762</v>
          </cell>
          <cell r="CR27">
            <v>0.68326259509707021</v>
          </cell>
          <cell r="CS27">
            <v>1</v>
          </cell>
          <cell r="CT27">
            <v>1</v>
          </cell>
          <cell r="CU27">
            <v>1</v>
          </cell>
          <cell r="CV27">
            <v>1</v>
          </cell>
          <cell r="CW27">
            <v>1.0013888888888889</v>
          </cell>
          <cell r="CX27">
            <v>1</v>
          </cell>
          <cell r="CY27">
            <v>1</v>
          </cell>
          <cell r="CZ27">
            <v>1</v>
          </cell>
          <cell r="DA27">
            <v>0.99865591397849474</v>
          </cell>
          <cell r="DB27">
            <v>1</v>
          </cell>
          <cell r="DC27">
            <v>0.68586084575437878</v>
          </cell>
          <cell r="DD27">
            <v>0.68330686889059311</v>
          </cell>
          <cell r="DE27">
            <v>1</v>
          </cell>
          <cell r="DF27">
            <v>1</v>
          </cell>
          <cell r="DG27">
            <v>1</v>
          </cell>
          <cell r="DH27">
            <v>1</v>
          </cell>
          <cell r="DI27">
            <v>1.0013888888888889</v>
          </cell>
          <cell r="DJ27">
            <v>1</v>
          </cell>
          <cell r="DK27">
            <v>1</v>
          </cell>
          <cell r="DL27">
            <v>1</v>
          </cell>
          <cell r="DM27">
            <v>0.99865591397849462</v>
          </cell>
          <cell r="DN27">
            <v>1</v>
          </cell>
          <cell r="DO27">
            <v>1</v>
          </cell>
          <cell r="DP27">
            <v>1</v>
          </cell>
          <cell r="DQ27">
            <v>1</v>
          </cell>
          <cell r="DR27">
            <v>1</v>
          </cell>
          <cell r="DS27">
            <v>1</v>
          </cell>
          <cell r="DT27">
            <v>1</v>
          </cell>
          <cell r="DU27">
            <v>1.0013888888888889</v>
          </cell>
          <cell r="DV27">
            <v>1</v>
          </cell>
          <cell r="DW27">
            <v>1</v>
          </cell>
          <cell r="DX27">
            <v>1.0000000000000002</v>
          </cell>
          <cell r="DY27">
            <v>0.99865591397849462</v>
          </cell>
          <cell r="DZ27">
            <v>1</v>
          </cell>
          <cell r="EA27">
            <v>0.67049092554453271</v>
          </cell>
          <cell r="EB27">
            <v>0.69909946534221667</v>
          </cell>
          <cell r="EC27">
            <v>1</v>
          </cell>
          <cell r="ED27">
            <v>1</v>
          </cell>
          <cell r="EE27">
            <v>1.0000000000000002</v>
          </cell>
          <cell r="EF27">
            <v>1</v>
          </cell>
          <cell r="EG27">
            <v>1.0013888888888889</v>
          </cell>
          <cell r="EH27">
            <v>1</v>
          </cell>
        </row>
        <row r="28">
          <cell r="B28" t="str">
            <v>Unit 4 Capacity Factor</v>
          </cell>
          <cell r="F28" t="str">
            <v>%</v>
          </cell>
          <cell r="G28">
            <v>1.0260224283172159</v>
          </cell>
          <cell r="H28">
            <v>0.99980085013875097</v>
          </cell>
          <cell r="I28">
            <v>0.49166148497214568</v>
          </cell>
          <cell r="J28">
            <v>0.62196089405627442</v>
          </cell>
          <cell r="K28">
            <v>0.67518679415125238</v>
          </cell>
          <cell r="L28">
            <v>0.55492566139206623</v>
          </cell>
          <cell r="M28">
            <v>0.94903986050924893</v>
          </cell>
          <cell r="N28">
            <v>1.0147234155229339</v>
          </cell>
          <cell r="O28">
            <v>1.0025098433027819</v>
          </cell>
          <cell r="P28">
            <v>1.0000000000000002</v>
          </cell>
          <cell r="Q28">
            <v>1.0013888888888889</v>
          </cell>
          <cell r="R28">
            <v>1</v>
          </cell>
          <cell r="S28">
            <v>1</v>
          </cell>
          <cell r="T28">
            <v>1</v>
          </cell>
          <cell r="U28">
            <v>0.7007339126017269</v>
          </cell>
          <cell r="V28">
            <v>0.28728627323371309</v>
          </cell>
          <cell r="W28">
            <v>0.28728627323371309</v>
          </cell>
          <cell r="X28">
            <v>0.69907642647645674</v>
          </cell>
          <cell r="Y28">
            <v>0.67046569622634045</v>
          </cell>
          <cell r="Z28">
            <v>1</v>
          </cell>
          <cell r="AA28">
            <v>1.0000000000000002</v>
          </cell>
          <cell r="AB28">
            <v>1</v>
          </cell>
          <cell r="AC28">
            <v>1.0013888888888891</v>
          </cell>
          <cell r="AD28">
            <v>1</v>
          </cell>
          <cell r="AE28">
            <v>1</v>
          </cell>
          <cell r="AF28">
            <v>1</v>
          </cell>
          <cell r="AG28">
            <v>0.99865591397849451</v>
          </cell>
          <cell r="AH28">
            <v>0.70035445580262989</v>
          </cell>
          <cell r="AI28">
            <v>0.93692261433628643</v>
          </cell>
          <cell r="AJ28">
            <v>0</v>
          </cell>
          <cell r="AK28">
            <v>1</v>
          </cell>
          <cell r="AL28">
            <v>1</v>
          </cell>
          <cell r="AM28">
            <v>1</v>
          </cell>
          <cell r="AN28">
            <v>1</v>
          </cell>
          <cell r="AO28">
            <v>1.0013888888888889</v>
          </cell>
          <cell r="AP28">
            <v>1</v>
          </cell>
          <cell r="AQ28">
            <v>1</v>
          </cell>
          <cell r="AR28">
            <v>0.99999999999999978</v>
          </cell>
          <cell r="AS28">
            <v>0.99865591397849462</v>
          </cell>
          <cell r="AT28">
            <v>0.69907642647645674</v>
          </cell>
          <cell r="AU28">
            <v>0.67046569622634045</v>
          </cell>
          <cell r="AV28">
            <v>0.69907642647645674</v>
          </cell>
          <cell r="AW28">
            <v>1</v>
          </cell>
          <cell r="AX28">
            <v>1</v>
          </cell>
          <cell r="AY28">
            <v>1</v>
          </cell>
          <cell r="AZ28">
            <v>1</v>
          </cell>
          <cell r="BA28">
            <v>1.0013888888888891</v>
          </cell>
          <cell r="BB28">
            <v>1</v>
          </cell>
          <cell r="BC28">
            <v>1</v>
          </cell>
          <cell r="BD28">
            <v>1</v>
          </cell>
          <cell r="BE28">
            <v>0.99865591397849462</v>
          </cell>
          <cell r="BF28">
            <v>0.69905556430774773</v>
          </cell>
          <cell r="BG28">
            <v>0.67044285055772035</v>
          </cell>
          <cell r="BH28">
            <v>0.69905556430774773</v>
          </cell>
          <cell r="BI28">
            <v>1.0000000000000002</v>
          </cell>
          <cell r="BJ28">
            <v>1.0000000000000002</v>
          </cell>
          <cell r="BK28">
            <v>1</v>
          </cell>
          <cell r="BL28">
            <v>1.0000000000000002</v>
          </cell>
          <cell r="BM28">
            <v>1.0013888888888889</v>
          </cell>
          <cell r="BN28">
            <v>1.0000000000000002</v>
          </cell>
          <cell r="BO28">
            <v>1</v>
          </cell>
          <cell r="BP28">
            <v>1</v>
          </cell>
          <cell r="BQ28">
            <v>0.99865591397849451</v>
          </cell>
          <cell r="BR28">
            <v>1</v>
          </cell>
          <cell r="BS28">
            <v>0.93384566869415409</v>
          </cell>
          <cell r="BT28">
            <v>0</v>
          </cell>
          <cell r="BU28">
            <v>1</v>
          </cell>
          <cell r="BV28">
            <v>1</v>
          </cell>
          <cell r="BW28">
            <v>1</v>
          </cell>
          <cell r="BX28">
            <v>1</v>
          </cell>
          <cell r="BY28">
            <v>1.0013888888888889</v>
          </cell>
          <cell r="BZ28">
            <v>1</v>
          </cell>
          <cell r="CA28">
            <v>1</v>
          </cell>
          <cell r="CB28">
            <v>1</v>
          </cell>
          <cell r="CC28">
            <v>0.99865591397849462</v>
          </cell>
          <cell r="CD28">
            <v>1</v>
          </cell>
          <cell r="CE28">
            <v>0.68579287314604553</v>
          </cell>
          <cell r="CF28">
            <v>0.69907642647645674</v>
          </cell>
          <cell r="CG28">
            <v>1</v>
          </cell>
          <cell r="CH28">
            <v>1</v>
          </cell>
          <cell r="CI28">
            <v>1</v>
          </cell>
          <cell r="CJ28">
            <v>1</v>
          </cell>
          <cell r="CK28">
            <v>1.0013888888888891</v>
          </cell>
          <cell r="CL28">
            <v>1</v>
          </cell>
          <cell r="CM28">
            <v>1.0000000000000002</v>
          </cell>
          <cell r="CN28">
            <v>1</v>
          </cell>
          <cell r="CO28">
            <v>0.99865591397849462</v>
          </cell>
          <cell r="CP28">
            <v>1</v>
          </cell>
          <cell r="CQ28">
            <v>0.6857710900666637</v>
          </cell>
          <cell r="CR28">
            <v>0.68321638348183966</v>
          </cell>
          <cell r="CS28">
            <v>1.0000000000000002</v>
          </cell>
          <cell r="CT28">
            <v>1</v>
          </cell>
          <cell r="CU28">
            <v>1</v>
          </cell>
          <cell r="CV28">
            <v>1</v>
          </cell>
          <cell r="CW28">
            <v>1.0013888888888889</v>
          </cell>
          <cell r="CX28">
            <v>1</v>
          </cell>
          <cell r="CY28">
            <v>1</v>
          </cell>
          <cell r="CZ28">
            <v>1</v>
          </cell>
          <cell r="DA28">
            <v>0.99865591397849451</v>
          </cell>
          <cell r="DB28">
            <v>1</v>
          </cell>
          <cell r="DC28">
            <v>0.93692261433628643</v>
          </cell>
          <cell r="DD28">
            <v>0</v>
          </cell>
          <cell r="DE28">
            <v>1</v>
          </cell>
          <cell r="DF28">
            <v>1</v>
          </cell>
          <cell r="DG28">
            <v>1</v>
          </cell>
          <cell r="DH28">
            <v>1</v>
          </cell>
          <cell r="DI28">
            <v>1.0013888888888889</v>
          </cell>
          <cell r="DJ28">
            <v>1</v>
          </cell>
          <cell r="DK28">
            <v>1</v>
          </cell>
          <cell r="DL28">
            <v>1</v>
          </cell>
          <cell r="DM28">
            <v>0.99865591397849462</v>
          </cell>
          <cell r="DN28">
            <v>1.0000000000000002</v>
          </cell>
          <cell r="DO28">
            <v>0.67046569622634045</v>
          </cell>
          <cell r="DP28">
            <v>0.69907642647645674</v>
          </cell>
          <cell r="DQ28">
            <v>1</v>
          </cell>
          <cell r="DR28">
            <v>1</v>
          </cell>
          <cell r="DS28">
            <v>1</v>
          </cell>
          <cell r="DT28">
            <v>1</v>
          </cell>
          <cell r="DU28">
            <v>1.0013888888888891</v>
          </cell>
          <cell r="DV28">
            <v>1</v>
          </cell>
          <cell r="DW28">
            <v>1</v>
          </cell>
          <cell r="DX28">
            <v>1</v>
          </cell>
          <cell r="DY28">
            <v>0.99865591397849462</v>
          </cell>
          <cell r="DZ28">
            <v>1</v>
          </cell>
          <cell r="EA28">
            <v>0.67044285055772035</v>
          </cell>
          <cell r="EB28">
            <v>0.69905556430774773</v>
          </cell>
          <cell r="EC28">
            <v>1.0000000000000002</v>
          </cell>
          <cell r="ED28">
            <v>1.0000000000000002</v>
          </cell>
          <cell r="EE28">
            <v>1</v>
          </cell>
          <cell r="EF28">
            <v>1.0000000000000002</v>
          </cell>
          <cell r="EG28">
            <v>1.0013888888888889</v>
          </cell>
          <cell r="EH28">
            <v>1.0000000000000002</v>
          </cell>
        </row>
        <row r="29">
          <cell r="B29" t="str">
            <v>Plant Capacity Factor</v>
          </cell>
          <cell r="C29">
            <v>0</v>
          </cell>
          <cell r="D29">
            <v>0</v>
          </cell>
          <cell r="E29">
            <v>0</v>
          </cell>
          <cell r="F29" t="str">
            <v>%</v>
          </cell>
          <cell r="G29">
            <v>0.99135548804695639</v>
          </cell>
          <cell r="H29">
            <v>0.95268829826695978</v>
          </cell>
          <cell r="I29">
            <v>0.59048052344751667</v>
          </cell>
          <cell r="J29">
            <v>0.63028986361697359</v>
          </cell>
          <cell r="K29">
            <v>0.69614497649000329</v>
          </cell>
          <cell r="L29">
            <v>0.50397175142076012</v>
          </cell>
          <cell r="M29">
            <v>0.92990235410213251</v>
          </cell>
          <cell r="N29">
            <v>1.0257433680522914</v>
          </cell>
          <cell r="O29">
            <v>0.97760335479526184</v>
          </cell>
          <cell r="P29">
            <v>1</v>
          </cell>
          <cell r="Q29">
            <v>1.0013888888888889</v>
          </cell>
          <cell r="R29">
            <v>0.99999999999999978</v>
          </cell>
          <cell r="S29">
            <v>1</v>
          </cell>
          <cell r="T29">
            <v>1</v>
          </cell>
          <cell r="U29">
            <v>0.7007557072757854</v>
          </cell>
          <cell r="V29">
            <v>0.28733841226104262</v>
          </cell>
          <cell r="W29">
            <v>0.28733841226104267</v>
          </cell>
          <cell r="X29">
            <v>0.69909844073244021</v>
          </cell>
          <cell r="Y29">
            <v>0.67048980351854659</v>
          </cell>
          <cell r="Z29">
            <v>1</v>
          </cell>
          <cell r="AA29">
            <v>1</v>
          </cell>
          <cell r="AB29">
            <v>1</v>
          </cell>
          <cell r="AC29">
            <v>1.0013888888888889</v>
          </cell>
          <cell r="AD29">
            <v>1</v>
          </cell>
          <cell r="AE29">
            <v>1</v>
          </cell>
          <cell r="AF29">
            <v>1.0000000000000002</v>
          </cell>
          <cell r="AG29">
            <v>0.99865591397849474</v>
          </cell>
          <cell r="AH29">
            <v>0.699744975133893</v>
          </cell>
          <cell r="AI29">
            <v>0.74892242815480237</v>
          </cell>
          <cell r="AJ29">
            <v>0.68330686889059311</v>
          </cell>
          <cell r="AK29">
            <v>1</v>
          </cell>
          <cell r="AL29">
            <v>1</v>
          </cell>
          <cell r="AM29">
            <v>1</v>
          </cell>
          <cell r="AN29">
            <v>1</v>
          </cell>
          <cell r="AO29">
            <v>1.0013888888888889</v>
          </cell>
          <cell r="AP29">
            <v>1</v>
          </cell>
          <cell r="AQ29">
            <v>1</v>
          </cell>
          <cell r="AR29">
            <v>1</v>
          </cell>
          <cell r="AS29">
            <v>0.99865591397849462</v>
          </cell>
          <cell r="AT29">
            <v>0.69972565952225363</v>
          </cell>
          <cell r="AU29">
            <v>0.72606758175294694</v>
          </cell>
          <cell r="AV29">
            <v>0.73612901295806588</v>
          </cell>
          <cell r="AW29">
            <v>1</v>
          </cell>
          <cell r="AX29">
            <v>1</v>
          </cell>
          <cell r="AY29">
            <v>1</v>
          </cell>
          <cell r="AZ29">
            <v>1</v>
          </cell>
          <cell r="BA29">
            <v>1.0013888888888889</v>
          </cell>
          <cell r="BB29">
            <v>1</v>
          </cell>
          <cell r="BC29">
            <v>0.99999999999999967</v>
          </cell>
          <cell r="BD29">
            <v>0.99999999999999978</v>
          </cell>
          <cell r="BE29">
            <v>0.9986559139784944</v>
          </cell>
          <cell r="BF29">
            <v>0.69907751085279535</v>
          </cell>
          <cell r="BG29">
            <v>0.67046688370127838</v>
          </cell>
          <cell r="BH29">
            <v>0.69907751085279535</v>
          </cell>
          <cell r="BI29">
            <v>0.99999999999999978</v>
          </cell>
          <cell r="BJ29">
            <v>0.99999999999999978</v>
          </cell>
          <cell r="BK29">
            <v>1</v>
          </cell>
          <cell r="BL29">
            <v>0.99999999999999978</v>
          </cell>
          <cell r="BM29">
            <v>1.0013888888888887</v>
          </cell>
          <cell r="BN29">
            <v>0.99999999999999978</v>
          </cell>
          <cell r="BO29">
            <v>1</v>
          </cell>
          <cell r="BP29">
            <v>1.0000000000000002</v>
          </cell>
          <cell r="BQ29">
            <v>0.99865591397849474</v>
          </cell>
          <cell r="BR29">
            <v>1</v>
          </cell>
          <cell r="BS29">
            <v>0.73667474172332936</v>
          </cell>
          <cell r="BT29">
            <v>0.69914152544606345</v>
          </cell>
          <cell r="BU29">
            <v>1</v>
          </cell>
          <cell r="BV29">
            <v>1</v>
          </cell>
          <cell r="BW29">
            <v>1</v>
          </cell>
          <cell r="BX29">
            <v>1</v>
          </cell>
          <cell r="BY29">
            <v>1.0013888888888889</v>
          </cell>
          <cell r="BZ29">
            <v>1</v>
          </cell>
          <cell r="CA29">
            <v>1</v>
          </cell>
          <cell r="CB29">
            <v>1</v>
          </cell>
          <cell r="CC29">
            <v>0.99865591397849462</v>
          </cell>
          <cell r="CD29">
            <v>1</v>
          </cell>
          <cell r="CE29">
            <v>0.73880862446211226</v>
          </cell>
          <cell r="CF29">
            <v>0.73612901295806588</v>
          </cell>
          <cell r="CG29">
            <v>1</v>
          </cell>
          <cell r="CH29">
            <v>1</v>
          </cell>
          <cell r="CI29">
            <v>1</v>
          </cell>
          <cell r="CJ29">
            <v>1</v>
          </cell>
          <cell r="CK29">
            <v>1.0013888888888889</v>
          </cell>
          <cell r="CL29">
            <v>1</v>
          </cell>
          <cell r="CM29">
            <v>0.99999999999999978</v>
          </cell>
          <cell r="CN29">
            <v>0.99999999999999978</v>
          </cell>
          <cell r="CO29">
            <v>0.9986559139784944</v>
          </cell>
          <cell r="CP29">
            <v>0.99999999999999978</v>
          </cell>
          <cell r="CQ29">
            <v>0.68579400538959101</v>
          </cell>
          <cell r="CR29">
            <v>0.68323948510820576</v>
          </cell>
          <cell r="CS29">
            <v>0.99999999999999978</v>
          </cell>
          <cell r="CT29">
            <v>0.99999999999999967</v>
          </cell>
          <cell r="CU29">
            <v>0.99999999999999978</v>
          </cell>
          <cell r="CV29">
            <v>0.99999999999999967</v>
          </cell>
          <cell r="CW29">
            <v>1.0013888888888887</v>
          </cell>
          <cell r="CX29">
            <v>0.99999999999999967</v>
          </cell>
          <cell r="CY29">
            <v>1</v>
          </cell>
          <cell r="CZ29">
            <v>1.0000000000000002</v>
          </cell>
          <cell r="DA29">
            <v>0.99865591397849474</v>
          </cell>
          <cell r="DB29">
            <v>1</v>
          </cell>
          <cell r="DC29">
            <v>0.74892242815480237</v>
          </cell>
          <cell r="DD29">
            <v>0.68330686889059311</v>
          </cell>
          <cell r="DE29">
            <v>1</v>
          </cell>
          <cell r="DF29">
            <v>1</v>
          </cell>
          <cell r="DG29">
            <v>1</v>
          </cell>
          <cell r="DH29">
            <v>1</v>
          </cell>
          <cell r="DI29">
            <v>1.0013888888888889</v>
          </cell>
          <cell r="DJ29">
            <v>1</v>
          </cell>
          <cell r="DK29">
            <v>1</v>
          </cell>
          <cell r="DL29">
            <v>1</v>
          </cell>
          <cell r="DM29">
            <v>0.99865591397849462</v>
          </cell>
          <cell r="DN29">
            <v>1</v>
          </cell>
          <cell r="DO29">
            <v>0.72606758175294694</v>
          </cell>
          <cell r="DP29">
            <v>0.73612901295806588</v>
          </cell>
          <cell r="DQ29">
            <v>1</v>
          </cell>
          <cell r="DR29">
            <v>1</v>
          </cell>
          <cell r="DS29">
            <v>1</v>
          </cell>
          <cell r="DT29">
            <v>1</v>
          </cell>
          <cell r="DU29">
            <v>1.0013888888888889</v>
          </cell>
          <cell r="DV29">
            <v>1</v>
          </cell>
          <cell r="DW29">
            <v>0.99999999999999967</v>
          </cell>
          <cell r="DX29">
            <v>0.99999999999999978</v>
          </cell>
          <cell r="DY29">
            <v>0.9986559139784944</v>
          </cell>
          <cell r="DZ29">
            <v>0.99999999999999978</v>
          </cell>
          <cell r="EA29">
            <v>0.67046688370127838</v>
          </cell>
          <cell r="EB29">
            <v>0.69907751085279535</v>
          </cell>
          <cell r="EC29">
            <v>0.99999999999999978</v>
          </cell>
          <cell r="ED29">
            <v>0.99999999999999978</v>
          </cell>
          <cell r="EE29">
            <v>1</v>
          </cell>
          <cell r="EF29">
            <v>0.99999999999999978</v>
          </cell>
          <cell r="EG29">
            <v>1.0013888888888887</v>
          </cell>
          <cell r="EH29">
            <v>0.99999999999999978</v>
          </cell>
        </row>
        <row r="31">
          <cell r="B31" t="str">
            <v>Unit 3 Heat Rate</v>
          </cell>
          <cell r="F31" t="str">
            <v>Btu/kWh</v>
          </cell>
          <cell r="G31">
            <v>10840.123275076505</v>
          </cell>
          <cell r="H31">
            <v>10684.633160968004</v>
          </cell>
          <cell r="I31">
            <v>10787.689688565668</v>
          </cell>
          <cell r="J31">
            <v>11315.659643954379</v>
          </cell>
          <cell r="K31">
            <v>10790.098631865827</v>
          </cell>
          <cell r="L31">
            <v>14257.277139612188</v>
          </cell>
          <cell r="M31">
            <v>10553.133306669333</v>
          </cell>
          <cell r="N31">
            <v>10430.183818161289</v>
          </cell>
          <cell r="O31">
            <v>10636.63538326936</v>
          </cell>
          <cell r="P31">
            <v>10600.000000000002</v>
          </cell>
          <cell r="Q31">
            <v>10600.000000000002</v>
          </cell>
          <cell r="R31">
            <v>10600.000000000002</v>
          </cell>
          <cell r="S31">
            <v>10509</v>
          </cell>
          <cell r="T31">
            <v>10583</v>
          </cell>
          <cell r="U31">
            <v>11203.999999999998</v>
          </cell>
          <cell r="V31">
            <v>11641</v>
          </cell>
          <cell r="W31">
            <v>11000</v>
          </cell>
          <cell r="X31">
            <v>10620.000000000002</v>
          </cell>
          <cell r="Y31">
            <v>10998.999999999998</v>
          </cell>
          <cell r="Z31">
            <v>10811</v>
          </cell>
          <cell r="AA31">
            <v>10501</v>
          </cell>
          <cell r="AB31">
            <v>10709</v>
          </cell>
          <cell r="AC31">
            <v>10847.999999999998</v>
          </cell>
          <cell r="AD31">
            <v>10133.999999999996</v>
          </cell>
          <cell r="AE31">
            <v>10509.000000000002</v>
          </cell>
          <cell r="AF31">
            <v>10583.000000000002</v>
          </cell>
          <cell r="AG31">
            <v>11204</v>
          </cell>
          <cell r="AH31">
            <v>11641</v>
          </cell>
          <cell r="AI31">
            <v>11000</v>
          </cell>
          <cell r="AJ31">
            <v>10620.000000000002</v>
          </cell>
          <cell r="AK31">
            <v>10999</v>
          </cell>
          <cell r="AL31">
            <v>10811.000000000002</v>
          </cell>
          <cell r="AM31">
            <v>10501</v>
          </cell>
          <cell r="AN31">
            <v>10709.000000000004</v>
          </cell>
          <cell r="AO31">
            <v>10847.999999999998</v>
          </cell>
          <cell r="AP31">
            <v>10134</v>
          </cell>
          <cell r="AQ31">
            <v>10509</v>
          </cell>
          <cell r="AR31">
            <v>10582.999999999998</v>
          </cell>
          <cell r="AS31">
            <v>11204</v>
          </cell>
          <cell r="AT31">
            <v>11641</v>
          </cell>
          <cell r="AU31">
            <v>11000.000000000002</v>
          </cell>
          <cell r="AV31">
            <v>10620.000000000002</v>
          </cell>
          <cell r="AW31">
            <v>10999</v>
          </cell>
          <cell r="AX31">
            <v>10811.000000000002</v>
          </cell>
          <cell r="AY31">
            <v>10501.000000000002</v>
          </cell>
          <cell r="AZ31">
            <v>10709</v>
          </cell>
          <cell r="BA31">
            <v>10847.999999999996</v>
          </cell>
          <cell r="BB31">
            <v>10134.000000000002</v>
          </cell>
          <cell r="BC31">
            <v>10509</v>
          </cell>
          <cell r="BD31">
            <v>10583</v>
          </cell>
          <cell r="BE31">
            <v>11204</v>
          </cell>
          <cell r="BF31">
            <v>11641.000000000002</v>
          </cell>
          <cell r="BG31">
            <v>11000.000000000002</v>
          </cell>
          <cell r="BH31">
            <v>10620</v>
          </cell>
          <cell r="BI31">
            <v>10999</v>
          </cell>
          <cell r="BJ31">
            <v>10811</v>
          </cell>
          <cell r="BK31">
            <v>10501</v>
          </cell>
          <cell r="BL31">
            <v>10709.000000000002</v>
          </cell>
          <cell r="BM31">
            <v>10848</v>
          </cell>
          <cell r="BN31">
            <v>10134</v>
          </cell>
          <cell r="BO31">
            <v>10509.000000000002</v>
          </cell>
          <cell r="BP31">
            <v>10583.000000000002</v>
          </cell>
          <cell r="BQ31">
            <v>11204</v>
          </cell>
          <cell r="BR31">
            <v>11641</v>
          </cell>
          <cell r="BS31">
            <v>11000</v>
          </cell>
          <cell r="BT31">
            <v>10619.999999999998</v>
          </cell>
          <cell r="BU31">
            <v>10998.999999999998</v>
          </cell>
          <cell r="BV31">
            <v>10811.000000000002</v>
          </cell>
          <cell r="BW31">
            <v>10501</v>
          </cell>
          <cell r="BX31">
            <v>10709.000000000004</v>
          </cell>
          <cell r="BY31">
            <v>10847.999999999998</v>
          </cell>
          <cell r="BZ31">
            <v>10134.000000000002</v>
          </cell>
          <cell r="CA31">
            <v>10509</v>
          </cell>
          <cell r="CB31">
            <v>10582.999999999998</v>
          </cell>
          <cell r="CC31">
            <v>11203.999999999998</v>
          </cell>
          <cell r="CD31">
            <v>11641</v>
          </cell>
          <cell r="CE31">
            <v>11000.000000000004</v>
          </cell>
          <cell r="CF31">
            <v>10620.000000000002</v>
          </cell>
          <cell r="CG31">
            <v>10999</v>
          </cell>
          <cell r="CH31">
            <v>10811.000000000002</v>
          </cell>
          <cell r="CI31">
            <v>10501.000000000002</v>
          </cell>
          <cell r="CJ31">
            <v>10709.000000000002</v>
          </cell>
          <cell r="CK31">
            <v>10847.999999999996</v>
          </cell>
          <cell r="CL31">
            <v>10134.000000000002</v>
          </cell>
          <cell r="CM31">
            <v>10509</v>
          </cell>
          <cell r="CN31">
            <v>10583.000000000002</v>
          </cell>
          <cell r="CO31">
            <v>11204</v>
          </cell>
          <cell r="CP31">
            <v>11641</v>
          </cell>
          <cell r="CQ31">
            <v>10999.999999999998</v>
          </cell>
          <cell r="CR31">
            <v>10620.000000000002</v>
          </cell>
          <cell r="CS31">
            <v>10999</v>
          </cell>
          <cell r="CT31">
            <v>10811</v>
          </cell>
          <cell r="CU31">
            <v>10501.000000000002</v>
          </cell>
          <cell r="CV31">
            <v>10709.000000000002</v>
          </cell>
          <cell r="CW31">
            <v>10848</v>
          </cell>
          <cell r="CX31">
            <v>10134</v>
          </cell>
          <cell r="CY31">
            <v>10509.000000000002</v>
          </cell>
          <cell r="CZ31">
            <v>10583.000000000002</v>
          </cell>
          <cell r="DA31">
            <v>11204</v>
          </cell>
          <cell r="DB31">
            <v>11641</v>
          </cell>
          <cell r="DC31">
            <v>11000</v>
          </cell>
          <cell r="DD31">
            <v>10620.000000000002</v>
          </cell>
          <cell r="DE31">
            <v>10999</v>
          </cell>
          <cell r="DF31">
            <v>10811.000000000002</v>
          </cell>
          <cell r="DG31">
            <v>10501</v>
          </cell>
          <cell r="DH31">
            <v>10709.000000000004</v>
          </cell>
          <cell r="DI31">
            <v>10847.999999999998</v>
          </cell>
          <cell r="DJ31">
            <v>10134.000000000002</v>
          </cell>
          <cell r="DK31">
            <v>10509</v>
          </cell>
          <cell r="DL31">
            <v>10582.999999999998</v>
          </cell>
          <cell r="DM31">
            <v>11204</v>
          </cell>
          <cell r="DN31">
            <v>11641</v>
          </cell>
          <cell r="DO31">
            <v>11000.000000000002</v>
          </cell>
          <cell r="DP31">
            <v>10620.000000000002</v>
          </cell>
          <cell r="DQ31">
            <v>10999</v>
          </cell>
          <cell r="DR31">
            <v>10811.000000000002</v>
          </cell>
          <cell r="DS31">
            <v>10501.000000000002</v>
          </cell>
          <cell r="DT31">
            <v>10709</v>
          </cell>
          <cell r="DU31">
            <v>10847.999999999996</v>
          </cell>
          <cell r="DV31">
            <v>10134.000000000002</v>
          </cell>
          <cell r="DW31">
            <v>10509</v>
          </cell>
          <cell r="DX31">
            <v>10583</v>
          </cell>
          <cell r="DY31">
            <v>11204</v>
          </cell>
          <cell r="DZ31">
            <v>11641</v>
          </cell>
          <cell r="EA31">
            <v>11000.000000000002</v>
          </cell>
          <cell r="EB31">
            <v>10620</v>
          </cell>
          <cell r="EC31">
            <v>10999</v>
          </cell>
          <cell r="ED31">
            <v>10811</v>
          </cell>
          <cell r="EE31">
            <v>10501</v>
          </cell>
          <cell r="EF31">
            <v>10709.000000000002</v>
          </cell>
          <cell r="EG31">
            <v>10848</v>
          </cell>
          <cell r="EH31">
            <v>10134</v>
          </cell>
        </row>
        <row r="32">
          <cell r="B32" t="str">
            <v>Unit 4 Heat Rate</v>
          </cell>
          <cell r="F32" t="str">
            <v>Btu/kWh</v>
          </cell>
          <cell r="G32">
            <v>10958.194102448324</v>
          </cell>
          <cell r="H32">
            <v>10545.316077637803</v>
          </cell>
          <cell r="I32">
            <v>11074.203826724251</v>
          </cell>
          <cell r="J32">
            <v>11484.784725577814</v>
          </cell>
          <cell r="K32">
            <v>9383.6994638241904</v>
          </cell>
          <cell r="L32">
            <v>11797.871461035225</v>
          </cell>
          <cell r="M32">
            <v>10677.106047785643</v>
          </cell>
          <cell r="N32">
            <v>10495.662640456563</v>
          </cell>
          <cell r="O32">
            <v>10641.821653313524</v>
          </cell>
          <cell r="P32">
            <v>10600</v>
          </cell>
          <cell r="Q32">
            <v>10600.000000000002</v>
          </cell>
          <cell r="R32">
            <v>10600.000000000002</v>
          </cell>
          <cell r="S32">
            <v>10558</v>
          </cell>
          <cell r="T32">
            <v>10607</v>
          </cell>
          <cell r="U32">
            <v>11213.999999999998</v>
          </cell>
          <cell r="V32">
            <v>11603</v>
          </cell>
          <cell r="W32">
            <v>11377</v>
          </cell>
          <cell r="X32">
            <v>10620</v>
          </cell>
          <cell r="Y32">
            <v>10937.999999999998</v>
          </cell>
          <cell r="Z32">
            <v>10959</v>
          </cell>
          <cell r="AA32">
            <v>10601</v>
          </cell>
          <cell r="AB32">
            <v>10721.000000000002</v>
          </cell>
          <cell r="AC32">
            <v>10832</v>
          </cell>
          <cell r="AD32">
            <v>10461</v>
          </cell>
          <cell r="AE32">
            <v>10558</v>
          </cell>
          <cell r="AF32">
            <v>10607.000000000002</v>
          </cell>
          <cell r="AG32">
            <v>11214</v>
          </cell>
          <cell r="AH32">
            <v>11603</v>
          </cell>
          <cell r="AI32">
            <v>11376.999999999998</v>
          </cell>
          <cell r="AJ32">
            <v>0</v>
          </cell>
          <cell r="AK32">
            <v>10938</v>
          </cell>
          <cell r="AL32">
            <v>10959</v>
          </cell>
          <cell r="AM32">
            <v>10601</v>
          </cell>
          <cell r="AN32">
            <v>10720.999999999998</v>
          </cell>
          <cell r="AO32">
            <v>10831.999999999998</v>
          </cell>
          <cell r="AP32">
            <v>10461</v>
          </cell>
          <cell r="AQ32">
            <v>10558</v>
          </cell>
          <cell r="AR32">
            <v>10607.000000000002</v>
          </cell>
          <cell r="AS32">
            <v>11214.000000000002</v>
          </cell>
          <cell r="AT32">
            <v>11602.999999999998</v>
          </cell>
          <cell r="AU32">
            <v>11377</v>
          </cell>
          <cell r="AV32">
            <v>10620</v>
          </cell>
          <cell r="AW32">
            <v>10938.000000000002</v>
          </cell>
          <cell r="AX32">
            <v>10958.999999999998</v>
          </cell>
          <cell r="AY32">
            <v>10601</v>
          </cell>
          <cell r="AZ32">
            <v>10721.000000000002</v>
          </cell>
          <cell r="BA32">
            <v>10832</v>
          </cell>
          <cell r="BB32">
            <v>10461</v>
          </cell>
          <cell r="BC32">
            <v>10558.000000000002</v>
          </cell>
          <cell r="BD32">
            <v>10607.000000000002</v>
          </cell>
          <cell r="BE32">
            <v>11214.000000000002</v>
          </cell>
          <cell r="BF32">
            <v>11602.999999999998</v>
          </cell>
          <cell r="BG32">
            <v>11377</v>
          </cell>
          <cell r="BH32">
            <v>10620.000000000002</v>
          </cell>
          <cell r="BI32">
            <v>10938</v>
          </cell>
          <cell r="BJ32">
            <v>10959</v>
          </cell>
          <cell r="BK32">
            <v>10601</v>
          </cell>
          <cell r="BL32">
            <v>10720.999999999998</v>
          </cell>
          <cell r="BM32">
            <v>10832</v>
          </cell>
          <cell r="BN32">
            <v>10461.000000000002</v>
          </cell>
          <cell r="BO32">
            <v>10558</v>
          </cell>
          <cell r="BP32">
            <v>10607.000000000002</v>
          </cell>
          <cell r="BQ32">
            <v>11214</v>
          </cell>
          <cell r="BR32">
            <v>11603.000000000002</v>
          </cell>
          <cell r="BS32">
            <v>11377</v>
          </cell>
          <cell r="BT32">
            <v>0</v>
          </cell>
          <cell r="BU32">
            <v>10937.999999999998</v>
          </cell>
          <cell r="BV32">
            <v>10959</v>
          </cell>
          <cell r="BW32">
            <v>10601</v>
          </cell>
          <cell r="BX32">
            <v>10721.000000000002</v>
          </cell>
          <cell r="BY32">
            <v>10831.999999999998</v>
          </cell>
          <cell r="BZ32">
            <v>10461</v>
          </cell>
          <cell r="CA32">
            <v>10558</v>
          </cell>
          <cell r="CB32">
            <v>10607</v>
          </cell>
          <cell r="CC32">
            <v>11214</v>
          </cell>
          <cell r="CD32">
            <v>11603.000000000002</v>
          </cell>
          <cell r="CE32">
            <v>11377</v>
          </cell>
          <cell r="CF32">
            <v>10620</v>
          </cell>
          <cell r="CG32">
            <v>10937.999999999998</v>
          </cell>
          <cell r="CH32">
            <v>10959</v>
          </cell>
          <cell r="CI32">
            <v>10601</v>
          </cell>
          <cell r="CJ32">
            <v>10720.999999999998</v>
          </cell>
          <cell r="CK32">
            <v>10832</v>
          </cell>
          <cell r="CL32">
            <v>10461</v>
          </cell>
          <cell r="CM32">
            <v>10558</v>
          </cell>
          <cell r="CN32">
            <v>10607</v>
          </cell>
          <cell r="CO32">
            <v>11214.000000000002</v>
          </cell>
          <cell r="CP32">
            <v>11603</v>
          </cell>
          <cell r="CQ32">
            <v>11377</v>
          </cell>
          <cell r="CR32">
            <v>10620.000000000002</v>
          </cell>
          <cell r="CS32">
            <v>10938</v>
          </cell>
          <cell r="CT32">
            <v>10959</v>
          </cell>
          <cell r="CU32">
            <v>10601</v>
          </cell>
          <cell r="CV32">
            <v>10721.000000000002</v>
          </cell>
          <cell r="CW32">
            <v>10832</v>
          </cell>
          <cell r="CX32">
            <v>10460.999999999998</v>
          </cell>
          <cell r="CY32">
            <v>10558</v>
          </cell>
          <cell r="CZ32">
            <v>10607.000000000002</v>
          </cell>
          <cell r="DA32">
            <v>11214</v>
          </cell>
          <cell r="DB32">
            <v>11603.000000000002</v>
          </cell>
          <cell r="DC32">
            <v>11376.999999999998</v>
          </cell>
          <cell r="DD32">
            <v>0</v>
          </cell>
          <cell r="DE32">
            <v>10938</v>
          </cell>
          <cell r="DF32">
            <v>10959</v>
          </cell>
          <cell r="DG32">
            <v>10601</v>
          </cell>
          <cell r="DH32">
            <v>10720.999999999998</v>
          </cell>
          <cell r="DI32">
            <v>10831.999999999998</v>
          </cell>
          <cell r="DJ32">
            <v>10461</v>
          </cell>
          <cell r="DK32">
            <v>10558</v>
          </cell>
          <cell r="DL32">
            <v>10607</v>
          </cell>
          <cell r="DM32">
            <v>11214.000000000002</v>
          </cell>
          <cell r="DN32">
            <v>11603</v>
          </cell>
          <cell r="DO32">
            <v>11377</v>
          </cell>
          <cell r="DP32">
            <v>10620</v>
          </cell>
          <cell r="DQ32">
            <v>10938.000000000002</v>
          </cell>
          <cell r="DR32">
            <v>10958.999999999998</v>
          </cell>
          <cell r="DS32">
            <v>10601</v>
          </cell>
          <cell r="DT32">
            <v>10721.000000000002</v>
          </cell>
          <cell r="DU32">
            <v>10832</v>
          </cell>
          <cell r="DV32">
            <v>10461</v>
          </cell>
          <cell r="DW32">
            <v>10558.000000000002</v>
          </cell>
          <cell r="DX32">
            <v>10607.000000000002</v>
          </cell>
          <cell r="DY32">
            <v>11214.000000000002</v>
          </cell>
          <cell r="DZ32">
            <v>11603</v>
          </cell>
          <cell r="EA32">
            <v>11377</v>
          </cell>
          <cell r="EB32">
            <v>10620.000000000002</v>
          </cell>
          <cell r="EC32">
            <v>10938</v>
          </cell>
          <cell r="ED32">
            <v>10959</v>
          </cell>
          <cell r="EE32">
            <v>10601</v>
          </cell>
          <cell r="EF32">
            <v>10720.999999999998</v>
          </cell>
          <cell r="EG32">
            <v>10832</v>
          </cell>
          <cell r="EH32">
            <v>10461.000000000002</v>
          </cell>
        </row>
        <row r="33">
          <cell r="B33" t="str">
            <v>Plant Heat Rate</v>
          </cell>
          <cell r="C33">
            <v>0</v>
          </cell>
          <cell r="D33">
            <v>0</v>
          </cell>
          <cell r="E33">
            <v>0</v>
          </cell>
          <cell r="F33" t="str">
            <v>Btu/kWh</v>
          </cell>
          <cell r="G33">
            <v>10901.548179807249</v>
          </cell>
          <cell r="H33">
            <v>10611.140919991278</v>
          </cell>
          <cell r="I33">
            <v>10907.606787756622</v>
          </cell>
          <cell r="J33">
            <v>11399.548683359315</v>
          </cell>
          <cell r="K33">
            <v>9552.4786867043476</v>
          </cell>
          <cell r="L33">
            <v>12080.354900413615</v>
          </cell>
          <cell r="M33">
            <v>10616.731936029162</v>
          </cell>
          <cell r="N33">
            <v>10462.743808688962</v>
          </cell>
          <cell r="O33">
            <v>10639.308731504527</v>
          </cell>
          <cell r="P33">
            <v>10600</v>
          </cell>
          <cell r="Q33">
            <v>10600.000000000002</v>
          </cell>
          <cell r="R33">
            <v>10600.000000000002</v>
          </cell>
          <cell r="S33">
            <v>10533.50444645738</v>
          </cell>
          <cell r="T33">
            <v>10595.002177856675</v>
          </cell>
          <cell r="U33">
            <v>11209.000751903697</v>
          </cell>
          <cell r="V33">
            <v>11622</v>
          </cell>
          <cell r="W33">
            <v>11188.5</v>
          </cell>
          <cell r="X33">
            <v>10620</v>
          </cell>
          <cell r="Y33">
            <v>10968.495561433134</v>
          </cell>
          <cell r="Z33">
            <v>10885.013430116167</v>
          </cell>
          <cell r="AA33">
            <v>10551.009074402815</v>
          </cell>
          <cell r="AB33">
            <v>10715.001088928339</v>
          </cell>
          <cell r="AC33">
            <v>10839.998548095549</v>
          </cell>
          <cell r="AD33">
            <v>10297.529673297204</v>
          </cell>
          <cell r="AE33">
            <v>10533.378180118563</v>
          </cell>
          <cell r="AF33">
            <v>10594.940333119295</v>
          </cell>
          <cell r="AG33">
            <v>11208.975138799704</v>
          </cell>
          <cell r="AH33">
            <v>11622.078005771191</v>
          </cell>
          <cell r="AI33">
            <v>11118.465670138374</v>
          </cell>
          <cell r="AJ33">
            <v>10620.000000000002</v>
          </cell>
          <cell r="AK33">
            <v>10968.651653321791</v>
          </cell>
          <cell r="AL33">
            <v>10884.632054235657</v>
          </cell>
          <cell r="AM33">
            <v>10550.751387997065</v>
          </cell>
          <cell r="AN33">
            <v>10714.970166559649</v>
          </cell>
          <cell r="AO33">
            <v>10840.03977792047</v>
          </cell>
          <cell r="AP33">
            <v>10296.687038750404</v>
          </cell>
          <cell r="AQ33">
            <v>10533.63113262013</v>
          </cell>
          <cell r="AR33">
            <v>10595.064228222103</v>
          </cell>
          <cell r="AS33">
            <v>11209.026761759213</v>
          </cell>
          <cell r="AT33">
            <v>11621.916028620202</v>
          </cell>
          <cell r="AU33">
            <v>11289.390098352431</v>
          </cell>
          <cell r="AV33">
            <v>10620</v>
          </cell>
          <cell r="AW33">
            <v>10968.336753268821</v>
          </cell>
          <cell r="AX33">
            <v>10885.396074036309</v>
          </cell>
          <cell r="AY33">
            <v>10551.267617592101</v>
          </cell>
          <cell r="AZ33">
            <v>10715.032114111053</v>
          </cell>
          <cell r="BA33">
            <v>10839.957181185264</v>
          </cell>
          <cell r="BB33">
            <v>10298.37510952617</v>
          </cell>
          <cell r="BC33">
            <v>10533.504433543596</v>
          </cell>
          <cell r="BD33">
            <v>10595.002171531558</v>
          </cell>
          <cell r="BE33">
            <v>11209.000904804816</v>
          </cell>
          <cell r="BF33">
            <v>11621.997158327642</v>
          </cell>
          <cell r="BG33">
            <v>11188.527353063741</v>
          </cell>
          <cell r="BH33">
            <v>10620.000000000002</v>
          </cell>
          <cell r="BI33">
            <v>10968.494480690626</v>
          </cell>
          <cell r="BJ33">
            <v>10885.013391111266</v>
          </cell>
          <cell r="BK33">
            <v>10551.00904804815</v>
          </cell>
          <cell r="BL33">
            <v>10715.001085765778</v>
          </cell>
          <cell r="BM33">
            <v>10839.998552312296</v>
          </cell>
          <cell r="BN33">
            <v>10297.52958711746</v>
          </cell>
          <cell r="BO33">
            <v>10533.378180118563</v>
          </cell>
          <cell r="BP33">
            <v>10594.940333119295</v>
          </cell>
          <cell r="BQ33">
            <v>11208.975138799704</v>
          </cell>
          <cell r="BR33">
            <v>11622.094472561115</v>
          </cell>
          <cell r="BS33">
            <v>11120.039716184303</v>
          </cell>
          <cell r="BT33">
            <v>10619.999999999998</v>
          </cell>
          <cell r="BU33">
            <v>10968.651653321789</v>
          </cell>
          <cell r="BV33">
            <v>10884.632054235657</v>
          </cell>
          <cell r="BW33">
            <v>10550.751387997065</v>
          </cell>
          <cell r="BX33">
            <v>10714.970166559649</v>
          </cell>
          <cell r="BY33">
            <v>10840.03977792047</v>
          </cell>
          <cell r="BZ33">
            <v>10296.687038750404</v>
          </cell>
          <cell r="CA33">
            <v>10533.63113262013</v>
          </cell>
          <cell r="CB33">
            <v>10595.064228222102</v>
          </cell>
          <cell r="CC33">
            <v>11209.026761759209</v>
          </cell>
          <cell r="CD33">
            <v>11621.898305315002</v>
          </cell>
          <cell r="CE33">
            <v>11290.90096525582</v>
          </cell>
          <cell r="CF33">
            <v>10620</v>
          </cell>
          <cell r="CG33">
            <v>10968.336753268817</v>
          </cell>
          <cell r="CH33">
            <v>10885.396074036309</v>
          </cell>
          <cell r="CI33">
            <v>10551.267617592101</v>
          </cell>
          <cell r="CJ33">
            <v>10715.032114111053</v>
          </cell>
          <cell r="CK33">
            <v>10839.957181185264</v>
          </cell>
          <cell r="CL33">
            <v>10298.37510952617</v>
          </cell>
          <cell r="CM33">
            <v>10533.504433543594</v>
          </cell>
          <cell r="CN33">
            <v>10595.00217153156</v>
          </cell>
          <cell r="CO33">
            <v>11209.000904804816</v>
          </cell>
          <cell r="CP33">
            <v>11621.996561741704</v>
          </cell>
          <cell r="CQ33">
            <v>11188.527811407204</v>
          </cell>
          <cell r="CR33">
            <v>10620.000000000002</v>
          </cell>
          <cell r="CS33">
            <v>10968.494480690626</v>
          </cell>
          <cell r="CT33">
            <v>10885.013391111268</v>
          </cell>
          <cell r="CU33">
            <v>10551.009048048154</v>
          </cell>
          <cell r="CV33">
            <v>10715.001085765782</v>
          </cell>
          <cell r="CW33">
            <v>10839.998552312296</v>
          </cell>
          <cell r="CX33">
            <v>10297.529587117462</v>
          </cell>
          <cell r="CY33">
            <v>10533.378180118563</v>
          </cell>
          <cell r="CZ33">
            <v>10594.940333119295</v>
          </cell>
          <cell r="DA33">
            <v>11208.975138799704</v>
          </cell>
          <cell r="DB33">
            <v>11622.094472561115</v>
          </cell>
          <cell r="DC33">
            <v>11118.465670138374</v>
          </cell>
          <cell r="DD33">
            <v>10620.000000000002</v>
          </cell>
          <cell r="DE33">
            <v>10968.651653321791</v>
          </cell>
          <cell r="DF33">
            <v>10884.632054235657</v>
          </cell>
          <cell r="DG33">
            <v>10550.751387997065</v>
          </cell>
          <cell r="DH33">
            <v>10714.970166559649</v>
          </cell>
          <cell r="DI33">
            <v>10840.03977792047</v>
          </cell>
          <cell r="DJ33">
            <v>10296.687038750404</v>
          </cell>
          <cell r="DK33">
            <v>10533.63113262013</v>
          </cell>
          <cell r="DL33">
            <v>10595.064228222102</v>
          </cell>
          <cell r="DM33">
            <v>11209.026761759213</v>
          </cell>
          <cell r="DN33">
            <v>11621.898305315002</v>
          </cell>
          <cell r="DO33">
            <v>11289.390098352431</v>
          </cell>
          <cell r="DP33">
            <v>10620</v>
          </cell>
          <cell r="DQ33">
            <v>10968.336753268821</v>
          </cell>
          <cell r="DR33">
            <v>10885.396074036309</v>
          </cell>
          <cell r="DS33">
            <v>10551.267617592101</v>
          </cell>
          <cell r="DT33">
            <v>10715.032114111053</v>
          </cell>
          <cell r="DU33">
            <v>10839.957181185264</v>
          </cell>
          <cell r="DV33">
            <v>10298.37510952617</v>
          </cell>
          <cell r="DW33">
            <v>10533.504433543596</v>
          </cell>
          <cell r="DX33">
            <v>10595.002171531558</v>
          </cell>
          <cell r="DY33">
            <v>11209.000904804816</v>
          </cell>
          <cell r="DZ33">
            <v>11621.996561741704</v>
          </cell>
          <cell r="EA33">
            <v>11188.527353063741</v>
          </cell>
          <cell r="EB33">
            <v>10620.000000000002</v>
          </cell>
          <cell r="EC33">
            <v>10968.494480690626</v>
          </cell>
          <cell r="ED33">
            <v>10885.013391111266</v>
          </cell>
          <cell r="EE33">
            <v>10551.00904804815</v>
          </cell>
          <cell r="EF33">
            <v>10715.001085765778</v>
          </cell>
          <cell r="EG33">
            <v>10839.998552312296</v>
          </cell>
          <cell r="EH33">
            <v>10297.52958711746</v>
          </cell>
        </row>
        <row r="35">
          <cell r="B35" t="str">
            <v>Unit 3 Realized Price - ATC</v>
          </cell>
          <cell r="F35" t="str">
            <v>$/MWh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0.63644367677469771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7.2521752011771398E-2</v>
          </cell>
          <cell r="AD35">
            <v>9.6625898893754697E-2</v>
          </cell>
          <cell r="AE35">
            <v>2.1775475557882134</v>
          </cell>
          <cell r="AF35">
            <v>2.2618720594895749</v>
          </cell>
          <cell r="AG35">
            <v>1.5615570523109989</v>
          </cell>
          <cell r="AH35">
            <v>1.5753371458410625</v>
          </cell>
          <cell r="AI35">
            <v>0</v>
          </cell>
          <cell r="AJ35">
            <v>0</v>
          </cell>
          <cell r="AK35">
            <v>5.1748395572323638</v>
          </cell>
          <cell r="AL35">
            <v>6.2976412247073617</v>
          </cell>
          <cell r="AM35">
            <v>5.7073193128579351</v>
          </cell>
          <cell r="AN35">
            <v>8.7388396433200715</v>
          </cell>
          <cell r="AO35">
            <v>9.6870287265409978</v>
          </cell>
          <cell r="AP35">
            <v>11.518700470288167</v>
          </cell>
          <cell r="AQ35">
            <v>13.056160899496188</v>
          </cell>
          <cell r="AR35">
            <v>11.614784029104101</v>
          </cell>
          <cell r="AS35">
            <v>9.070840542182081</v>
          </cell>
          <cell r="AT35">
            <v>7.1901619216297883</v>
          </cell>
          <cell r="AU35">
            <v>7.1967169201754864</v>
          </cell>
          <cell r="AV35">
            <v>7.3675343265136899</v>
          </cell>
          <cell r="AW35">
            <v>14.946471758109306</v>
          </cell>
          <cell r="AX35">
            <v>17.931144912102429</v>
          </cell>
          <cell r="AY35">
            <v>16.617995409237704</v>
          </cell>
          <cell r="AZ35">
            <v>15.262689044612623</v>
          </cell>
          <cell r="BA35">
            <v>16.851112460401456</v>
          </cell>
          <cell r="BB35">
            <v>20.358661659408579</v>
          </cell>
          <cell r="BC35">
            <v>23.061456959653285</v>
          </cell>
          <cell r="BD35">
            <v>20.077361180468902</v>
          </cell>
          <cell r="BE35">
            <v>16.223350478683365</v>
          </cell>
          <cell r="BF35">
            <v>13.60827352534521</v>
          </cell>
          <cell r="BG35">
            <v>12.483722741870359</v>
          </cell>
          <cell r="BH35">
            <v>12.902693451722019</v>
          </cell>
          <cell r="BI35">
            <v>17.950806251527595</v>
          </cell>
          <cell r="BJ35">
            <v>21.404073242405406</v>
          </cell>
          <cell r="BK35">
            <v>19.854506278050117</v>
          </cell>
          <cell r="BL35">
            <v>17.901451908994403</v>
          </cell>
          <cell r="BM35">
            <v>19.865066259999839</v>
          </cell>
          <cell r="BN35">
            <v>23.954275308316017</v>
          </cell>
          <cell r="BO35">
            <v>30.72118279569893</v>
          </cell>
          <cell r="BP35">
            <v>26.822857142857142</v>
          </cell>
          <cell r="BQ35">
            <v>21.701238223418571</v>
          </cell>
          <cell r="BR35">
            <v>19.371777777777773</v>
          </cell>
          <cell r="BS35">
            <v>18.161760331429143</v>
          </cell>
          <cell r="BT35">
            <v>18.923272525373971</v>
          </cell>
          <cell r="BU35">
            <v>24.180322580645161</v>
          </cell>
          <cell r="BV35">
            <v>29.215483870967741</v>
          </cell>
          <cell r="BW35">
            <v>27.046666666666663</v>
          </cell>
          <cell r="BX35">
            <v>23.885806451612904</v>
          </cell>
          <cell r="BY35">
            <v>26.556407766990283</v>
          </cell>
          <cell r="BZ35">
            <v>31.8589247311828</v>
          </cell>
          <cell r="CA35">
            <v>32.131720430107521</v>
          </cell>
          <cell r="CB35">
            <v>28.091428571428569</v>
          </cell>
          <cell r="CC35">
            <v>22.780780619111709</v>
          </cell>
          <cell r="CD35">
            <v>20.257777777777779</v>
          </cell>
          <cell r="CE35">
            <v>19.451545804141812</v>
          </cell>
          <cell r="CF35">
            <v>19.682936232167897</v>
          </cell>
          <cell r="CG35">
            <v>25.956021505376349</v>
          </cell>
          <cell r="CH35">
            <v>31.323870967741939</v>
          </cell>
          <cell r="CI35">
            <v>29.103333333333335</v>
          </cell>
          <cell r="CJ35">
            <v>25.328817204301078</v>
          </cell>
          <cell r="CK35">
            <v>28.119556171983358</v>
          </cell>
          <cell r="CL35">
            <v>33.664838709677433</v>
          </cell>
          <cell r="CM35">
            <v>33.889462365591399</v>
          </cell>
          <cell r="CN35">
            <v>29.492988505747135</v>
          </cell>
          <cell r="CO35">
            <v>23.819703903095565</v>
          </cell>
          <cell r="CP35">
            <v>21.388000000000009</v>
          </cell>
          <cell r="CQ35">
            <v>20.96803598217296</v>
          </cell>
          <cell r="CR35">
            <v>20.986644288513812</v>
          </cell>
          <cell r="CS35">
            <v>27.332795698924734</v>
          </cell>
          <cell r="CT35">
            <v>32.74548387096776</v>
          </cell>
          <cell r="CU35">
            <v>30.179333333333346</v>
          </cell>
          <cell r="CV35">
            <v>26.549677419354847</v>
          </cell>
          <cell r="CW35">
            <v>29.440513176144254</v>
          </cell>
          <cell r="CX35">
            <v>35.170000000000016</v>
          </cell>
          <cell r="CY35">
            <v>34.506559139784954</v>
          </cell>
          <cell r="CZ35">
            <v>30.025714285714287</v>
          </cell>
          <cell r="DA35">
            <v>24.26769851951547</v>
          </cell>
          <cell r="DB35">
            <v>21.789999999999996</v>
          </cell>
          <cell r="DC35">
            <v>20.760149329212773</v>
          </cell>
          <cell r="DD35">
            <v>21.382131834540559</v>
          </cell>
          <cell r="DE35">
            <v>27.83344086021506</v>
          </cell>
          <cell r="DF35">
            <v>33.131075268817199</v>
          </cell>
          <cell r="DG35">
            <v>30.846666666666664</v>
          </cell>
          <cell r="DH35">
            <v>27.040322580645157</v>
          </cell>
          <cell r="DI35">
            <v>29.901248266296811</v>
          </cell>
          <cell r="DJ35">
            <v>35.951505376344087</v>
          </cell>
          <cell r="DK35">
            <v>35.133655913978501</v>
          </cell>
          <cell r="DL35">
            <v>30.579999999999995</v>
          </cell>
          <cell r="DM35">
            <v>24.720094212651414</v>
          </cell>
          <cell r="DN35">
            <v>22.197777777777773</v>
          </cell>
          <cell r="DO35">
            <v>21.097626310597523</v>
          </cell>
          <cell r="DP35">
            <v>21.474392087206827</v>
          </cell>
          <cell r="DQ35">
            <v>28.34408602150538</v>
          </cell>
          <cell r="DR35">
            <v>33.736129032258077</v>
          </cell>
          <cell r="DS35">
            <v>31.411111111111104</v>
          </cell>
          <cell r="DT35">
            <v>27.540967741935489</v>
          </cell>
          <cell r="DU35">
            <v>30.448529819694869</v>
          </cell>
          <cell r="DV35">
            <v>36.603010752688178</v>
          </cell>
          <cell r="DW35">
            <v>35.61956989247313</v>
          </cell>
          <cell r="DX35">
            <v>31.140000000000008</v>
          </cell>
          <cell r="DY35">
            <v>25.240323014804851</v>
          </cell>
          <cell r="DZ35">
            <v>22.615555555555563</v>
          </cell>
          <cell r="EA35">
            <v>22.055038528145573</v>
          </cell>
          <cell r="EB35">
            <v>22.35276211458001</v>
          </cell>
          <cell r="EC35">
            <v>28.864731182795708</v>
          </cell>
          <cell r="ED35">
            <v>34.351182795698932</v>
          </cell>
          <cell r="EE35">
            <v>31.981111111111112</v>
          </cell>
          <cell r="EF35">
            <v>27.964516129032258</v>
          </cell>
          <cell r="EG35">
            <v>31.09147018030513</v>
          </cell>
          <cell r="EH35">
            <v>37.264516129032266</v>
          </cell>
        </row>
        <row r="36">
          <cell r="B36" t="str">
            <v>Unit 4 Realized Price - ATC</v>
          </cell>
          <cell r="F36" t="str">
            <v>$/MWh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0.63644367677469782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7.2521752011771412E-2</v>
          </cell>
          <cell r="AD36">
            <v>9.6625898893754697E-2</v>
          </cell>
          <cell r="AE36">
            <v>2.1775475557882134</v>
          </cell>
          <cell r="AF36">
            <v>2.2618720594895754</v>
          </cell>
          <cell r="AG36">
            <v>1.5615570523109987</v>
          </cell>
          <cell r="AH36">
            <v>1.5753371458410628</v>
          </cell>
          <cell r="AI36">
            <v>0</v>
          </cell>
          <cell r="AJ36">
            <v>0</v>
          </cell>
          <cell r="AK36">
            <v>5.1748395572323629</v>
          </cell>
          <cell r="AL36">
            <v>6.2976412247073608</v>
          </cell>
          <cell r="AM36">
            <v>5.707319312857936</v>
          </cell>
          <cell r="AN36">
            <v>8.7388396433200697</v>
          </cell>
          <cell r="AO36">
            <v>9.6870287265409978</v>
          </cell>
          <cell r="AP36">
            <v>11.518700470288165</v>
          </cell>
          <cell r="AQ36">
            <v>13.056160899496188</v>
          </cell>
          <cell r="AR36">
            <v>11.614784029104099</v>
          </cell>
          <cell r="AS36">
            <v>9.0708405421820828</v>
          </cell>
          <cell r="AT36">
            <v>7.1901619216297892</v>
          </cell>
          <cell r="AU36">
            <v>7.1967169201754864</v>
          </cell>
          <cell r="AV36">
            <v>7.367534326513689</v>
          </cell>
          <cell r="AW36">
            <v>14.946471758109306</v>
          </cell>
          <cell r="AX36">
            <v>17.931144912102425</v>
          </cell>
          <cell r="AY36">
            <v>16.617995409237707</v>
          </cell>
          <cell r="AZ36">
            <v>15.262689044612625</v>
          </cell>
          <cell r="BA36">
            <v>16.851112460401456</v>
          </cell>
          <cell r="BB36">
            <v>20.358661659408575</v>
          </cell>
          <cell r="BC36">
            <v>23.061456959653285</v>
          </cell>
          <cell r="BD36">
            <v>20.077361180468905</v>
          </cell>
          <cell r="BE36">
            <v>16.223350478683368</v>
          </cell>
          <cell r="BF36">
            <v>13.608273525345208</v>
          </cell>
          <cell r="BG36">
            <v>12.483722741870359</v>
          </cell>
          <cell r="BH36">
            <v>12.902693451722019</v>
          </cell>
          <cell r="BI36">
            <v>17.950806251527599</v>
          </cell>
          <cell r="BJ36">
            <v>21.40407324240541</v>
          </cell>
          <cell r="BK36">
            <v>19.854506278050117</v>
          </cell>
          <cell r="BL36">
            <v>17.901451908994403</v>
          </cell>
          <cell r="BM36">
            <v>19.865066259999839</v>
          </cell>
          <cell r="BN36">
            <v>23.954275308316021</v>
          </cell>
          <cell r="BO36">
            <v>30.721182795698933</v>
          </cell>
          <cell r="BP36">
            <v>26.822857142857142</v>
          </cell>
          <cell r="BQ36">
            <v>21.701238223418574</v>
          </cell>
          <cell r="BR36">
            <v>19.371777777777776</v>
          </cell>
          <cell r="BS36">
            <v>18.161760331429146</v>
          </cell>
          <cell r="BT36">
            <v>0</v>
          </cell>
          <cell r="BU36">
            <v>24.180322580645161</v>
          </cell>
          <cell r="BV36">
            <v>29.215483870967738</v>
          </cell>
          <cell r="BW36">
            <v>27.046666666666663</v>
          </cell>
          <cell r="BX36">
            <v>23.885806451612904</v>
          </cell>
          <cell r="BY36">
            <v>26.556407766990286</v>
          </cell>
          <cell r="BZ36">
            <v>31.8589247311828</v>
          </cell>
          <cell r="CA36">
            <v>32.131720430107528</v>
          </cell>
          <cell r="CB36">
            <v>28.091428571428562</v>
          </cell>
          <cell r="CC36">
            <v>22.780780619111709</v>
          </cell>
          <cell r="CD36">
            <v>20.257777777777779</v>
          </cell>
          <cell r="CE36">
            <v>19.451545804141809</v>
          </cell>
          <cell r="CF36">
            <v>19.682936232167894</v>
          </cell>
          <cell r="CG36">
            <v>25.956021505376349</v>
          </cell>
          <cell r="CH36">
            <v>31.323870967741939</v>
          </cell>
          <cell r="CI36">
            <v>29.103333333333335</v>
          </cell>
          <cell r="CJ36">
            <v>25.328817204301078</v>
          </cell>
          <cell r="CK36">
            <v>28.119556171983362</v>
          </cell>
          <cell r="CL36">
            <v>33.664838709677426</v>
          </cell>
          <cell r="CM36">
            <v>33.889462365591406</v>
          </cell>
          <cell r="CN36">
            <v>29.492988505747135</v>
          </cell>
          <cell r="CO36">
            <v>23.819703903095562</v>
          </cell>
          <cell r="CP36">
            <v>21.388000000000009</v>
          </cell>
          <cell r="CQ36">
            <v>20.96803598217296</v>
          </cell>
          <cell r="CR36">
            <v>20.986644288513812</v>
          </cell>
          <cell r="CS36">
            <v>27.332795698924734</v>
          </cell>
          <cell r="CT36">
            <v>32.745483870967753</v>
          </cell>
          <cell r="CU36">
            <v>30.179333333333346</v>
          </cell>
          <cell r="CV36">
            <v>26.549677419354847</v>
          </cell>
          <cell r="CW36">
            <v>29.440513176144254</v>
          </cell>
          <cell r="CX36">
            <v>35.170000000000016</v>
          </cell>
          <cell r="CY36">
            <v>34.506559139784947</v>
          </cell>
          <cell r="CZ36">
            <v>30.02571428571429</v>
          </cell>
          <cell r="DA36">
            <v>24.26769851951547</v>
          </cell>
          <cell r="DB36">
            <v>21.789999999999996</v>
          </cell>
          <cell r="DC36">
            <v>20.760149329212773</v>
          </cell>
          <cell r="DD36">
            <v>0</v>
          </cell>
          <cell r="DE36">
            <v>27.833440860215052</v>
          </cell>
          <cell r="DF36">
            <v>33.131075268817199</v>
          </cell>
          <cell r="DG36">
            <v>30.84666666666666</v>
          </cell>
          <cell r="DH36">
            <v>27.040322580645157</v>
          </cell>
          <cell r="DI36">
            <v>29.901248266296818</v>
          </cell>
          <cell r="DJ36">
            <v>35.95150537634408</v>
          </cell>
          <cell r="DK36">
            <v>35.133655913978501</v>
          </cell>
          <cell r="DL36">
            <v>30.579999999999991</v>
          </cell>
          <cell r="DM36">
            <v>24.720094212651414</v>
          </cell>
          <cell r="DN36">
            <v>22.197777777777773</v>
          </cell>
          <cell r="DO36">
            <v>21.097626310597526</v>
          </cell>
          <cell r="DP36">
            <v>21.474392087206823</v>
          </cell>
          <cell r="DQ36">
            <v>28.34408602150538</v>
          </cell>
          <cell r="DR36">
            <v>33.736129032258077</v>
          </cell>
          <cell r="DS36">
            <v>31.411111111111104</v>
          </cell>
          <cell r="DT36">
            <v>27.540967741935489</v>
          </cell>
          <cell r="DU36">
            <v>30.448529819694869</v>
          </cell>
          <cell r="DV36">
            <v>36.603010752688178</v>
          </cell>
          <cell r="DW36">
            <v>35.61956989247313</v>
          </cell>
          <cell r="DX36">
            <v>31.140000000000011</v>
          </cell>
          <cell r="DY36">
            <v>25.240323014804851</v>
          </cell>
          <cell r="DZ36">
            <v>22.615555555555563</v>
          </cell>
          <cell r="EA36">
            <v>22.055038528145573</v>
          </cell>
          <cell r="EB36">
            <v>22.35276211458001</v>
          </cell>
          <cell r="EC36">
            <v>28.864731182795708</v>
          </cell>
          <cell r="ED36">
            <v>34.351182795698932</v>
          </cell>
          <cell r="EE36">
            <v>31.981111111111112</v>
          </cell>
          <cell r="EF36">
            <v>27.964516129032262</v>
          </cell>
          <cell r="EG36">
            <v>31.09147018030513</v>
          </cell>
          <cell r="EH36">
            <v>37.264516129032273</v>
          </cell>
        </row>
        <row r="37">
          <cell r="B37" t="str">
            <v>Plant Realized Price - ATC</v>
          </cell>
          <cell r="C37">
            <v>0</v>
          </cell>
          <cell r="D37">
            <v>0</v>
          </cell>
          <cell r="E37">
            <v>0</v>
          </cell>
          <cell r="F37" t="str">
            <v>$/MWh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0.63644367677469782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7.2521752011771398E-2</v>
          </cell>
          <cell r="AD37">
            <v>9.6625898893754697E-2</v>
          </cell>
          <cell r="AE37">
            <v>2.1775475557882134</v>
          </cell>
          <cell r="AF37">
            <v>2.2618720594895749</v>
          </cell>
          <cell r="AG37">
            <v>1.5615570523109987</v>
          </cell>
          <cell r="AH37">
            <v>1.5753371458410628</v>
          </cell>
          <cell r="AI37">
            <v>0</v>
          </cell>
          <cell r="AJ37">
            <v>0</v>
          </cell>
          <cell r="AK37">
            <v>5.1748395572323638</v>
          </cell>
          <cell r="AL37">
            <v>6.2976412247073617</v>
          </cell>
          <cell r="AM37">
            <v>5.707319312857936</v>
          </cell>
          <cell r="AN37">
            <v>8.7388396433200697</v>
          </cell>
          <cell r="AO37">
            <v>9.6870287265409978</v>
          </cell>
          <cell r="AP37">
            <v>11.518700470288167</v>
          </cell>
          <cell r="AQ37">
            <v>13.056160899496186</v>
          </cell>
          <cell r="AR37">
            <v>11.614784029104101</v>
          </cell>
          <cell r="AS37">
            <v>9.0708405421820828</v>
          </cell>
          <cell r="AT37">
            <v>7.1901619216297883</v>
          </cell>
          <cell r="AU37">
            <v>7.1967169201754864</v>
          </cell>
          <cell r="AV37">
            <v>7.3675343265136899</v>
          </cell>
          <cell r="AW37">
            <v>14.946471758109304</v>
          </cell>
          <cell r="AX37">
            <v>17.931144912102425</v>
          </cell>
          <cell r="AY37">
            <v>16.617995409237707</v>
          </cell>
          <cell r="AZ37">
            <v>15.262689044612623</v>
          </cell>
          <cell r="BA37">
            <v>16.851112460401456</v>
          </cell>
          <cell r="BB37">
            <v>20.358661659408575</v>
          </cell>
          <cell r="BC37">
            <v>23.061456959653281</v>
          </cell>
          <cell r="BD37">
            <v>20.077361180468902</v>
          </cell>
          <cell r="BE37">
            <v>16.223350478683365</v>
          </cell>
          <cell r="BF37">
            <v>13.608273525345208</v>
          </cell>
          <cell r="BG37">
            <v>12.483722741870357</v>
          </cell>
          <cell r="BH37">
            <v>12.902693451722019</v>
          </cell>
          <cell r="BI37">
            <v>17.950806251527595</v>
          </cell>
          <cell r="BJ37">
            <v>21.404073242405406</v>
          </cell>
          <cell r="BK37">
            <v>19.854506278050117</v>
          </cell>
          <cell r="BL37">
            <v>17.901451908994403</v>
          </cell>
          <cell r="BM37">
            <v>19.865066259999843</v>
          </cell>
          <cell r="BN37">
            <v>23.954275308316017</v>
          </cell>
          <cell r="BO37">
            <v>30.721182795698933</v>
          </cell>
          <cell r="BP37">
            <v>26.822857142857139</v>
          </cell>
          <cell r="BQ37">
            <v>21.701238223418571</v>
          </cell>
          <cell r="BR37">
            <v>19.371777777777776</v>
          </cell>
          <cell r="BS37">
            <v>18.161760331429143</v>
          </cell>
          <cell r="BT37">
            <v>18.923272525373971</v>
          </cell>
          <cell r="BU37">
            <v>24.180322580645161</v>
          </cell>
          <cell r="BV37">
            <v>29.215483870967738</v>
          </cell>
          <cell r="BW37">
            <v>27.046666666666663</v>
          </cell>
          <cell r="BX37">
            <v>23.885806451612904</v>
          </cell>
          <cell r="BY37">
            <v>26.556407766990286</v>
          </cell>
          <cell r="BZ37">
            <v>31.8589247311828</v>
          </cell>
          <cell r="CA37">
            <v>32.131720430107521</v>
          </cell>
          <cell r="CB37">
            <v>28.091428571428565</v>
          </cell>
          <cell r="CC37">
            <v>22.780780619111709</v>
          </cell>
          <cell r="CD37">
            <v>20.257777777777779</v>
          </cell>
          <cell r="CE37">
            <v>19.451545804141812</v>
          </cell>
          <cell r="CF37">
            <v>19.682936232167894</v>
          </cell>
          <cell r="CG37">
            <v>25.956021505376345</v>
          </cell>
          <cell r="CH37">
            <v>31.323870967741939</v>
          </cell>
          <cell r="CI37">
            <v>29.103333333333335</v>
          </cell>
          <cell r="CJ37">
            <v>25.328817204301075</v>
          </cell>
          <cell r="CK37">
            <v>28.119556171983358</v>
          </cell>
          <cell r="CL37">
            <v>33.664838709677426</v>
          </cell>
          <cell r="CM37">
            <v>33.889462365591399</v>
          </cell>
          <cell r="CN37">
            <v>29.492988505747135</v>
          </cell>
          <cell r="CO37">
            <v>23.819703903095562</v>
          </cell>
          <cell r="CP37">
            <v>21.388000000000005</v>
          </cell>
          <cell r="CQ37">
            <v>20.968035982172964</v>
          </cell>
          <cell r="CR37">
            <v>20.986644288513816</v>
          </cell>
          <cell r="CS37">
            <v>27.332795698924734</v>
          </cell>
          <cell r="CT37">
            <v>32.745483870967753</v>
          </cell>
          <cell r="CU37">
            <v>30.179333333333343</v>
          </cell>
          <cell r="CV37">
            <v>26.549677419354847</v>
          </cell>
          <cell r="CW37">
            <v>29.440513176144254</v>
          </cell>
          <cell r="CX37">
            <v>35.170000000000016</v>
          </cell>
          <cell r="CY37">
            <v>34.506559139784947</v>
          </cell>
          <cell r="CZ37">
            <v>30.02571428571429</v>
          </cell>
          <cell r="DA37">
            <v>24.26769851951547</v>
          </cell>
          <cell r="DB37">
            <v>21.789999999999996</v>
          </cell>
          <cell r="DC37">
            <v>20.760149329212773</v>
          </cell>
          <cell r="DD37">
            <v>21.382131834540559</v>
          </cell>
          <cell r="DE37">
            <v>27.833440860215056</v>
          </cell>
          <cell r="DF37">
            <v>33.131075268817199</v>
          </cell>
          <cell r="DG37">
            <v>30.846666666666664</v>
          </cell>
          <cell r="DH37">
            <v>27.040322580645157</v>
          </cell>
          <cell r="DI37">
            <v>29.901248266296815</v>
          </cell>
          <cell r="DJ37">
            <v>35.95150537634408</v>
          </cell>
          <cell r="DK37">
            <v>35.133655913978494</v>
          </cell>
          <cell r="DL37">
            <v>30.579999999999995</v>
          </cell>
          <cell r="DM37">
            <v>24.720094212651414</v>
          </cell>
          <cell r="DN37">
            <v>22.197777777777773</v>
          </cell>
          <cell r="DO37">
            <v>21.097626310597526</v>
          </cell>
          <cell r="DP37">
            <v>21.474392087206823</v>
          </cell>
          <cell r="DQ37">
            <v>28.34408602150538</v>
          </cell>
          <cell r="DR37">
            <v>33.73612903225807</v>
          </cell>
          <cell r="DS37">
            <v>31.411111111111104</v>
          </cell>
          <cell r="DT37">
            <v>27.540967741935486</v>
          </cell>
          <cell r="DU37">
            <v>30.448529819694869</v>
          </cell>
          <cell r="DV37">
            <v>36.603010752688178</v>
          </cell>
          <cell r="DW37">
            <v>35.619569892473123</v>
          </cell>
          <cell r="DX37">
            <v>31.140000000000008</v>
          </cell>
          <cell r="DY37">
            <v>25.240323014804851</v>
          </cell>
          <cell r="DZ37">
            <v>22.615555555555563</v>
          </cell>
          <cell r="EA37">
            <v>22.055038528145573</v>
          </cell>
          <cell r="EB37">
            <v>22.35276211458001</v>
          </cell>
          <cell r="EC37">
            <v>28.864731182795705</v>
          </cell>
          <cell r="ED37">
            <v>34.351182795698932</v>
          </cell>
          <cell r="EE37">
            <v>31.981111111111112</v>
          </cell>
          <cell r="EF37">
            <v>27.964516129032258</v>
          </cell>
          <cell r="EG37">
            <v>31.091470180305134</v>
          </cell>
          <cell r="EH37">
            <v>37.264516129032266</v>
          </cell>
        </row>
        <row r="39">
          <cell r="B39" t="str">
            <v>Realized Delivered Fuel Price</v>
          </cell>
          <cell r="F39" t="str">
            <v>$/Ton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15.28576482572519</v>
          </cell>
          <cell r="V39">
            <v>15.28576482572519</v>
          </cell>
          <cell r="W39">
            <v>15.285764825725188</v>
          </cell>
          <cell r="X39">
            <v>15.285764825725188</v>
          </cell>
          <cell r="Y39">
            <v>15.28576482572519</v>
          </cell>
          <cell r="Z39">
            <v>15.285764825725188</v>
          </cell>
          <cell r="AA39">
            <v>15.285764825725188</v>
          </cell>
          <cell r="AB39">
            <v>15.28576482572519</v>
          </cell>
          <cell r="AC39">
            <v>15.285764825725186</v>
          </cell>
          <cell r="AD39">
            <v>15.285764825725185</v>
          </cell>
          <cell r="AE39">
            <v>15.915374595341799</v>
          </cell>
          <cell r="AF39">
            <v>15.915374595341795</v>
          </cell>
          <cell r="AG39">
            <v>15.915374595341799</v>
          </cell>
          <cell r="AH39">
            <v>15.915374595341795</v>
          </cell>
          <cell r="AI39">
            <v>15.915374595341799</v>
          </cell>
          <cell r="AJ39">
            <v>15.915374595341795</v>
          </cell>
          <cell r="AK39">
            <v>15.915374595341799</v>
          </cell>
          <cell r="AL39">
            <v>15.915374595341795</v>
          </cell>
          <cell r="AM39">
            <v>15.915374595341802</v>
          </cell>
          <cell r="AN39">
            <v>15.915374595341799</v>
          </cell>
          <cell r="AO39">
            <v>15.915374595341795</v>
          </cell>
          <cell r="AP39">
            <v>15.915374595341795</v>
          </cell>
          <cell r="AQ39">
            <v>16.254990367883728</v>
          </cell>
          <cell r="AR39">
            <v>16.254990367883732</v>
          </cell>
          <cell r="AS39">
            <v>16.254990367883732</v>
          </cell>
          <cell r="AT39">
            <v>16.254990367883732</v>
          </cell>
          <cell r="AU39">
            <v>16.254990367883728</v>
          </cell>
          <cell r="AV39">
            <v>16.254990367883732</v>
          </cell>
          <cell r="AW39">
            <v>16.254990367883728</v>
          </cell>
          <cell r="AX39">
            <v>16.254990367883728</v>
          </cell>
          <cell r="AY39">
            <v>16.254990367883728</v>
          </cell>
          <cell r="AZ39">
            <v>16.254990367883728</v>
          </cell>
          <cell r="BA39">
            <v>16.254990367883728</v>
          </cell>
          <cell r="BB39">
            <v>16.254990367883728</v>
          </cell>
          <cell r="BC39">
            <v>19.216265580588203</v>
          </cell>
          <cell r="BD39">
            <v>19.216265580588196</v>
          </cell>
          <cell r="BE39">
            <v>19.2162655805882</v>
          </cell>
          <cell r="BF39">
            <v>19.216265580588203</v>
          </cell>
          <cell r="BG39">
            <v>19.216265580588196</v>
          </cell>
          <cell r="BH39">
            <v>19.216265580588196</v>
          </cell>
          <cell r="BI39">
            <v>19.2162655805882</v>
          </cell>
          <cell r="BJ39">
            <v>19.2162655805882</v>
          </cell>
          <cell r="BK39">
            <v>19.2162655805882</v>
          </cell>
          <cell r="BL39">
            <v>19.2162655805882</v>
          </cell>
          <cell r="BM39">
            <v>19.2162655805882</v>
          </cell>
          <cell r="BN39">
            <v>19.2162655805882</v>
          </cell>
          <cell r="BO39">
            <v>16.541625056290002</v>
          </cell>
          <cell r="BP39">
            <v>16.541625056290002</v>
          </cell>
          <cell r="BQ39">
            <v>16.541625056290002</v>
          </cell>
          <cell r="BR39">
            <v>16.541625056290002</v>
          </cell>
          <cell r="BS39">
            <v>16.541625056290005</v>
          </cell>
          <cell r="BT39">
            <v>16.541625056290002</v>
          </cell>
          <cell r="BU39">
            <v>16.541625056290002</v>
          </cell>
          <cell r="BV39">
            <v>16.541625056290002</v>
          </cell>
          <cell r="BW39">
            <v>16.541625056290002</v>
          </cell>
          <cell r="BX39">
            <v>16.541625056290002</v>
          </cell>
          <cell r="BY39">
            <v>16.541625056290002</v>
          </cell>
          <cell r="BZ39">
            <v>16.541625056290002</v>
          </cell>
          <cell r="CA39">
            <v>17.027437479169993</v>
          </cell>
          <cell r="CB39">
            <v>17.027437479169993</v>
          </cell>
          <cell r="CC39">
            <v>17.02743747916999</v>
          </cell>
          <cell r="CD39">
            <v>17.027437479169993</v>
          </cell>
          <cell r="CE39">
            <v>17.02743747916999</v>
          </cell>
          <cell r="CF39">
            <v>17.027437479169993</v>
          </cell>
          <cell r="CG39">
            <v>17.02743747916999</v>
          </cell>
          <cell r="CH39">
            <v>17.027437479169993</v>
          </cell>
          <cell r="CI39">
            <v>17.027437479169993</v>
          </cell>
          <cell r="CJ39">
            <v>17.027437479169993</v>
          </cell>
          <cell r="CK39">
            <v>17.02743747916999</v>
          </cell>
          <cell r="CL39">
            <v>17.02743747916999</v>
          </cell>
          <cell r="CM39">
            <v>17.527069026779543</v>
          </cell>
          <cell r="CN39">
            <v>17.527069026779536</v>
          </cell>
          <cell r="CO39">
            <v>17.527069026779539</v>
          </cell>
          <cell r="CP39">
            <v>17.527069026779536</v>
          </cell>
          <cell r="CQ39">
            <v>17.527069026779539</v>
          </cell>
          <cell r="CR39">
            <v>17.527069026779539</v>
          </cell>
          <cell r="CS39">
            <v>17.527069026779539</v>
          </cell>
          <cell r="CT39">
            <v>17.527069026779539</v>
          </cell>
          <cell r="CU39">
            <v>17.527069026779539</v>
          </cell>
          <cell r="CV39">
            <v>17.527069026779539</v>
          </cell>
          <cell r="CW39">
            <v>17.527069026779539</v>
          </cell>
          <cell r="CX39">
            <v>17.527069026779539</v>
          </cell>
          <cell r="CY39">
            <v>18.042723820981912</v>
          </cell>
          <cell r="CZ39">
            <v>18.042723820981916</v>
          </cell>
          <cell r="DA39">
            <v>18.042723820981916</v>
          </cell>
          <cell r="DB39">
            <v>18.042723820981912</v>
          </cell>
          <cell r="DC39">
            <v>18.042723820981912</v>
          </cell>
          <cell r="DD39">
            <v>18.042723820981916</v>
          </cell>
          <cell r="DE39">
            <v>18.042723820981916</v>
          </cell>
          <cell r="DF39">
            <v>18.042723820981912</v>
          </cell>
          <cell r="DG39">
            <v>18.042723820981916</v>
          </cell>
          <cell r="DH39">
            <v>18.042723820981916</v>
          </cell>
          <cell r="DI39">
            <v>18.042723820981916</v>
          </cell>
          <cell r="DJ39">
            <v>18.042723820981916</v>
          </cell>
          <cell r="DK39">
            <v>18.573311703630857</v>
          </cell>
          <cell r="DL39">
            <v>18.573311703630857</v>
          </cell>
          <cell r="DM39">
            <v>18.573311703630857</v>
          </cell>
          <cell r="DN39">
            <v>18.573311703630857</v>
          </cell>
          <cell r="DO39">
            <v>18.573311703630857</v>
          </cell>
          <cell r="DP39">
            <v>18.573311703630853</v>
          </cell>
          <cell r="DQ39">
            <v>18.573311703630857</v>
          </cell>
          <cell r="DR39">
            <v>18.573311703630857</v>
          </cell>
          <cell r="DS39">
            <v>18.573311703630857</v>
          </cell>
          <cell r="DT39">
            <v>18.573311703630857</v>
          </cell>
          <cell r="DU39">
            <v>18.573311703630853</v>
          </cell>
          <cell r="DV39">
            <v>18.573311703630853</v>
          </cell>
          <cell r="DW39">
            <v>19.11931363620608</v>
          </cell>
          <cell r="DX39">
            <v>19.119313636206076</v>
          </cell>
          <cell r="DY39">
            <v>19.11931363620608</v>
          </cell>
          <cell r="DZ39">
            <v>19.11931363620608</v>
          </cell>
          <cell r="EA39">
            <v>19.11931363620608</v>
          </cell>
          <cell r="EB39">
            <v>19.11931363620608</v>
          </cell>
          <cell r="EC39">
            <v>19.11931363620608</v>
          </cell>
          <cell r="ED39">
            <v>19.11931363620608</v>
          </cell>
          <cell r="EE39">
            <v>19.11931363620608</v>
          </cell>
          <cell r="EF39">
            <v>19.11931363620608</v>
          </cell>
          <cell r="EG39">
            <v>19.11931363620608</v>
          </cell>
          <cell r="EH39">
            <v>19.11931363620608</v>
          </cell>
        </row>
        <row r="40">
          <cell r="B40" t="str">
            <v>Realized Delivered Fuel Price Incl. Fixed</v>
          </cell>
          <cell r="F40" t="str">
            <v>$/Ton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</row>
        <row r="41">
          <cell r="B41" t="str">
            <v>Realized Delivered Fuel Price</v>
          </cell>
          <cell r="F41" t="str">
            <v>$/MMbtu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0.89017301812406613</v>
          </cell>
          <cell r="V41">
            <v>0.8914668566580235</v>
          </cell>
          <cell r="W41">
            <v>0.90448419949104397</v>
          </cell>
          <cell r="X41">
            <v>0.88771696590895455</v>
          </cell>
          <cell r="Y41">
            <v>0.89477017903841494</v>
          </cell>
          <cell r="Z41">
            <v>0.90327791285939918</v>
          </cell>
          <cell r="AA41">
            <v>0.90768110311939221</v>
          </cell>
          <cell r="AB41">
            <v>0.89449002852550841</v>
          </cell>
          <cell r="AC41">
            <v>0.90671106636095422</v>
          </cell>
          <cell r="AD41">
            <v>0.9016300737486409</v>
          </cell>
          <cell r="AE41">
            <v>0.9345322893041268</v>
          </cell>
          <cell r="AF41">
            <v>0.93453228930412668</v>
          </cell>
          <cell r="AG41">
            <v>0.9345322893041268</v>
          </cell>
          <cell r="AH41">
            <v>0.93933810901614356</v>
          </cell>
          <cell r="AI41">
            <v>0.93933810901614401</v>
          </cell>
          <cell r="AJ41">
            <v>0.93933810901614379</v>
          </cell>
          <cell r="AK41">
            <v>0.92774517937642376</v>
          </cell>
          <cell r="AL41">
            <v>0.92774517937642365</v>
          </cell>
          <cell r="AM41">
            <v>0.92774517937642376</v>
          </cell>
          <cell r="AN41">
            <v>0.93341133969076073</v>
          </cell>
          <cell r="AO41">
            <v>0.93341133969076062</v>
          </cell>
          <cell r="AP41">
            <v>0.93341133969076073</v>
          </cell>
          <cell r="AQ41">
            <v>0.95424711795232575</v>
          </cell>
          <cell r="AR41">
            <v>0.95424711795232586</v>
          </cell>
          <cell r="AS41">
            <v>0.95424711795232575</v>
          </cell>
          <cell r="AT41">
            <v>0.95424711795232597</v>
          </cell>
          <cell r="AU41">
            <v>0.95424711795232586</v>
          </cell>
          <cell r="AV41">
            <v>0.95424711795232586</v>
          </cell>
          <cell r="AW41">
            <v>0.95424711795232575</v>
          </cell>
          <cell r="AX41">
            <v>0.95424711795232564</v>
          </cell>
          <cell r="AY41">
            <v>0.95424711795232575</v>
          </cell>
          <cell r="AZ41">
            <v>0.95424711795232586</v>
          </cell>
          <cell r="BA41">
            <v>0.95424711795232575</v>
          </cell>
          <cell r="BB41">
            <v>0.95424711795232575</v>
          </cell>
          <cell r="BC41">
            <v>1.1309027407694272</v>
          </cell>
          <cell r="BD41">
            <v>1.130902740769427</v>
          </cell>
          <cell r="BE41">
            <v>1.1309027407694272</v>
          </cell>
          <cell r="BF41">
            <v>1.1309027407694272</v>
          </cell>
          <cell r="BG41">
            <v>1.130902740769427</v>
          </cell>
          <cell r="BH41">
            <v>1.130902740769427</v>
          </cell>
          <cell r="BI41">
            <v>1.1309027407694272</v>
          </cell>
          <cell r="BJ41">
            <v>1.1309027407694272</v>
          </cell>
          <cell r="BK41">
            <v>1.130902740769427</v>
          </cell>
          <cell r="BL41">
            <v>1.130902740769427</v>
          </cell>
          <cell r="BM41">
            <v>1.1309027407694272</v>
          </cell>
          <cell r="BN41">
            <v>1.1309027407694272</v>
          </cell>
          <cell r="BO41">
            <v>0.97439435775836558</v>
          </cell>
          <cell r="BP41">
            <v>0.97439435775836536</v>
          </cell>
          <cell r="BQ41">
            <v>0.97439435775836558</v>
          </cell>
          <cell r="BR41">
            <v>0.97439435775836547</v>
          </cell>
          <cell r="BS41">
            <v>0.97439435775836569</v>
          </cell>
          <cell r="BT41">
            <v>0.97439435775836536</v>
          </cell>
          <cell r="BU41">
            <v>0.97439435775836547</v>
          </cell>
          <cell r="BV41">
            <v>0.97439435775836558</v>
          </cell>
          <cell r="BW41">
            <v>0.97439435775836547</v>
          </cell>
          <cell r="BX41">
            <v>0.97439435775836536</v>
          </cell>
          <cell r="BY41">
            <v>0.97439435775836547</v>
          </cell>
          <cell r="BZ41">
            <v>0.97439435775836547</v>
          </cell>
          <cell r="CA41">
            <v>1.0030114302752631</v>
          </cell>
          <cell r="CB41">
            <v>1.0030114302752633</v>
          </cell>
          <cell r="CC41">
            <v>1.0030114302752633</v>
          </cell>
          <cell r="CD41">
            <v>1.0030114302752631</v>
          </cell>
          <cell r="CE41">
            <v>1.0030114302752631</v>
          </cell>
          <cell r="CF41">
            <v>1.0030114302752633</v>
          </cell>
          <cell r="CG41">
            <v>1.0030114302752633</v>
          </cell>
          <cell r="CH41">
            <v>1.0030114302752633</v>
          </cell>
          <cell r="CI41">
            <v>1.0030114302752631</v>
          </cell>
          <cell r="CJ41">
            <v>1.0030114302752633</v>
          </cell>
          <cell r="CK41">
            <v>1.0030114302752631</v>
          </cell>
          <cell r="CL41">
            <v>1.0030114302752633</v>
          </cell>
          <cell r="CM41">
            <v>1.0324425266332176</v>
          </cell>
          <cell r="CN41">
            <v>1.0324425266332176</v>
          </cell>
          <cell r="CO41">
            <v>1.0324425266332176</v>
          </cell>
          <cell r="CP41">
            <v>1.0324425266332176</v>
          </cell>
          <cell r="CQ41">
            <v>1.0324425266332176</v>
          </cell>
          <cell r="CR41">
            <v>1.0324425266332176</v>
          </cell>
          <cell r="CS41">
            <v>1.0324425266332176</v>
          </cell>
          <cell r="CT41">
            <v>1.0324425266332176</v>
          </cell>
          <cell r="CU41">
            <v>1.0324425266332173</v>
          </cell>
          <cell r="CV41">
            <v>1.0324425266332176</v>
          </cell>
          <cell r="CW41">
            <v>1.0324425266332176</v>
          </cell>
          <cell r="CX41">
            <v>1.0324425266332176</v>
          </cell>
          <cell r="CY41">
            <v>1.0628174819542355</v>
          </cell>
          <cell r="CZ41">
            <v>1.0628174819542355</v>
          </cell>
          <cell r="DA41">
            <v>1.0628174819542358</v>
          </cell>
          <cell r="DB41">
            <v>1.0628174819542355</v>
          </cell>
          <cell r="DC41">
            <v>1.0628174819542358</v>
          </cell>
          <cell r="DD41">
            <v>1.0628174819542358</v>
          </cell>
          <cell r="DE41">
            <v>1.0628174819542355</v>
          </cell>
          <cell r="DF41">
            <v>1.0628174819542358</v>
          </cell>
          <cell r="DG41">
            <v>1.0628174819542355</v>
          </cell>
          <cell r="DH41">
            <v>1.0628174819542358</v>
          </cell>
          <cell r="DI41">
            <v>1.0628174819542355</v>
          </cell>
          <cell r="DJ41">
            <v>1.0628174819542358</v>
          </cell>
          <cell r="DK41">
            <v>1.0940720798180348</v>
          </cell>
          <cell r="DL41">
            <v>1.094072079818035</v>
          </cell>
          <cell r="DM41">
            <v>1.094072079818035</v>
          </cell>
          <cell r="DN41">
            <v>1.094072079818035</v>
          </cell>
          <cell r="DO41">
            <v>1.0940720798180348</v>
          </cell>
          <cell r="DP41">
            <v>1.0940720798180348</v>
          </cell>
          <cell r="DQ41">
            <v>1.094072079818035</v>
          </cell>
          <cell r="DR41">
            <v>1.094072079818035</v>
          </cell>
          <cell r="DS41">
            <v>1.0940720798180348</v>
          </cell>
          <cell r="DT41">
            <v>1.094072079818035</v>
          </cell>
          <cell r="DU41">
            <v>1.0940720798180348</v>
          </cell>
          <cell r="DV41">
            <v>1.0940720798180348</v>
          </cell>
          <cell r="DW41">
            <v>1.1262346515494113</v>
          </cell>
          <cell r="DX41">
            <v>1.1262346515494113</v>
          </cell>
          <cell r="DY41">
            <v>1.1262346515494115</v>
          </cell>
          <cell r="DZ41">
            <v>1.1262346515494115</v>
          </cell>
          <cell r="EA41">
            <v>1.1262346515494113</v>
          </cell>
          <cell r="EB41">
            <v>1.1262346515494113</v>
          </cell>
          <cell r="EC41">
            <v>1.1262346515494113</v>
          </cell>
          <cell r="ED41">
            <v>1.1262346515494113</v>
          </cell>
          <cell r="EE41">
            <v>1.126234651549411</v>
          </cell>
          <cell r="EF41">
            <v>1.1262346515494113</v>
          </cell>
          <cell r="EG41">
            <v>1.1262346515494113</v>
          </cell>
          <cell r="EH41">
            <v>1.1262346515494113</v>
          </cell>
        </row>
        <row r="42">
          <cell r="B42" t="str">
            <v>Realized Delivered Fuel Price</v>
          </cell>
          <cell r="F42" t="str">
            <v>$/MWh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9.9779500294770394</v>
          </cell>
          <cell r="V42">
            <v>10.360627808079551</v>
          </cell>
          <cell r="W42">
            <v>10.119821466005545</v>
          </cell>
          <cell r="X42">
            <v>9.4275541779530982</v>
          </cell>
          <cell r="Y42">
            <v>9.8142827372855859</v>
          </cell>
          <cell r="Z42">
            <v>9.8321922126018606</v>
          </cell>
          <cell r="AA42">
            <v>9.5769515556766631</v>
          </cell>
          <cell r="AB42">
            <v>9.5844616296863627</v>
          </cell>
          <cell r="AC42">
            <v>9.8287466428949095</v>
          </cell>
          <cell r="AD42">
            <v>9.2845624387637766</v>
          </cell>
          <cell r="AE42">
            <v>9.843782024772338</v>
          </cell>
          <cell r="AF42">
            <v>9.9013138445506037</v>
          </cell>
          <cell r="AG42">
            <v>10.475149197215531</v>
          </cell>
          <cell r="AH42">
            <v>10.917060776779225</v>
          </cell>
          <cell r="AI42">
            <v>10.443998517748694</v>
          </cell>
          <cell r="AJ42">
            <v>9.9757707177514465</v>
          </cell>
          <cell r="AK42">
            <v>10.176113695628533</v>
          </cell>
          <cell r="AL42">
            <v>10.09816491760323</v>
          </cell>
          <cell r="AM42">
            <v>9.7884087390133896</v>
          </cell>
          <cell r="AN42">
            <v>10.001474657914976</v>
          </cell>
          <cell r="AO42">
            <v>10.118216051409881</v>
          </cell>
          <cell r="AP42">
            <v>9.6110444432165067</v>
          </cell>
          <cell r="AQ42">
            <v>10.051687149875653</v>
          </cell>
          <cell r="AR42">
            <v>10.110309504300727</v>
          </cell>
          <cell r="AS42">
            <v>10.696181482459219</v>
          </cell>
          <cell r="AT42">
            <v>11.090179875394769</v>
          </cell>
          <cell r="AU42">
            <v>10.772867964792331</v>
          </cell>
          <cell r="AV42">
            <v>10.134104392653699</v>
          </cell>
          <cell r="AW42">
            <v>10.466503735537341</v>
          </cell>
          <cell r="AX42">
            <v>10.387357831418708</v>
          </cell>
          <cell r="AY42">
            <v>10.068516714830965</v>
          </cell>
          <cell r="AZ42">
            <v>10.224788513657087</v>
          </cell>
          <cell r="BA42">
            <v>10.343997898872654</v>
          </cell>
          <cell r="BB42">
            <v>9.8271947678573159</v>
          </cell>
          <cell r="BC42">
            <v>11.912369033801365</v>
          </cell>
          <cell r="BD42">
            <v>11.98191699424307</v>
          </cell>
          <cell r="BE42">
            <v>12.676289844530755</v>
          </cell>
          <cell r="BF42">
            <v>13.143348439567223</v>
          </cell>
          <cell r="BG42">
            <v>12.653136248753487</v>
          </cell>
          <cell r="BH42">
            <v>12.010187106971314</v>
          </cell>
          <cell r="BI42">
            <v>12.404300470327364</v>
          </cell>
          <cell r="BJ42">
            <v>12.309891477319647</v>
          </cell>
          <cell r="BK42">
            <v>11.932165050320679</v>
          </cell>
          <cell r="BL42">
            <v>12.117624095239904</v>
          </cell>
          <cell r="BM42">
            <v>12.258984072746598</v>
          </cell>
          <cell r="BN42">
            <v>11.645504433225403</v>
          </cell>
          <cell r="BO42">
            <v>10.263664266842607</v>
          </cell>
          <cell r="BP42">
            <v>10.323650081377977</v>
          </cell>
          <cell r="BQ42">
            <v>10.921962131500225</v>
          </cell>
          <cell r="BR42">
            <v>11.324503279398236</v>
          </cell>
          <cell r="BS42">
            <v>10.835303957498923</v>
          </cell>
          <cell r="BT42">
            <v>10.348068079393837</v>
          </cell>
          <cell r="BU42">
            <v>10.687792283213717</v>
          </cell>
          <cell r="BV42">
            <v>10.605924059923073</v>
          </cell>
          <cell r="BW42">
            <v>10.280592622575583</v>
          </cell>
          <cell r="BX42">
            <v>10.440606473844934</v>
          </cell>
          <cell r="BY42">
            <v>10.562473597481951</v>
          </cell>
          <cell r="BZ42">
            <v>10.033033754162085</v>
          </cell>
          <cell r="CA42">
            <v>10.565352428321358</v>
          </cell>
          <cell r="CB42">
            <v>10.62697052540733</v>
          </cell>
          <cell r="CC42">
            <v>11.242781964305808</v>
          </cell>
          <cell r="CD42">
            <v>11.656896841727658</v>
          </cell>
          <cell r="CE42">
            <v>11.324902726257589</v>
          </cell>
          <cell r="CF42">
            <v>10.651981389523296</v>
          </cell>
          <cell r="CG42">
            <v>11.001367134636894</v>
          </cell>
          <cell r="CH42">
            <v>10.918176685331895</v>
          </cell>
          <cell r="CI42">
            <v>10.583042024338123</v>
          </cell>
          <cell r="CJ42">
            <v>10.747299686219904</v>
          </cell>
          <cell r="CK42">
            <v>10.872600956423241</v>
          </cell>
          <cell r="CL42">
            <v>10.329387948117017</v>
          </cell>
          <cell r="CM42">
            <v>10.875237931669947</v>
          </cell>
          <cell r="CN42">
            <v>10.938730811660466</v>
          </cell>
          <cell r="CO42">
            <v>11.572649215190706</v>
          </cell>
          <cell r="CP42">
            <v>11.99904349472717</v>
          </cell>
          <cell r="CQ42">
            <v>11.55151192291528</v>
          </cell>
          <cell r="CR42">
            <v>10.964539632844771</v>
          </cell>
          <cell r="CS42">
            <v>11.324340155006732</v>
          </cell>
          <cell r="CT42">
            <v>11.238150727955324</v>
          </cell>
          <cell r="CU42">
            <v>10.893310440096773</v>
          </cell>
          <cell r="CV42">
            <v>11.062622793865691</v>
          </cell>
          <cell r="CW42">
            <v>11.191675494049726</v>
          </cell>
          <cell r="CX42">
            <v>10.631607465003865</v>
          </cell>
          <cell r="CY42">
            <v>11.195058473865299</v>
          </cell>
          <cell r="CZ42">
            <v>11.260487806301221</v>
          </cell>
          <cell r="DA42">
            <v>11.913094732306734</v>
          </cell>
          <cell r="DB42">
            <v>12.352165182361645</v>
          </cell>
          <cell r="DC42">
            <v>11.816899686731082</v>
          </cell>
          <cell r="DD42">
            <v>11.287121658353986</v>
          </cell>
          <cell r="DE42">
            <v>11.65767473061663</v>
          </cell>
          <cell r="DF42">
            <v>11.568377231881103</v>
          </cell>
          <cell r="DG42">
            <v>11.213523022916197</v>
          </cell>
          <cell r="DH42">
            <v>11.388057611637683</v>
          </cell>
          <cell r="DI42">
            <v>11.520983781053186</v>
          </cell>
          <cell r="DJ42">
            <v>10.943498990995522</v>
          </cell>
          <cell r="DK42">
            <v>11.524551721301707</v>
          </cell>
          <cell r="DL42">
            <v>11.591763955976619</v>
          </cell>
          <cell r="DM42">
            <v>12.263483221973914</v>
          </cell>
          <cell r="DN42">
            <v>12.71519445032968</v>
          </cell>
          <cell r="DO42">
            <v>12.351406504781572</v>
          </cell>
          <cell r="DP42">
            <v>11.619045487667528</v>
          </cell>
          <cell r="DQ42">
            <v>12.000151003793411</v>
          </cell>
          <cell r="DR42">
            <v>11.909407922363977</v>
          </cell>
          <cell r="DS42">
            <v>11.543847307095671</v>
          </cell>
          <cell r="DT42">
            <v>11.723017470402514</v>
          </cell>
          <cell r="DU42">
            <v>11.859694498357804</v>
          </cell>
          <cell r="DV42">
            <v>11.26716467482558</v>
          </cell>
          <cell r="DW42">
            <v>11.86319769530615</v>
          </cell>
          <cell r="DX42">
            <v>11.9324585788201</v>
          </cell>
          <cell r="DY42">
            <v>12.623965228239888</v>
          </cell>
          <cell r="DZ42">
            <v>13.089095248021625</v>
          </cell>
          <cell r="EA42">
            <v>12.600907204828799</v>
          </cell>
          <cell r="EB42">
            <v>11.96061199945475</v>
          </cell>
          <cell r="EC42">
            <v>12.353098559482248</v>
          </cell>
          <cell r="ED42">
            <v>12.259079263648873</v>
          </cell>
          <cell r="EE42">
            <v>11.882911998723193</v>
          </cell>
          <cell r="EF42">
            <v>12.067605514178984</v>
          </cell>
          <cell r="EG42">
            <v>12.208381992359561</v>
          </cell>
          <cell r="EH42">
            <v>11.597434646366986</v>
          </cell>
        </row>
        <row r="44">
          <cell r="B44" t="str">
            <v>VOM - Consumables</v>
          </cell>
          <cell r="F44" t="str">
            <v>$/MWh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0.85744419739785127</v>
          </cell>
          <cell r="V44">
            <v>1.9569132662525801</v>
          </cell>
          <cell r="W44">
            <v>1.8981142827176338</v>
          </cell>
          <cell r="X44">
            <v>0.88332596947465947</v>
          </cell>
          <cell r="Y44">
            <v>0.89009392680545585</v>
          </cell>
          <cell r="Z44">
            <v>0.64100097381408572</v>
          </cell>
          <cell r="AA44">
            <v>0.65789618038558029</v>
          </cell>
          <cell r="AB44">
            <v>0.64100097381408572</v>
          </cell>
          <cell r="AC44">
            <v>0.65716975680206258</v>
          </cell>
          <cell r="AD44">
            <v>0.64100097381408572</v>
          </cell>
          <cell r="AE44">
            <v>0.62703338528229124</v>
          </cell>
          <cell r="AF44">
            <v>0.67852016738723908</v>
          </cell>
          <cell r="AG44">
            <v>0.62768014611626999</v>
          </cell>
          <cell r="AH44">
            <v>0.85612206197059126</v>
          </cell>
          <cell r="AI44">
            <v>1.1026913531046063</v>
          </cell>
          <cell r="AJ44">
            <v>1.5927059088041431</v>
          </cell>
          <cell r="AK44">
            <v>0.62703338528229124</v>
          </cell>
          <cell r="AL44">
            <v>0.62703338528229124</v>
          </cell>
          <cell r="AM44">
            <v>0.64305149527049721</v>
          </cell>
          <cell r="AN44">
            <v>0.62703338528229124</v>
          </cell>
          <cell r="AO44">
            <v>0.64236278319056039</v>
          </cell>
          <cell r="AP44">
            <v>0.62703338528229124</v>
          </cell>
          <cell r="AQ44">
            <v>0.63888109939442406</v>
          </cell>
          <cell r="AR44">
            <v>0.67271818624629176</v>
          </cell>
          <cell r="AS44">
            <v>0.63954144631145249</v>
          </cell>
          <cell r="AT44">
            <v>0.87280209307798162</v>
          </cell>
          <cell r="AU44">
            <v>1.2657198956909013</v>
          </cell>
          <cell r="AV44">
            <v>1.3496626312555593</v>
          </cell>
          <cell r="AW44">
            <v>0.63888109939442406</v>
          </cell>
          <cell r="AX44">
            <v>0.63888109939442406</v>
          </cell>
          <cell r="AY44">
            <v>0.65523569137282678</v>
          </cell>
          <cell r="AZ44">
            <v>0.63888109939442406</v>
          </cell>
          <cell r="BA44">
            <v>0.65453251196737539</v>
          </cell>
          <cell r="BB44">
            <v>0.63888109939442406</v>
          </cell>
          <cell r="BC44">
            <v>0.6601126688950566</v>
          </cell>
          <cell r="BD44">
            <v>0.71523108261296597</v>
          </cell>
          <cell r="BE44">
            <v>0.66080504914813032</v>
          </cell>
          <cell r="BF44">
            <v>0.90608549827967988</v>
          </cell>
          <cell r="BG44">
            <v>0.9129581641882174</v>
          </cell>
          <cell r="BH44">
            <v>0.90608549827967988</v>
          </cell>
          <cell r="BI44">
            <v>0.6601126688950566</v>
          </cell>
          <cell r="BJ44">
            <v>0.6601126688950566</v>
          </cell>
          <cell r="BK44">
            <v>0.67726061982951713</v>
          </cell>
          <cell r="BL44">
            <v>0.6601126688950566</v>
          </cell>
          <cell r="BM44">
            <v>0.67652332929003278</v>
          </cell>
          <cell r="BN44">
            <v>0.6601126688950566</v>
          </cell>
          <cell r="BO44">
            <v>0.64886497820808064</v>
          </cell>
          <cell r="BP44">
            <v>0.70153046996675583</v>
          </cell>
          <cell r="BQ44">
            <v>0.64952654562362255</v>
          </cell>
          <cell r="BR44">
            <v>0.6652497978663352</v>
          </cell>
          <cell r="BS44">
            <v>1.1516737961632315</v>
          </cell>
          <cell r="BT44">
            <v>1.6031402676962963</v>
          </cell>
          <cell r="BU44">
            <v>0.64886497820808064</v>
          </cell>
          <cell r="BV44">
            <v>0.64886497820808064</v>
          </cell>
          <cell r="BW44">
            <v>0.6652497978663352</v>
          </cell>
          <cell r="BX44">
            <v>0.64886497820808064</v>
          </cell>
          <cell r="BY44">
            <v>0.6645453187964242</v>
          </cell>
          <cell r="BZ44">
            <v>0.64886497820808064</v>
          </cell>
          <cell r="CA44">
            <v>0.6487871336350739</v>
          </cell>
          <cell r="CB44">
            <v>0.70144428490378397</v>
          </cell>
          <cell r="CC44">
            <v>0.64944859627999263</v>
          </cell>
          <cell r="CD44">
            <v>0.66516935847422809</v>
          </cell>
          <cell r="CE44">
            <v>1.2573811624386888</v>
          </cell>
          <cell r="CF44">
            <v>1.3607696081501526</v>
          </cell>
          <cell r="CG44">
            <v>0.6487871336350739</v>
          </cell>
          <cell r="CH44">
            <v>0.6487871336350739</v>
          </cell>
          <cell r="CI44">
            <v>0.66516935847422809</v>
          </cell>
          <cell r="CJ44">
            <v>0.6487871336350739</v>
          </cell>
          <cell r="CK44">
            <v>0.66446499097074163</v>
          </cell>
          <cell r="CL44">
            <v>0.6487871336350739</v>
          </cell>
          <cell r="CM44">
            <v>0.64617500530278071</v>
          </cell>
          <cell r="CN44">
            <v>0.67988911680914876</v>
          </cell>
          <cell r="CO44">
            <v>0.64683295229718496</v>
          </cell>
          <cell r="CP44">
            <v>0.66247015919752539</v>
          </cell>
          <cell r="CQ44">
            <v>0.87015049925242127</v>
          </cell>
          <cell r="CR44">
            <v>0.89666549621146829</v>
          </cell>
          <cell r="CS44">
            <v>0.64617500530278071</v>
          </cell>
          <cell r="CT44">
            <v>0.64617500530278082</v>
          </cell>
          <cell r="CU44">
            <v>0.66247015919752539</v>
          </cell>
          <cell r="CV44">
            <v>0.64617500530278082</v>
          </cell>
          <cell r="CW44">
            <v>0.66176953538235594</v>
          </cell>
          <cell r="CX44">
            <v>0.64617500530278082</v>
          </cell>
          <cell r="CY44">
            <v>0.64886497820808064</v>
          </cell>
          <cell r="CZ44">
            <v>0.70153046996675583</v>
          </cell>
          <cell r="DA44">
            <v>0.64952654562362255</v>
          </cell>
          <cell r="DB44">
            <v>0.6652497978663352</v>
          </cell>
          <cell r="DC44">
            <v>1.1354123940716747</v>
          </cell>
          <cell r="DD44">
            <v>1.636645069522658</v>
          </cell>
          <cell r="DE44">
            <v>0.64886497820808064</v>
          </cell>
          <cell r="DF44">
            <v>0.64886497820808064</v>
          </cell>
          <cell r="DG44">
            <v>0.6652497978663352</v>
          </cell>
          <cell r="DH44">
            <v>0.64886497820808064</v>
          </cell>
          <cell r="DI44">
            <v>0.6645453187964242</v>
          </cell>
          <cell r="DJ44">
            <v>0.64886497820808064</v>
          </cell>
          <cell r="DK44">
            <v>0.6487871336350739</v>
          </cell>
          <cell r="DL44">
            <v>0.70144428490378397</v>
          </cell>
          <cell r="DM44">
            <v>0.64944859627999263</v>
          </cell>
          <cell r="DN44">
            <v>0.6651693584742282</v>
          </cell>
          <cell r="DO44">
            <v>1.2766850422099016</v>
          </cell>
          <cell r="DP44">
            <v>1.3607696081501526</v>
          </cell>
          <cell r="DQ44">
            <v>0.6487871336350739</v>
          </cell>
          <cell r="DR44">
            <v>0.6487871336350739</v>
          </cell>
          <cell r="DS44">
            <v>0.66516935847422809</v>
          </cell>
          <cell r="DT44">
            <v>0.6487871336350739</v>
          </cell>
          <cell r="DU44">
            <v>0.66446499097074163</v>
          </cell>
          <cell r="DV44">
            <v>0.6487871336350739</v>
          </cell>
          <cell r="DW44">
            <v>0.64617500530278082</v>
          </cell>
          <cell r="DX44">
            <v>0.69855228567874517</v>
          </cell>
          <cell r="DY44">
            <v>0.64683295229718496</v>
          </cell>
          <cell r="DZ44">
            <v>0.66247015919752539</v>
          </cell>
          <cell r="EA44">
            <v>0.88644606002775372</v>
          </cell>
          <cell r="EB44">
            <v>0.87991518359389809</v>
          </cell>
          <cell r="EC44">
            <v>0.64617500530278071</v>
          </cell>
          <cell r="ED44">
            <v>0.64617500530278071</v>
          </cell>
          <cell r="EE44">
            <v>0.66247015919752528</v>
          </cell>
          <cell r="EF44">
            <v>0.64617500530278071</v>
          </cell>
          <cell r="EG44">
            <v>0.66176953538235594</v>
          </cell>
          <cell r="EH44">
            <v>0.64617500530278071</v>
          </cell>
        </row>
        <row r="45">
          <cell r="B45" t="str">
            <v>VOM - Emissions</v>
          </cell>
          <cell r="F45" t="str">
            <v>$/MWh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0.68793624941924636</v>
          </cell>
          <cell r="V45">
            <v>0.68793624941924636</v>
          </cell>
          <cell r="W45">
            <v>0.68793624941924625</v>
          </cell>
          <cell r="X45">
            <v>0.68793624941924636</v>
          </cell>
          <cell r="Y45">
            <v>0.68793624941924625</v>
          </cell>
          <cell r="Z45">
            <v>0.68793624941924636</v>
          </cell>
          <cell r="AA45">
            <v>0.68793624941924625</v>
          </cell>
          <cell r="AB45">
            <v>0.68793624941924636</v>
          </cell>
          <cell r="AC45">
            <v>0.68793624941924647</v>
          </cell>
          <cell r="AD45">
            <v>0.68793624941924636</v>
          </cell>
          <cell r="AE45">
            <v>0.73568641422283765</v>
          </cell>
          <cell r="AF45">
            <v>0.73568641422283765</v>
          </cell>
          <cell r="AG45">
            <v>0.73568641422283765</v>
          </cell>
          <cell r="AH45">
            <v>0.73568641422283765</v>
          </cell>
          <cell r="AI45">
            <v>0.73568641422283754</v>
          </cell>
          <cell r="AJ45">
            <v>0.73568641422283776</v>
          </cell>
          <cell r="AK45">
            <v>0.73568641422283765</v>
          </cell>
          <cell r="AL45">
            <v>0.73568641422283765</v>
          </cell>
          <cell r="AM45">
            <v>0.73568641422283765</v>
          </cell>
          <cell r="AN45">
            <v>0.73568641422283765</v>
          </cell>
          <cell r="AO45">
            <v>0.73568641422283765</v>
          </cell>
          <cell r="AP45">
            <v>0.73568641422283765</v>
          </cell>
          <cell r="AQ45">
            <v>0.76918967004421457</v>
          </cell>
          <cell r="AR45">
            <v>0.76918967004421457</v>
          </cell>
          <cell r="AS45">
            <v>0.76918967004421457</v>
          </cell>
          <cell r="AT45">
            <v>0.76918967004421457</v>
          </cell>
          <cell r="AU45">
            <v>0.76918967004421457</v>
          </cell>
          <cell r="AV45">
            <v>0.76918967004421446</v>
          </cell>
          <cell r="AW45">
            <v>0.76918967004421457</v>
          </cell>
          <cell r="AX45">
            <v>0.76918967004421457</v>
          </cell>
          <cell r="AY45">
            <v>0.76918967004421457</v>
          </cell>
          <cell r="AZ45">
            <v>0.76918967004421457</v>
          </cell>
          <cell r="BA45">
            <v>0.76918967004421457</v>
          </cell>
          <cell r="BB45">
            <v>0.76918967004421457</v>
          </cell>
          <cell r="BC45">
            <v>0.76504784595575759</v>
          </cell>
          <cell r="BD45">
            <v>0.76504784595575759</v>
          </cell>
          <cell r="BE45">
            <v>0.76504784595575748</v>
          </cell>
          <cell r="BF45">
            <v>0.76504784595575748</v>
          </cell>
          <cell r="BG45">
            <v>0.76504784595575759</v>
          </cell>
          <cell r="BH45">
            <v>0.76504784595575748</v>
          </cell>
          <cell r="BI45">
            <v>0.76504784595575759</v>
          </cell>
          <cell r="BJ45">
            <v>0.76504784595575759</v>
          </cell>
          <cell r="BK45">
            <v>0.76504784595575759</v>
          </cell>
          <cell r="BL45">
            <v>0.76504784595575759</v>
          </cell>
          <cell r="BM45">
            <v>0.76504784595575759</v>
          </cell>
          <cell r="BN45">
            <v>0.76504784595575759</v>
          </cell>
          <cell r="BO45">
            <v>0.76678870474402627</v>
          </cell>
          <cell r="BP45">
            <v>0.76678870474402616</v>
          </cell>
          <cell r="BQ45">
            <v>0.76678870474402627</v>
          </cell>
          <cell r="BR45">
            <v>0.76678870474402627</v>
          </cell>
          <cell r="BS45">
            <v>0.76678870474402627</v>
          </cell>
          <cell r="BT45">
            <v>0.76678870474402616</v>
          </cell>
          <cell r="BU45">
            <v>0.76678870474402627</v>
          </cell>
          <cell r="BV45">
            <v>0.76678870474402627</v>
          </cell>
          <cell r="BW45">
            <v>0.76678870474402627</v>
          </cell>
          <cell r="BX45">
            <v>0.76678870474402627</v>
          </cell>
          <cell r="BY45">
            <v>0.76678870474402616</v>
          </cell>
          <cell r="BZ45">
            <v>0.76678870474402627</v>
          </cell>
          <cell r="CA45">
            <v>0.76646195412066265</v>
          </cell>
          <cell r="CB45">
            <v>0.76646195412066265</v>
          </cell>
          <cell r="CC45">
            <v>0.76646195412066265</v>
          </cell>
          <cell r="CD45">
            <v>0.76646195412066276</v>
          </cell>
          <cell r="CE45">
            <v>0.76646195412066265</v>
          </cell>
          <cell r="CF45">
            <v>0.76646195412066276</v>
          </cell>
          <cell r="CG45">
            <v>0.76646195412066265</v>
          </cell>
          <cell r="CH45">
            <v>0.76646195412066265</v>
          </cell>
          <cell r="CI45">
            <v>0.76646195412066276</v>
          </cell>
          <cell r="CJ45">
            <v>0.76646195412066265</v>
          </cell>
          <cell r="CK45">
            <v>0.76646195412066265</v>
          </cell>
          <cell r="CL45">
            <v>0.76646195412066265</v>
          </cell>
          <cell r="CM45">
            <v>0.75844637940171156</v>
          </cell>
          <cell r="CN45">
            <v>0.75844637940171145</v>
          </cell>
          <cell r="CO45">
            <v>0.75844637940171145</v>
          </cell>
          <cell r="CP45">
            <v>0.75844637940171133</v>
          </cell>
          <cell r="CQ45">
            <v>0.75844637940171145</v>
          </cell>
          <cell r="CR45">
            <v>0.75844637940171133</v>
          </cell>
          <cell r="CS45">
            <v>0.75844637940171156</v>
          </cell>
          <cell r="CT45">
            <v>0.75844637940171133</v>
          </cell>
          <cell r="CU45">
            <v>0.75844637940171133</v>
          </cell>
          <cell r="CV45">
            <v>0.75844637940171133</v>
          </cell>
          <cell r="CW45">
            <v>0.75844637940171133</v>
          </cell>
          <cell r="CX45">
            <v>0.75844637940171133</v>
          </cell>
          <cell r="CY45">
            <v>0.7667811648259405</v>
          </cell>
          <cell r="CZ45">
            <v>0.7667811648259405</v>
          </cell>
          <cell r="DA45">
            <v>0.76678116482594039</v>
          </cell>
          <cell r="DB45">
            <v>0.7667811648259405</v>
          </cell>
          <cell r="DC45">
            <v>0.7667811648259405</v>
          </cell>
          <cell r="DD45">
            <v>0.7667811648259405</v>
          </cell>
          <cell r="DE45">
            <v>0.7667811648259405</v>
          </cell>
          <cell r="DF45">
            <v>0.7667811648259405</v>
          </cell>
          <cell r="DG45">
            <v>0.7667811648259405</v>
          </cell>
          <cell r="DH45">
            <v>0.7667811648259405</v>
          </cell>
          <cell r="DI45">
            <v>0.7667811648259405</v>
          </cell>
          <cell r="DJ45">
            <v>0.7667811648259405</v>
          </cell>
          <cell r="DK45">
            <v>0.76657359778342249</v>
          </cell>
          <cell r="DL45">
            <v>0.76657359778342249</v>
          </cell>
          <cell r="DM45">
            <v>0.76657359778342249</v>
          </cell>
          <cell r="DN45">
            <v>0.76657359778342238</v>
          </cell>
          <cell r="DO45">
            <v>0.76657359778342238</v>
          </cell>
          <cell r="DP45">
            <v>0.76657359778342249</v>
          </cell>
          <cell r="DQ45">
            <v>0.76657359778342249</v>
          </cell>
          <cell r="DR45">
            <v>0.76657359778342249</v>
          </cell>
          <cell r="DS45">
            <v>0.76657359778342238</v>
          </cell>
          <cell r="DT45">
            <v>0.76657359778342249</v>
          </cell>
          <cell r="DU45">
            <v>0.76657359778342249</v>
          </cell>
          <cell r="DV45">
            <v>0.76657359778342249</v>
          </cell>
          <cell r="DW45">
            <v>0.75886969640145241</v>
          </cell>
          <cell r="DX45">
            <v>0.75886969640145241</v>
          </cell>
          <cell r="DY45">
            <v>0.75886969640145241</v>
          </cell>
          <cell r="DZ45">
            <v>0.75886969640145252</v>
          </cell>
          <cell r="EA45">
            <v>0.75886969640145252</v>
          </cell>
          <cell r="EB45">
            <v>0.75886969640145241</v>
          </cell>
          <cell r="EC45">
            <v>0.75886969640145252</v>
          </cell>
          <cell r="ED45">
            <v>0.75886969640145252</v>
          </cell>
          <cell r="EE45">
            <v>0.75886969640145252</v>
          </cell>
          <cell r="EF45">
            <v>0.75886969640145252</v>
          </cell>
          <cell r="EG45">
            <v>0.75886969640145252</v>
          </cell>
          <cell r="EH45">
            <v>0.75886969640145252</v>
          </cell>
        </row>
        <row r="46">
          <cell r="B46" t="str">
            <v>VOM - Total</v>
          </cell>
          <cell r="C46">
            <v>0</v>
          </cell>
          <cell r="D46">
            <v>0</v>
          </cell>
          <cell r="E46">
            <v>0</v>
          </cell>
          <cell r="F46" t="str">
            <v>$/MWh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1.5453804468170977</v>
          </cell>
          <cell r="V46">
            <v>2.6448495156718264</v>
          </cell>
          <cell r="W46">
            <v>2.5860505321368801</v>
          </cell>
          <cell r="X46">
            <v>1.5712622188939058</v>
          </cell>
          <cell r="Y46">
            <v>1.578030176224702</v>
          </cell>
          <cell r="Z46">
            <v>1.3289372232333321</v>
          </cell>
          <cell r="AA46">
            <v>1.3458324298048265</v>
          </cell>
          <cell r="AB46">
            <v>1.3289372232333321</v>
          </cell>
          <cell r="AC46">
            <v>1.3451060062213092</v>
          </cell>
          <cell r="AD46">
            <v>1.3289372232333321</v>
          </cell>
          <cell r="AE46">
            <v>1.362719799505129</v>
          </cell>
          <cell r="AF46">
            <v>1.4142065816100766</v>
          </cell>
          <cell r="AG46">
            <v>1.3633665603391076</v>
          </cell>
          <cell r="AH46">
            <v>1.591808476193429</v>
          </cell>
          <cell r="AI46">
            <v>1.8383777673274437</v>
          </cell>
          <cell r="AJ46">
            <v>2.3283923230269807</v>
          </cell>
          <cell r="AK46">
            <v>1.362719799505129</v>
          </cell>
          <cell r="AL46">
            <v>1.362719799505129</v>
          </cell>
          <cell r="AM46">
            <v>1.378737909493335</v>
          </cell>
          <cell r="AN46">
            <v>1.362719799505129</v>
          </cell>
          <cell r="AO46">
            <v>1.3780491974133979</v>
          </cell>
          <cell r="AP46">
            <v>1.362719799505129</v>
          </cell>
          <cell r="AQ46">
            <v>1.4080707694386385</v>
          </cell>
          <cell r="AR46">
            <v>1.4419078562905063</v>
          </cell>
          <cell r="AS46">
            <v>1.4087311163556671</v>
          </cell>
          <cell r="AT46">
            <v>1.6419917631221961</v>
          </cell>
          <cell r="AU46">
            <v>2.0349095657351159</v>
          </cell>
          <cell r="AV46">
            <v>2.118852301299774</v>
          </cell>
          <cell r="AW46">
            <v>1.4080707694386385</v>
          </cell>
          <cell r="AX46">
            <v>1.4080707694386385</v>
          </cell>
          <cell r="AY46">
            <v>1.4244253614170415</v>
          </cell>
          <cell r="AZ46">
            <v>1.4080707694386385</v>
          </cell>
          <cell r="BA46">
            <v>1.42372218201159</v>
          </cell>
          <cell r="BB46">
            <v>1.4080707694386385</v>
          </cell>
          <cell r="BC46">
            <v>1.4251605148508142</v>
          </cell>
          <cell r="BD46">
            <v>1.4802789285687235</v>
          </cell>
          <cell r="BE46">
            <v>1.4258528951038878</v>
          </cell>
          <cell r="BF46">
            <v>1.6711333442354372</v>
          </cell>
          <cell r="BG46">
            <v>1.6780060101439749</v>
          </cell>
          <cell r="BH46">
            <v>1.6711333442354372</v>
          </cell>
          <cell r="BI46">
            <v>1.4251605148508142</v>
          </cell>
          <cell r="BJ46">
            <v>1.4251605148508142</v>
          </cell>
          <cell r="BK46">
            <v>1.4423084657852747</v>
          </cell>
          <cell r="BL46">
            <v>1.4251605148508142</v>
          </cell>
          <cell r="BM46">
            <v>1.4415711752457905</v>
          </cell>
          <cell r="BN46">
            <v>1.4251605148508142</v>
          </cell>
          <cell r="BO46">
            <v>1.4156536829521069</v>
          </cell>
          <cell r="BP46">
            <v>1.468319174710782</v>
          </cell>
          <cell r="BQ46">
            <v>1.4163152503676488</v>
          </cell>
          <cell r="BR46">
            <v>1.4320385026103615</v>
          </cell>
          <cell r="BS46">
            <v>1.9184625009072578</v>
          </cell>
          <cell r="BT46">
            <v>2.3699289724403223</v>
          </cell>
          <cell r="BU46">
            <v>1.4156536829521069</v>
          </cell>
          <cell r="BV46">
            <v>1.4156536829521069</v>
          </cell>
          <cell r="BW46">
            <v>1.4320385026103615</v>
          </cell>
          <cell r="BX46">
            <v>1.4156536829521069</v>
          </cell>
          <cell r="BY46">
            <v>1.4313340235404504</v>
          </cell>
          <cell r="BZ46">
            <v>1.4156536829521069</v>
          </cell>
          <cell r="CA46">
            <v>1.4152490877557367</v>
          </cell>
          <cell r="CB46">
            <v>1.4679062390244466</v>
          </cell>
          <cell r="CC46">
            <v>1.4159105504006553</v>
          </cell>
          <cell r="CD46">
            <v>1.4316313125948907</v>
          </cell>
          <cell r="CE46">
            <v>2.0238431165593513</v>
          </cell>
          <cell r="CF46">
            <v>2.1272315622708153</v>
          </cell>
          <cell r="CG46">
            <v>1.4152490877557367</v>
          </cell>
          <cell r="CH46">
            <v>1.4152490877557367</v>
          </cell>
          <cell r="CI46">
            <v>1.4316313125948907</v>
          </cell>
          <cell r="CJ46">
            <v>1.4152490877557367</v>
          </cell>
          <cell r="CK46">
            <v>1.4309269450914042</v>
          </cell>
          <cell r="CL46">
            <v>1.4152490877557367</v>
          </cell>
          <cell r="CM46">
            <v>1.4046213847044924</v>
          </cell>
          <cell r="CN46">
            <v>1.4383354962108603</v>
          </cell>
          <cell r="CO46">
            <v>1.4052793316988965</v>
          </cell>
          <cell r="CP46">
            <v>1.4209165385992368</v>
          </cell>
          <cell r="CQ46">
            <v>1.6285968786541327</v>
          </cell>
          <cell r="CR46">
            <v>1.6551118756131795</v>
          </cell>
          <cell r="CS46">
            <v>1.4046213847044924</v>
          </cell>
          <cell r="CT46">
            <v>1.4046213847044922</v>
          </cell>
          <cell r="CU46">
            <v>1.4209165385992368</v>
          </cell>
          <cell r="CV46">
            <v>1.4046213847044922</v>
          </cell>
          <cell r="CW46">
            <v>1.4202159147840674</v>
          </cell>
          <cell r="CX46">
            <v>1.4046213847044922</v>
          </cell>
          <cell r="CY46">
            <v>1.4156461430340213</v>
          </cell>
          <cell r="CZ46">
            <v>1.4683116347926963</v>
          </cell>
          <cell r="DA46">
            <v>1.4163077104495629</v>
          </cell>
          <cell r="DB46">
            <v>1.4320309626922758</v>
          </cell>
          <cell r="DC46">
            <v>1.9021935588976153</v>
          </cell>
          <cell r="DD46">
            <v>2.4034262343485984</v>
          </cell>
          <cell r="DE46">
            <v>1.4156461430340213</v>
          </cell>
          <cell r="DF46">
            <v>1.4156461430340213</v>
          </cell>
          <cell r="DG46">
            <v>1.4320309626922758</v>
          </cell>
          <cell r="DH46">
            <v>1.4156461430340213</v>
          </cell>
          <cell r="DI46">
            <v>1.4313264836223647</v>
          </cell>
          <cell r="DJ46">
            <v>1.4156461430340213</v>
          </cell>
          <cell r="DK46">
            <v>1.4153607314184964</v>
          </cell>
          <cell r="DL46">
            <v>1.4680178826872066</v>
          </cell>
          <cell r="DM46">
            <v>1.416022194063415</v>
          </cell>
          <cell r="DN46">
            <v>1.4317429562576507</v>
          </cell>
          <cell r="DO46">
            <v>2.0432586399933239</v>
          </cell>
          <cell r="DP46">
            <v>2.1273432059335748</v>
          </cell>
          <cell r="DQ46">
            <v>1.4153607314184964</v>
          </cell>
          <cell r="DR46">
            <v>1.4153607314184964</v>
          </cell>
          <cell r="DS46">
            <v>1.4317429562576505</v>
          </cell>
          <cell r="DT46">
            <v>1.4153607314184964</v>
          </cell>
          <cell r="DU46">
            <v>1.4310385887541641</v>
          </cell>
          <cell r="DV46">
            <v>1.4153607314184964</v>
          </cell>
          <cell r="DW46">
            <v>1.4050447017042331</v>
          </cell>
          <cell r="DX46">
            <v>1.4574219820801977</v>
          </cell>
          <cell r="DY46">
            <v>1.4057026486986373</v>
          </cell>
          <cell r="DZ46">
            <v>1.421339855598978</v>
          </cell>
          <cell r="EA46">
            <v>1.6453157564292062</v>
          </cell>
          <cell r="EB46">
            <v>1.6387848799953506</v>
          </cell>
          <cell r="EC46">
            <v>1.4050447017042331</v>
          </cell>
          <cell r="ED46">
            <v>1.4050447017042331</v>
          </cell>
          <cell r="EE46">
            <v>1.4213398555989778</v>
          </cell>
          <cell r="EF46">
            <v>1.4050447017042331</v>
          </cell>
          <cell r="EG46">
            <v>1.4206392317838086</v>
          </cell>
          <cell r="EH46">
            <v>1.4050447017042331</v>
          </cell>
        </row>
        <row r="48">
          <cell r="B48" t="str">
            <v>All-In Cost</v>
          </cell>
          <cell r="F48" t="str">
            <v>$000s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3839.760901871628</v>
          </cell>
          <cell r="V48">
            <v>4437.4871128137138</v>
          </cell>
          <cell r="W48">
            <v>4241.1907399032089</v>
          </cell>
          <cell r="X48">
            <v>4138.9319796123727</v>
          </cell>
          <cell r="Y48">
            <v>3747.9510291230863</v>
          </cell>
          <cell r="Z48">
            <v>4293.3895693037739</v>
          </cell>
          <cell r="AA48">
            <v>4133.9462292004137</v>
          </cell>
          <cell r="AB48">
            <v>4230.6901378418333</v>
          </cell>
          <cell r="AC48">
            <v>4193.583275268682</v>
          </cell>
          <cell r="AD48">
            <v>4195.7230146645243</v>
          </cell>
          <cell r="AE48">
            <v>4981.2416108462376</v>
          </cell>
          <cell r="AF48">
            <v>4700.7553216410779</v>
          </cell>
          <cell r="AG48">
            <v>4943.930164263872</v>
          </cell>
          <cell r="AH48">
            <v>4587.4333619079571</v>
          </cell>
          <cell r="AI48">
            <v>4246.8762333694422</v>
          </cell>
          <cell r="AJ48">
            <v>4206.2852357302145</v>
          </cell>
          <cell r="AK48">
            <v>4936.0562567995876</v>
          </cell>
          <cell r="AL48">
            <v>4940.3784843448557</v>
          </cell>
          <cell r="AM48">
            <v>4792.9643745550247</v>
          </cell>
          <cell r="AN48">
            <v>4812.7695811636813</v>
          </cell>
          <cell r="AO48">
            <v>4762.5468725195615</v>
          </cell>
          <cell r="AP48">
            <v>4765.7190401707294</v>
          </cell>
          <cell r="AQ48">
            <v>4675.5362201489988</v>
          </cell>
          <cell r="AR48">
            <v>4516.4990883233295</v>
          </cell>
          <cell r="AS48">
            <v>4755.8439663524932</v>
          </cell>
          <cell r="AT48">
            <v>4275.228844268574</v>
          </cell>
          <cell r="AU48">
            <v>3476.9681091546672</v>
          </cell>
          <cell r="AV48">
            <v>3316.6598447751689</v>
          </cell>
          <cell r="AW48">
            <v>4776.3837298613107</v>
          </cell>
          <cell r="AX48">
            <v>4785.7834288314007</v>
          </cell>
          <cell r="AY48">
            <v>4634.5350727636778</v>
          </cell>
          <cell r="AZ48">
            <v>4736.2797318543116</v>
          </cell>
          <cell r="BA48">
            <v>4687.839810104796</v>
          </cell>
          <cell r="BB48">
            <v>4705.3298637368771</v>
          </cell>
          <cell r="BC48">
            <v>4624.4721417582614</v>
          </cell>
          <cell r="BD48">
            <v>4320.7684125706446</v>
          </cell>
          <cell r="BE48">
            <v>4704.1187153511082</v>
          </cell>
          <cell r="BF48">
            <v>3813.1492662247697</v>
          </cell>
          <cell r="BG48">
            <v>3735.3154063510633</v>
          </cell>
          <cell r="BH48">
            <v>3664.5065678207316</v>
          </cell>
          <cell r="BI48">
            <v>4671.8352313627856</v>
          </cell>
          <cell r="BJ48">
            <v>4682.2420429795284</v>
          </cell>
          <cell r="BK48">
            <v>4505.3288447665454</v>
          </cell>
          <cell r="BL48">
            <v>4620.6220545745291</v>
          </cell>
          <cell r="BM48">
            <v>4566.6724243985573</v>
          </cell>
          <cell r="BN48">
            <v>4583.336279264392</v>
          </cell>
          <cell r="BO48">
            <v>5143.6735657733298</v>
          </cell>
          <cell r="BP48">
            <v>4843.4442171742121</v>
          </cell>
          <cell r="BQ48">
            <v>5186.0548520812499</v>
          </cell>
          <cell r="BR48">
            <v>5145.6095633562181</v>
          </cell>
          <cell r="BS48">
            <v>3715.2401853748929</v>
          </cell>
          <cell r="BT48">
            <v>3227.5314078541792</v>
          </cell>
          <cell r="BU48">
            <v>5167.4268712028534</v>
          </cell>
          <cell r="BV48">
            <v>5191.6630169567161</v>
          </cell>
          <cell r="BW48">
            <v>5024.4813876379139</v>
          </cell>
          <cell r="BX48">
            <v>5121.4666666345565</v>
          </cell>
          <cell r="BY48">
            <v>5073.4588297338305</v>
          </cell>
          <cell r="BZ48">
            <v>5111.2611155653958</v>
          </cell>
          <cell r="CA48">
            <v>5339.1994962749604</v>
          </cell>
          <cell r="CB48">
            <v>5032.4133386726226</v>
          </cell>
          <cell r="CC48">
            <v>5382.1850385032167</v>
          </cell>
          <cell r="CD48">
            <v>5340.6862778019822</v>
          </cell>
          <cell r="CE48">
            <v>3751.2853849791991</v>
          </cell>
          <cell r="CF48">
            <v>3581.5997197179281</v>
          </cell>
          <cell r="CG48">
            <v>5367.8554609086414</v>
          </cell>
          <cell r="CH48">
            <v>5394.425887141635</v>
          </cell>
          <cell r="CI48">
            <v>5223.1133268959711</v>
          </cell>
          <cell r="CJ48">
            <v>5318.1021569478589</v>
          </cell>
          <cell r="CK48">
            <v>5269.7123583553857</v>
          </cell>
          <cell r="CL48">
            <v>5309.2677540752065</v>
          </cell>
          <cell r="CM48">
            <v>4792.5822752722888</v>
          </cell>
          <cell r="CN48">
            <v>4573.7472727296645</v>
          </cell>
          <cell r="CO48">
            <v>4833.9841991499497</v>
          </cell>
          <cell r="CP48">
            <v>4792.6373613339883</v>
          </cell>
          <cell r="CQ48">
            <v>3928.9939829031259</v>
          </cell>
          <cell r="CR48">
            <v>3777.7891871688571</v>
          </cell>
          <cell r="CS48">
            <v>4820.4565045390573</v>
          </cell>
          <cell r="CT48">
            <v>4847.5014064214829</v>
          </cell>
          <cell r="CU48">
            <v>4669.21325988839</v>
          </cell>
          <cell r="CV48">
            <v>4768.2265965297793</v>
          </cell>
          <cell r="CW48">
            <v>4719.2436243612428</v>
          </cell>
          <cell r="CX48">
            <v>4759.5019368703506</v>
          </cell>
          <cell r="CY48">
            <v>5417.2289282471547</v>
          </cell>
          <cell r="CZ48">
            <v>5096.1664489113282</v>
          </cell>
          <cell r="DA48">
            <v>5460.5612518792705</v>
          </cell>
          <cell r="DB48">
            <v>5419.2675573880742</v>
          </cell>
          <cell r="DC48">
            <v>3921.9536084952169</v>
          </cell>
          <cell r="DD48">
            <v>3358.0060942137784</v>
          </cell>
          <cell r="DE48">
            <v>5446.3612264735229</v>
          </cell>
          <cell r="DF48">
            <v>5472.3005558920995</v>
          </cell>
          <cell r="DG48">
            <v>5292.7905439442202</v>
          </cell>
          <cell r="DH48">
            <v>5392.9851215562358</v>
          </cell>
          <cell r="DI48">
            <v>5343.0186651485656</v>
          </cell>
          <cell r="DJ48">
            <v>5383.9268594607647</v>
          </cell>
          <cell r="DK48">
            <v>5534.0643137144061</v>
          </cell>
          <cell r="DL48">
            <v>5206.8435455902691</v>
          </cell>
          <cell r="DM48">
            <v>5579.5630654578517</v>
          </cell>
          <cell r="DN48">
            <v>5538.0768757159276</v>
          </cell>
          <cell r="DO48">
            <v>3824.2758090859643</v>
          </cell>
          <cell r="DP48">
            <v>3665.6147016117429</v>
          </cell>
          <cell r="DQ48">
            <v>5564.5160968508299</v>
          </cell>
          <cell r="DR48">
            <v>5590.9596608746751</v>
          </cell>
          <cell r="DS48">
            <v>5407.3176073072491</v>
          </cell>
          <cell r="DT48">
            <v>5509.768335197763</v>
          </cell>
          <cell r="DU48">
            <v>5458.9093435557797</v>
          </cell>
          <cell r="DV48">
            <v>5499.951502504432</v>
          </cell>
          <cell r="DW48">
            <v>4935.2969873404927</v>
          </cell>
          <cell r="DX48">
            <v>4597.2156051560887</v>
          </cell>
          <cell r="DY48">
            <v>4984.4757928204526</v>
          </cell>
          <cell r="DZ48">
            <v>4941.176011676147</v>
          </cell>
          <cell r="EA48">
            <v>3962.8542172261059</v>
          </cell>
          <cell r="EB48">
            <v>3890.3038313622683</v>
          </cell>
          <cell r="EC48">
            <v>4968.3104208117857</v>
          </cell>
          <cell r="ED48">
            <v>4995.0715862508532</v>
          </cell>
          <cell r="EE48">
            <v>4805.0336389880549</v>
          </cell>
          <cell r="EF48">
            <v>4911.2642594871104</v>
          </cell>
          <cell r="EG48">
            <v>4859.0281272346174</v>
          </cell>
          <cell r="EH48">
            <v>4900.5814191252575</v>
          </cell>
        </row>
        <row r="49">
          <cell r="B49" t="str">
            <v>All-In Cost</v>
          </cell>
          <cell r="F49" t="str">
            <v>$/MWh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35.270128367864231</v>
          </cell>
          <cell r="V49">
            <v>102.71960909291005</v>
          </cell>
          <cell r="W49">
            <v>95.008753134032446</v>
          </cell>
          <cell r="X49">
            <v>39.378565961547011</v>
          </cell>
          <cell r="Y49">
            <v>35.980834508376184</v>
          </cell>
          <cell r="Z49">
            <v>27.635657304253318</v>
          </cell>
          <cell r="AA49">
            <v>27.496332080346551</v>
          </cell>
          <cell r="AB49">
            <v>27.232074081001883</v>
          </cell>
          <cell r="AC49">
            <v>27.854312528898884</v>
          </cell>
          <cell r="AD49">
            <v>27.006997968656357</v>
          </cell>
          <cell r="AE49">
            <v>32.234087363570488</v>
          </cell>
          <cell r="AF49">
            <v>33.678216167610806</v>
          </cell>
          <cell r="AG49">
            <v>32.035700187342727</v>
          </cell>
          <cell r="AH49">
            <v>43.837743437114653</v>
          </cell>
          <cell r="AI49">
            <v>54.684489824610949</v>
          </cell>
          <cell r="AJ49">
            <v>81.917572407651718</v>
          </cell>
          <cell r="AK49">
            <v>31.941688647812118</v>
          </cell>
          <cell r="AL49">
            <v>31.969658192593091</v>
          </cell>
          <cell r="AM49">
            <v>32.049585076325776</v>
          </cell>
          <cell r="AN49">
            <v>31.14388886541272</v>
          </cell>
          <cell r="AO49">
            <v>31.802019909391717</v>
          </cell>
          <cell r="AP49">
            <v>30.83942034785121</v>
          </cell>
          <cell r="AQ49">
            <v>30.25104722340533</v>
          </cell>
          <cell r="AR49">
            <v>31.237380712448175</v>
          </cell>
          <cell r="AS49">
            <v>30.81205802953528</v>
          </cell>
          <cell r="AT49">
            <v>40.848958999814606</v>
          </cell>
          <cell r="AU49">
            <v>51.23740750841641</v>
          </cell>
          <cell r="AV49">
            <v>52.546470888987216</v>
          </cell>
          <cell r="AW49">
            <v>30.903537683327965</v>
          </cell>
          <cell r="AX49">
            <v>30.96435439483254</v>
          </cell>
          <cell r="AY49">
            <v>30.985292488706726</v>
          </cell>
          <cell r="AZ49">
            <v>30.644062003869234</v>
          </cell>
          <cell r="BA49">
            <v>31.29820432876701</v>
          </cell>
          <cell r="BB49">
            <v>30.443814186743168</v>
          </cell>
          <cell r="BC49">
            <v>29.761631812825357</v>
          </cell>
          <cell r="BD49">
            <v>30.78642241093673</v>
          </cell>
          <cell r="BE49">
            <v>30.314957738468745</v>
          </cell>
          <cell r="BF49">
            <v>36.273836079502288</v>
          </cell>
          <cell r="BG49">
            <v>35.854570090569922</v>
          </cell>
          <cell r="BH49">
            <v>34.859823540291835</v>
          </cell>
          <cell r="BI49">
            <v>30.066445592888858</v>
          </cell>
          <cell r="BJ49">
            <v>30.133420522391873</v>
          </cell>
          <cell r="BK49">
            <v>29.961358897223658</v>
          </cell>
          <cell r="BL49">
            <v>29.736853876296159</v>
          </cell>
          <cell r="BM49">
            <v>30.327185166102744</v>
          </cell>
          <cell r="BN49">
            <v>29.496894485771183</v>
          </cell>
          <cell r="BO49">
            <v>33.285199964564349</v>
          </cell>
          <cell r="BP49">
            <v>34.7005002772217</v>
          </cell>
          <cell r="BQ49">
            <v>33.604620792843711</v>
          </cell>
          <cell r="BR49">
            <v>34.407652255009978</v>
          </cell>
          <cell r="BS49">
            <v>48.634282482290956</v>
          </cell>
          <cell r="BT49">
            <v>61.432688217225071</v>
          </cell>
          <cell r="BU49">
            <v>33.438909859045609</v>
          </cell>
          <cell r="BV49">
            <v>33.595744259104656</v>
          </cell>
          <cell r="BW49">
            <v>33.597692599679895</v>
          </cell>
          <cell r="BX49">
            <v>33.141497012000357</v>
          </cell>
          <cell r="BY49">
            <v>33.878141891612799</v>
          </cell>
          <cell r="BZ49">
            <v>33.07545592215633</v>
          </cell>
          <cell r="CA49">
            <v>34.54499516033021</v>
          </cell>
          <cell r="CB49">
            <v>36.048645836100313</v>
          </cell>
          <cell r="CC49">
            <v>34.869982889545092</v>
          </cell>
          <cell r="CD49">
            <v>35.706435232441933</v>
          </cell>
          <cell r="CE49">
            <v>54.326488553113478</v>
          </cell>
          <cell r="CF49">
            <v>56.743963570650912</v>
          </cell>
          <cell r="CG49">
            <v>34.73040126105294</v>
          </cell>
          <cell r="CH49">
            <v>34.902313782071687</v>
          </cell>
          <cell r="CI49">
            <v>34.920373153854477</v>
          </cell>
          <cell r="CJ49">
            <v>34.408493895401072</v>
          </cell>
          <cell r="CK49">
            <v>35.183056765318199</v>
          </cell>
          <cell r="CL49">
            <v>34.35133468928916</v>
          </cell>
          <cell r="CM49">
            <v>30.843535161852152</v>
          </cell>
          <cell r="CN49">
            <v>31.465195288946131</v>
          </cell>
          <cell r="CO49">
            <v>31.151855548934364</v>
          </cell>
          <cell r="CP49">
            <v>31.87201933416501</v>
          </cell>
          <cell r="CQ49">
            <v>36.870773719658082</v>
          </cell>
          <cell r="CR49">
            <v>36.770520176974074</v>
          </cell>
          <cell r="CS49">
            <v>31.022924835543304</v>
          </cell>
          <cell r="CT49">
            <v>31.196977221970425</v>
          </cell>
          <cell r="CU49">
            <v>31.051223799056729</v>
          </cell>
          <cell r="CV49">
            <v>30.686789760200664</v>
          </cell>
          <cell r="CW49">
            <v>31.340407618311424</v>
          </cell>
          <cell r="CX49">
            <v>30.630640625658057</v>
          </cell>
          <cell r="CY49">
            <v>35.055402685419011</v>
          </cell>
          <cell r="CZ49">
            <v>36.511110140623877</v>
          </cell>
          <cell r="DA49">
            <v>35.383368556515975</v>
          </cell>
          <cell r="DB49">
            <v>36.237548009733771</v>
          </cell>
          <cell r="DC49">
            <v>50.500655166537278</v>
          </cell>
          <cell r="DD49">
            <v>65.397302358725767</v>
          </cell>
          <cell r="DE49">
            <v>35.24392055294939</v>
          </cell>
          <cell r="DF49">
            <v>35.411776416196467</v>
          </cell>
          <cell r="DG49">
            <v>35.391821756459727</v>
          </cell>
          <cell r="DH49">
            <v>34.89851871070897</v>
          </cell>
          <cell r="DI49">
            <v>35.678134097904007</v>
          </cell>
          <cell r="DJ49">
            <v>34.839901836732864</v>
          </cell>
          <cell r="DK49">
            <v>35.805784194353151</v>
          </cell>
          <cell r="DL49">
            <v>37.298140328925598</v>
          </cell>
          <cell r="DM49">
            <v>36.148751340173156</v>
          </cell>
          <cell r="DN49">
            <v>37.026137276952966</v>
          </cell>
          <cell r="DO49">
            <v>56.355414229656397</v>
          </cell>
          <cell r="DP49">
            <v>58.075028861315772</v>
          </cell>
          <cell r="DQ49">
            <v>36.002809366723113</v>
          </cell>
          <cell r="DR49">
            <v>36.173901080352266</v>
          </cell>
          <cell r="DS49">
            <v>36.151914919447719</v>
          </cell>
          <cell r="DT49">
            <v>35.648587509558276</v>
          </cell>
          <cell r="DU49">
            <v>36.446224053676602</v>
          </cell>
          <cell r="DV49">
            <v>35.585071913612197</v>
          </cell>
          <cell r="DW49">
            <v>31.762001655896675</v>
          </cell>
          <cell r="DX49">
            <v>32.756169278297655</v>
          </cell>
          <cell r="DY49">
            <v>32.121675100305019</v>
          </cell>
          <cell r="DZ49">
            <v>32.859831759484479</v>
          </cell>
          <cell r="EA49">
            <v>38.038671124975956</v>
          </cell>
          <cell r="EB49">
            <v>37.007794247196514</v>
          </cell>
          <cell r="EC49">
            <v>31.974465613237378</v>
          </cell>
          <cell r="ED49">
            <v>32.146691962162215</v>
          </cell>
          <cell r="EE49">
            <v>31.9544571176388</v>
          </cell>
          <cell r="EF49">
            <v>31.607334663447617</v>
          </cell>
          <cell r="EG49">
            <v>32.268713857082375</v>
          </cell>
          <cell r="EH49">
            <v>31.538583300736672</v>
          </cell>
        </row>
        <row r="51">
          <cell r="B51" t="str">
            <v>Income Statement - $000s</v>
          </cell>
          <cell r="C51">
            <v>0</v>
          </cell>
          <cell r="D51">
            <v>0</v>
          </cell>
          <cell r="E51">
            <v>0</v>
          </cell>
          <cell r="F51">
            <v>42735</v>
          </cell>
          <cell r="G51">
            <v>42766</v>
          </cell>
          <cell r="H51">
            <v>42794</v>
          </cell>
          <cell r="I51">
            <v>42825</v>
          </cell>
          <cell r="J51">
            <v>42855</v>
          </cell>
          <cell r="K51">
            <v>42886</v>
          </cell>
          <cell r="L51">
            <v>42916</v>
          </cell>
          <cell r="M51">
            <v>42947</v>
          </cell>
          <cell r="N51">
            <v>42978</v>
          </cell>
          <cell r="O51">
            <v>43008</v>
          </cell>
          <cell r="P51">
            <v>43039</v>
          </cell>
          <cell r="Q51">
            <v>43069</v>
          </cell>
          <cell r="R51">
            <v>43100</v>
          </cell>
          <cell r="S51">
            <v>43131</v>
          </cell>
          <cell r="T51">
            <v>43159</v>
          </cell>
          <cell r="U51">
            <v>43190</v>
          </cell>
          <cell r="V51">
            <v>43220</v>
          </cell>
          <cell r="W51">
            <v>43251</v>
          </cell>
          <cell r="X51">
            <v>43281</v>
          </cell>
          <cell r="Y51">
            <v>43312</v>
          </cell>
          <cell r="Z51">
            <v>43343</v>
          </cell>
          <cell r="AA51">
            <v>43373</v>
          </cell>
          <cell r="AB51">
            <v>43404</v>
          </cell>
          <cell r="AC51">
            <v>43434</v>
          </cell>
          <cell r="AD51">
            <v>43465</v>
          </cell>
          <cell r="AE51">
            <v>43496</v>
          </cell>
          <cell r="AF51">
            <v>43524</v>
          </cell>
          <cell r="AG51">
            <v>43555</v>
          </cell>
          <cell r="AH51">
            <v>43585</v>
          </cell>
          <cell r="AI51">
            <v>43616</v>
          </cell>
          <cell r="AJ51">
            <v>43646</v>
          </cell>
          <cell r="AK51">
            <v>43677</v>
          </cell>
          <cell r="AL51">
            <v>43708</v>
          </cell>
          <cell r="AM51">
            <v>43738</v>
          </cell>
          <cell r="AN51">
            <v>43769</v>
          </cell>
          <cell r="AO51">
            <v>43799</v>
          </cell>
          <cell r="AP51">
            <v>43830</v>
          </cell>
          <cell r="AQ51">
            <v>43861</v>
          </cell>
          <cell r="AR51">
            <v>43890</v>
          </cell>
          <cell r="AS51">
            <v>43921</v>
          </cell>
          <cell r="AT51">
            <v>43951</v>
          </cell>
          <cell r="AU51">
            <v>43982</v>
          </cell>
          <cell r="AV51">
            <v>44012</v>
          </cell>
          <cell r="AW51">
            <v>44043</v>
          </cell>
          <cell r="AX51">
            <v>44074</v>
          </cell>
          <cell r="AY51">
            <v>44104</v>
          </cell>
          <cell r="AZ51">
            <v>44135</v>
          </cell>
          <cell r="BA51">
            <v>44165</v>
          </cell>
          <cell r="BB51">
            <v>44196</v>
          </cell>
          <cell r="BC51">
            <v>44227</v>
          </cell>
          <cell r="BD51">
            <v>44255</v>
          </cell>
          <cell r="BE51">
            <v>44286</v>
          </cell>
          <cell r="BF51">
            <v>44316</v>
          </cell>
          <cell r="BG51">
            <v>44347</v>
          </cell>
          <cell r="BH51">
            <v>44377</v>
          </cell>
          <cell r="BI51">
            <v>44408</v>
          </cell>
          <cell r="BJ51">
            <v>44439</v>
          </cell>
          <cell r="BK51">
            <v>44469</v>
          </cell>
          <cell r="BL51">
            <v>44500</v>
          </cell>
          <cell r="BM51">
            <v>44530</v>
          </cell>
          <cell r="BN51">
            <v>44561</v>
          </cell>
          <cell r="BO51">
            <v>44592</v>
          </cell>
          <cell r="BP51">
            <v>44620</v>
          </cell>
          <cell r="BQ51">
            <v>44651</v>
          </cell>
          <cell r="BR51">
            <v>44681</v>
          </cell>
          <cell r="BS51">
            <v>44712</v>
          </cell>
          <cell r="BT51">
            <v>44742</v>
          </cell>
          <cell r="BU51">
            <v>44773</v>
          </cell>
          <cell r="BV51">
            <v>44804</v>
          </cell>
          <cell r="BW51">
            <v>44834</v>
          </cell>
          <cell r="BX51">
            <v>44865</v>
          </cell>
          <cell r="BY51">
            <v>44895</v>
          </cell>
          <cell r="BZ51">
            <v>44926</v>
          </cell>
          <cell r="CA51">
            <v>44957</v>
          </cell>
          <cell r="CB51">
            <v>44985</v>
          </cell>
          <cell r="CC51">
            <v>45016</v>
          </cell>
          <cell r="CD51">
            <v>45046</v>
          </cell>
          <cell r="CE51">
            <v>45077</v>
          </cell>
          <cell r="CF51">
            <v>45107</v>
          </cell>
          <cell r="CG51">
            <v>45138</v>
          </cell>
          <cell r="CH51">
            <v>45169</v>
          </cell>
          <cell r="CI51">
            <v>45199</v>
          </cell>
          <cell r="CJ51">
            <v>45230</v>
          </cell>
          <cell r="CK51">
            <v>45260</v>
          </cell>
          <cell r="CL51">
            <v>45291</v>
          </cell>
          <cell r="CM51">
            <v>45322</v>
          </cell>
          <cell r="CN51">
            <v>45351</v>
          </cell>
          <cell r="CO51">
            <v>45382</v>
          </cell>
          <cell r="CP51">
            <v>45412</v>
          </cell>
          <cell r="CQ51">
            <v>45443</v>
          </cell>
          <cell r="CR51">
            <v>45473</v>
          </cell>
          <cell r="CS51">
            <v>45504</v>
          </cell>
          <cell r="CT51">
            <v>45535</v>
          </cell>
          <cell r="CU51">
            <v>45565</v>
          </cell>
          <cell r="CV51">
            <v>45596</v>
          </cell>
          <cell r="CW51">
            <v>45626</v>
          </cell>
          <cell r="CX51">
            <v>45657</v>
          </cell>
          <cell r="CY51">
            <v>45688</v>
          </cell>
          <cell r="CZ51">
            <v>45716</v>
          </cell>
          <cell r="DA51">
            <v>45747</v>
          </cell>
          <cell r="DB51">
            <v>45777</v>
          </cell>
          <cell r="DC51">
            <v>45808</v>
          </cell>
          <cell r="DD51">
            <v>45838</v>
          </cell>
          <cell r="DE51">
            <v>45869</v>
          </cell>
          <cell r="DF51">
            <v>45900</v>
          </cell>
          <cell r="DG51">
            <v>45930</v>
          </cell>
          <cell r="DH51">
            <v>45961</v>
          </cell>
          <cell r="DI51">
            <v>45991</v>
          </cell>
          <cell r="DJ51">
            <v>46022</v>
          </cell>
          <cell r="DK51">
            <v>46053</v>
          </cell>
          <cell r="DL51">
            <v>46081</v>
          </cell>
          <cell r="DM51">
            <v>46112</v>
          </cell>
          <cell r="DN51">
            <v>46142</v>
          </cell>
          <cell r="DO51">
            <v>46173</v>
          </cell>
          <cell r="DP51">
            <v>46203</v>
          </cell>
          <cell r="DQ51">
            <v>46234</v>
          </cell>
          <cell r="DR51">
            <v>46265</v>
          </cell>
          <cell r="DS51">
            <v>46295</v>
          </cell>
          <cell r="DT51">
            <v>46326</v>
          </cell>
          <cell r="DU51">
            <v>46356</v>
          </cell>
          <cell r="DV51">
            <v>46387</v>
          </cell>
          <cell r="DW51">
            <v>46418</v>
          </cell>
          <cell r="DX51">
            <v>46446</v>
          </cell>
          <cell r="DY51">
            <v>46477</v>
          </cell>
          <cell r="DZ51">
            <v>46507</v>
          </cell>
          <cell r="EA51">
            <v>46538</v>
          </cell>
          <cell r="EB51">
            <v>46568</v>
          </cell>
          <cell r="EC51">
            <v>46599</v>
          </cell>
          <cell r="ED51">
            <v>46630</v>
          </cell>
          <cell r="EE51">
            <v>46660</v>
          </cell>
          <cell r="EF51">
            <v>46691</v>
          </cell>
          <cell r="EG51">
            <v>46721</v>
          </cell>
          <cell r="EH51">
            <v>46752</v>
          </cell>
        </row>
        <row r="53">
          <cell r="B53" t="str">
            <v>Total Open Energy Revenue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66.894185268126776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10.918453148474452</v>
          </cell>
          <cell r="AD53">
            <v>15.011498437245377</v>
          </cell>
          <cell r="AE53">
            <v>336.50372576539684</v>
          </cell>
          <cell r="AF53">
            <v>315.70873788566144</v>
          </cell>
          <cell r="AG53">
            <v>240.98830270579131</v>
          </cell>
          <cell r="AH53">
            <v>164.85233071932518</v>
          </cell>
          <cell r="AI53">
            <v>0</v>
          </cell>
          <cell r="AJ53">
            <v>0</v>
          </cell>
          <cell r="AK53">
            <v>799.68530956676364</v>
          </cell>
          <cell r="AL53">
            <v>973.19561633210719</v>
          </cell>
          <cell r="AM53">
            <v>853.52050816234691</v>
          </cell>
          <cell r="AN53">
            <v>1350.4421940301177</v>
          </cell>
          <cell r="AO53">
            <v>1450.6917641407581</v>
          </cell>
          <cell r="AP53">
            <v>1780.0234093278198</v>
          </cell>
          <cell r="AQ53">
            <v>2017.9318993775923</v>
          </cell>
          <cell r="AR53">
            <v>1679.3393134148512</v>
          </cell>
          <cell r="AS53">
            <v>1400.0850647798445</v>
          </cell>
          <cell r="AT53">
            <v>752.51826227573497</v>
          </cell>
          <cell r="AU53">
            <v>488.36887810831661</v>
          </cell>
          <cell r="AV53">
            <v>465.0284756016199</v>
          </cell>
          <cell r="AW53">
            <v>2310.0942440896929</v>
          </cell>
          <cell r="AX53">
            <v>2771.3988506292048</v>
          </cell>
          <cell r="AY53">
            <v>2485.5883671651113</v>
          </cell>
          <cell r="AZ53">
            <v>2358.9681017636049</v>
          </cell>
          <cell r="BA53">
            <v>2523.9568061678297</v>
          </cell>
          <cell r="BB53">
            <v>3146.5905718687495</v>
          </cell>
          <cell r="BC53">
            <v>3583.3742561224658</v>
          </cell>
          <cell r="BD53">
            <v>2817.7885315289091</v>
          </cell>
          <cell r="BE53">
            <v>2517.4558140858439</v>
          </cell>
          <cell r="BF53">
            <v>1430.5180762802856</v>
          </cell>
          <cell r="BG53">
            <v>1300.5494632492546</v>
          </cell>
          <cell r="BH53">
            <v>1356.3466505148308</v>
          </cell>
          <cell r="BI53">
            <v>2789.2624958997085</v>
          </cell>
          <cell r="BJ53">
            <v>3325.8438600467503</v>
          </cell>
          <cell r="BK53">
            <v>2985.5481568757073</v>
          </cell>
          <cell r="BL53">
            <v>2781.5936360886953</v>
          </cell>
          <cell r="BM53">
            <v>2991.2848753199751</v>
          </cell>
          <cell r="BN53">
            <v>3722.1036647452211</v>
          </cell>
          <cell r="BO53">
            <v>4747.4473947506967</v>
          </cell>
          <cell r="BP53">
            <v>3743.8945052311237</v>
          </cell>
          <cell r="BQ53">
            <v>3349.0576334281322</v>
          </cell>
          <cell r="BR53">
            <v>2897.0184961698687</v>
          </cell>
          <cell r="BS53">
            <v>1387.4020213013887</v>
          </cell>
          <cell r="BT53">
            <v>994.18498827638246</v>
          </cell>
          <cell r="BU53">
            <v>3736.6663322542049</v>
          </cell>
          <cell r="BV53">
            <v>4514.766690852317</v>
          </cell>
          <cell r="BW53">
            <v>4044.7858989461729</v>
          </cell>
          <cell r="BX53">
            <v>3691.1537672340201</v>
          </cell>
          <cell r="BY53">
            <v>3976.984390185954</v>
          </cell>
          <cell r="BZ53">
            <v>4923.2664712306459</v>
          </cell>
          <cell r="CA53">
            <v>4966.2089902935177</v>
          </cell>
          <cell r="CB53">
            <v>3921.580868473457</v>
          </cell>
          <cell r="CC53">
            <v>3516.2155657486373</v>
          </cell>
          <cell r="CD53">
            <v>3029.998236795162</v>
          </cell>
          <cell r="CE53">
            <v>1343.1440432412926</v>
          </cell>
          <cell r="CF53">
            <v>1242.3594415392672</v>
          </cell>
          <cell r="CG53">
            <v>4011.7063645141561</v>
          </cell>
          <cell r="CH53">
            <v>4841.3495302614756</v>
          </cell>
          <cell r="CI53">
            <v>4353.0465015563668</v>
          </cell>
          <cell r="CJ53">
            <v>3914.7670286474045</v>
          </cell>
          <cell r="CK53">
            <v>4211.7424207733984</v>
          </cell>
          <cell r="CL53">
            <v>5203.1644250249001</v>
          </cell>
          <cell r="CM53">
            <v>5265.8696806169692</v>
          </cell>
          <cell r="CN53">
            <v>4287.0693953772152</v>
          </cell>
          <cell r="CO53">
            <v>3696.218740971055</v>
          </cell>
          <cell r="CP53">
            <v>3216.1416196912214</v>
          </cell>
          <cell r="CQ53">
            <v>2234.3791273175857</v>
          </cell>
          <cell r="CR53">
            <v>2156.1598118961101</v>
          </cell>
          <cell r="CS53">
            <v>4247.0706264021883</v>
          </cell>
          <cell r="CT53">
            <v>5088.1140819848451</v>
          </cell>
          <cell r="CU53">
            <v>4538.1059466929091</v>
          </cell>
          <cell r="CV53">
            <v>4125.386819198714</v>
          </cell>
          <cell r="CW53">
            <v>4433.1572134136668</v>
          </cell>
          <cell r="CX53">
            <v>5464.8443421556449</v>
          </cell>
          <cell r="CY53">
            <v>5332.414294703457</v>
          </cell>
          <cell r="CZ53">
            <v>4190.944541486354</v>
          </cell>
          <cell r="DA53">
            <v>3745.1282795840798</v>
          </cell>
          <cell r="DB53">
            <v>3258.6597758702405</v>
          </cell>
          <cell r="DC53">
            <v>1612.263094530233</v>
          </cell>
          <cell r="DD53">
            <v>1097.924936013655</v>
          </cell>
          <cell r="DE53">
            <v>4301.1949499963685</v>
          </cell>
          <cell r="DF53">
            <v>5119.8561597132357</v>
          </cell>
          <cell r="DG53">
            <v>4613.0698433384132</v>
          </cell>
          <cell r="DH53">
            <v>4178.631722691187</v>
          </cell>
          <cell r="DI53">
            <v>4477.8947004252313</v>
          </cell>
          <cell r="DJ53">
            <v>5555.7066819766414</v>
          </cell>
          <cell r="DK53">
            <v>5430.1816250831598</v>
          </cell>
          <cell r="DL53">
            <v>4268.9869848730077</v>
          </cell>
          <cell r="DM53">
            <v>3815.5487957412683</v>
          </cell>
          <cell r="DN53">
            <v>3320.1680986558654</v>
          </cell>
          <cell r="DO53">
            <v>1431.6839478804698</v>
          </cell>
          <cell r="DP53">
            <v>1355.4336327755857</v>
          </cell>
          <cell r="DQ53">
            <v>4380.8004345063882</v>
          </cell>
          <cell r="DR53">
            <v>5214.1829025972738</v>
          </cell>
          <cell r="DS53">
            <v>4698.2256556713037</v>
          </cell>
          <cell r="DT53">
            <v>4256.6722158215316</v>
          </cell>
          <cell r="DU53">
            <v>4560.5757042340765</v>
          </cell>
          <cell r="DV53">
            <v>5657.2819207490547</v>
          </cell>
          <cell r="DW53">
            <v>5534.7001705117782</v>
          </cell>
          <cell r="DX53">
            <v>4370.3918101134122</v>
          </cell>
          <cell r="DY53">
            <v>3916.663084269509</v>
          </cell>
          <cell r="DZ53">
            <v>3400.7307590546684</v>
          </cell>
          <cell r="EA53">
            <v>2297.6854831545111</v>
          </cell>
          <cell r="EB53">
            <v>2349.7492316086214</v>
          </cell>
          <cell r="EC53">
            <v>4485.1084131971766</v>
          </cell>
          <cell r="ED53">
            <v>5337.6135043340801</v>
          </cell>
          <cell r="EE53">
            <v>4809.041634954825</v>
          </cell>
          <cell r="EF53">
            <v>4345.2296772494228</v>
          </cell>
          <cell r="EG53">
            <v>4681.758584872171</v>
          </cell>
          <cell r="EH53">
            <v>5790.2979849562053</v>
          </cell>
        </row>
        <row r="54">
          <cell r="B54" t="str">
            <v>PPA Revenue</v>
          </cell>
          <cell r="C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</row>
        <row r="55">
          <cell r="B55">
            <v>0</v>
          </cell>
          <cell r="C55" t="str">
            <v>(−) Fuel Cost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-1086.2717029100177</v>
          </cell>
          <cell r="V55">
            <v>-447.57912130903657</v>
          </cell>
          <cell r="W55">
            <v>-451.7488302424876</v>
          </cell>
          <cell r="X55">
            <v>-990.89452660010932</v>
          </cell>
          <cell r="Y55">
            <v>-1022.3067804820207</v>
          </cell>
          <cell r="Z55">
            <v>-1527.498731954448</v>
          </cell>
          <cell r="AA55">
            <v>-1439.8503282233271</v>
          </cell>
          <cell r="AB55">
            <v>-1489.0120808508666</v>
          </cell>
          <cell r="AC55">
            <v>-1479.7589240708746</v>
          </cell>
          <cell r="AD55">
            <v>-1442.420677434111</v>
          </cell>
          <cell r="AE55">
            <v>-1521.1926454388313</v>
          </cell>
          <cell r="AF55">
            <v>-1382.0106597798947</v>
          </cell>
          <cell r="AG55">
            <v>-1616.5841791633418</v>
          </cell>
          <cell r="AH55">
            <v>-1142.4239683599485</v>
          </cell>
          <cell r="AI55">
            <v>-811.09596575976047</v>
          </cell>
          <cell r="AJ55">
            <v>-512.23364965327335</v>
          </cell>
          <cell r="AK55">
            <v>-1572.5489729439128</v>
          </cell>
          <cell r="AL55">
            <v>-1560.5032868900532</v>
          </cell>
          <cell r="AM55">
            <v>-1463.8409282973694</v>
          </cell>
          <cell r="AN55">
            <v>-1545.5614168290138</v>
          </cell>
          <cell r="AO55">
            <v>-1515.2647016892288</v>
          </cell>
          <cell r="AP55">
            <v>-1485.2269265221594</v>
          </cell>
          <cell r="AQ55">
            <v>-1553.5669557412255</v>
          </cell>
          <cell r="AR55">
            <v>-1461.8128222461371</v>
          </cell>
          <cell r="AS55">
            <v>-1650.9565871128593</v>
          </cell>
          <cell r="AT55">
            <v>-1160.6919258733071</v>
          </cell>
          <cell r="AU55">
            <v>-731.04632297338799</v>
          </cell>
          <cell r="AV55">
            <v>-639.65051378775865</v>
          </cell>
          <cell r="AW55">
            <v>-1617.6801071523666</v>
          </cell>
          <cell r="AX55">
            <v>-1605.4474879425168</v>
          </cell>
          <cell r="AY55">
            <v>-1505.9691259199428</v>
          </cell>
          <cell r="AZ55">
            <v>-1580.3211269320695</v>
          </cell>
          <cell r="BA55">
            <v>-1549.322275380707</v>
          </cell>
          <cell r="BB55">
            <v>-1518.8699002798805</v>
          </cell>
          <cell r="BC55">
            <v>-1850.9878452101075</v>
          </cell>
          <cell r="BD55">
            <v>-1681.620806072531</v>
          </cell>
          <cell r="BE55">
            <v>-1967.0412478656604</v>
          </cell>
          <cell r="BF55">
            <v>-1381.6445922131952</v>
          </cell>
          <cell r="BG55">
            <v>-1318.1988976367261</v>
          </cell>
          <cell r="BH55">
            <v>-1262.5253103585792</v>
          </cell>
          <cell r="BI55">
            <v>-1927.4259665529455</v>
          </cell>
          <cell r="BJ55">
            <v>-1912.7563489445624</v>
          </cell>
          <cell r="BK55">
            <v>-1794.2553128558691</v>
          </cell>
          <cell r="BL55">
            <v>-1882.8811338424994</v>
          </cell>
          <cell r="BM55">
            <v>-1845.9597951321236</v>
          </cell>
          <cell r="BN55">
            <v>-1809.5214391089087</v>
          </cell>
          <cell r="BO55">
            <v>-1586.0784562969232</v>
          </cell>
          <cell r="BP55">
            <v>-1440.959723557728</v>
          </cell>
          <cell r="BQ55">
            <v>-1685.5388744150512</v>
          </cell>
          <cell r="BR55">
            <v>-1693.5614189208659</v>
          </cell>
          <cell r="BS55">
            <v>-827.7238735517443</v>
          </cell>
          <cell r="BT55">
            <v>-543.66357237631416</v>
          </cell>
          <cell r="BU55">
            <v>-1651.6203808950772</v>
          </cell>
          <cell r="BV55">
            <v>-1638.9690098212898</v>
          </cell>
          <cell r="BW55">
            <v>-1537.4462437492152</v>
          </cell>
          <cell r="BX55">
            <v>-1613.4219288852325</v>
          </cell>
          <cell r="BY55">
            <v>-1581.794984755114</v>
          </cell>
          <cell r="BZ55">
            <v>-1550.438349799186</v>
          </cell>
          <cell r="CA55">
            <v>-1632.9579466272417</v>
          </cell>
          <cell r="CB55">
            <v>-1483.5316828513069</v>
          </cell>
          <cell r="CC55">
            <v>-1735.324421325804</v>
          </cell>
          <cell r="CD55">
            <v>-1743.5464671590667</v>
          </cell>
          <cell r="CE55">
            <v>-781.99315315192518</v>
          </cell>
          <cell r="CF55">
            <v>-672.33818645142617</v>
          </cell>
          <cell r="CG55">
            <v>-1700.3474335709745</v>
          </cell>
          <cell r="CH55">
            <v>-1687.489698232971</v>
          </cell>
          <cell r="CI55">
            <v>-1582.9277537465034</v>
          </cell>
          <cell r="CJ55">
            <v>-1661.0793200190117</v>
          </cell>
          <cell r="CK55">
            <v>-1628.4963529379665</v>
          </cell>
          <cell r="CL55">
            <v>-1596.4877885624182</v>
          </cell>
          <cell r="CM55">
            <v>-1689.8345885835361</v>
          </cell>
          <cell r="CN55">
            <v>-1590.0422596306632</v>
          </cell>
          <cell r="CO55">
            <v>-1795.7839898384673</v>
          </cell>
          <cell r="CP55">
            <v>-1804.3119122815244</v>
          </cell>
          <cell r="CQ55">
            <v>-1230.9430006447049</v>
          </cell>
          <cell r="CR55">
            <v>-1126.4926105990717</v>
          </cell>
          <cell r="CS55">
            <v>-1759.617748784035</v>
          </cell>
          <cell r="CT55">
            <v>-1746.2253176559275</v>
          </cell>
          <cell r="CU55">
            <v>-1638.0413822055414</v>
          </cell>
          <cell r="CV55">
            <v>-1718.9511397344038</v>
          </cell>
          <cell r="CW55">
            <v>-1685.2442975360318</v>
          </cell>
          <cell r="CX55">
            <v>-1651.9783879199906</v>
          </cell>
          <cell r="CY55">
            <v>-1730.0099263520028</v>
          </cell>
          <cell r="CZ55">
            <v>-1571.7221398041784</v>
          </cell>
          <cell r="DA55">
            <v>-1838.4960544753335</v>
          </cell>
          <cell r="DB55">
            <v>-1847.2466188465714</v>
          </cell>
          <cell r="DC55">
            <v>-917.71744771957515</v>
          </cell>
          <cell r="DD55">
            <v>-579.56860524580691</v>
          </cell>
          <cell r="DE55">
            <v>-1801.4995677987151</v>
          </cell>
          <cell r="DF55">
            <v>-1787.7001258778432</v>
          </cell>
          <cell r="DG55">
            <v>-1676.9644984200038</v>
          </cell>
          <cell r="DH55">
            <v>-1759.8347302959094</v>
          </cell>
          <cell r="DI55">
            <v>-1725.337743675821</v>
          </cell>
          <cell r="DJ55">
            <v>-1691.1355959098116</v>
          </cell>
          <cell r="DK55">
            <v>-1781.2097080803478</v>
          </cell>
          <cell r="DL55">
            <v>-1618.2174447280654</v>
          </cell>
          <cell r="DM55">
            <v>-1892.8697535160823</v>
          </cell>
          <cell r="DN55">
            <v>-1901.8382562804902</v>
          </cell>
          <cell r="DO55">
            <v>-838.16587545489472</v>
          </cell>
          <cell r="DP55">
            <v>-733.37792151593464</v>
          </cell>
          <cell r="DQ55">
            <v>-1854.717301227284</v>
          </cell>
          <cell r="DR55">
            <v>-1840.6922474558237</v>
          </cell>
          <cell r="DS55">
            <v>-1726.6374115675305</v>
          </cell>
          <cell r="DT55">
            <v>-1811.8841436305288</v>
          </cell>
          <cell r="DU55">
            <v>-1776.3430585690969</v>
          </cell>
          <cell r="DV55">
            <v>-1741.4285246552261</v>
          </cell>
          <cell r="DW55">
            <v>-1843.3474212416174</v>
          </cell>
          <cell r="DX55">
            <v>-1674.6794877133229</v>
          </cell>
          <cell r="DY55">
            <v>-1958.9217839069465</v>
          </cell>
          <cell r="DZ55">
            <v>-1968.224424502755</v>
          </cell>
          <cell r="EA55">
            <v>-1312.757695805605</v>
          </cell>
          <cell r="EB55">
            <v>-1257.3139154447497</v>
          </cell>
          <cell r="EC55">
            <v>-1919.4700247619451</v>
          </cell>
          <cell r="ED55">
            <v>-1904.8609597381042</v>
          </cell>
          <cell r="EE55">
            <v>-1786.8490668702946</v>
          </cell>
          <cell r="EF55">
            <v>-1875.1090621986716</v>
          </cell>
          <cell r="EG55">
            <v>-1838.3401257214932</v>
          </cell>
          <cell r="EH55">
            <v>-1802.052178297369</v>
          </cell>
        </row>
        <row r="56">
          <cell r="B56">
            <v>0</v>
          </cell>
          <cell r="C56" t="str">
            <v>(−) VOM - Consumables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-93.347567957954013</v>
          </cell>
          <cell r="V56">
            <v>-84.538653102111454</v>
          </cell>
          <cell r="W56">
            <v>-84.731821580515174</v>
          </cell>
          <cell r="X56">
            <v>-92.843048348963819</v>
          </cell>
          <cell r="Y56">
            <v>-92.716817010180904</v>
          </cell>
          <cell r="Z56">
            <v>-99.583913079693431</v>
          </cell>
          <cell r="AA56">
            <v>-98.911644875509779</v>
          </cell>
          <cell r="AB56">
            <v>-99.583913079693431</v>
          </cell>
          <cell r="AC56">
            <v>-98.939656050684107</v>
          </cell>
          <cell r="AD56">
            <v>-99.583913079693431</v>
          </cell>
          <cell r="AE56">
            <v>-96.897571658500283</v>
          </cell>
          <cell r="AF56">
            <v>-94.706835772193813</v>
          </cell>
          <cell r="AG56">
            <v>-96.867144771190482</v>
          </cell>
          <cell r="AH56">
            <v>-89.589531782884549</v>
          </cell>
          <cell r="AI56">
            <v>-85.636598517452867</v>
          </cell>
          <cell r="AJ56">
            <v>-81.781907741657747</v>
          </cell>
          <cell r="AK56">
            <v>-96.897571658500283</v>
          </cell>
          <cell r="AL56">
            <v>-96.897571658500283</v>
          </cell>
          <cell r="AM56">
            <v>-96.167326363064788</v>
          </cell>
          <cell r="AN56">
            <v>-96.897571658500283</v>
          </cell>
          <cell r="AO56">
            <v>-96.197753250374603</v>
          </cell>
          <cell r="AP56">
            <v>-96.897571658500283</v>
          </cell>
          <cell r="AQ56">
            <v>-98.744076478651778</v>
          </cell>
          <cell r="AR56">
            <v>-97.265872028416183</v>
          </cell>
          <cell r="AS56">
            <v>-98.713280552605212</v>
          </cell>
          <cell r="AT56">
            <v>-91.346971257747526</v>
          </cell>
          <cell r="AU56">
            <v>-85.891693714537283</v>
          </cell>
          <cell r="AV56">
            <v>-85.188820054841699</v>
          </cell>
          <cell r="AW56">
            <v>-98.744076478651778</v>
          </cell>
          <cell r="AX56">
            <v>-98.744076478651778</v>
          </cell>
          <cell r="AY56">
            <v>-98.004974253533987</v>
          </cell>
          <cell r="AZ56">
            <v>-98.744076478651778</v>
          </cell>
          <cell r="BA56">
            <v>-98.035770179580567</v>
          </cell>
          <cell r="BB56">
            <v>-98.744076478651778</v>
          </cell>
          <cell r="BC56">
            <v>-102.57074164903075</v>
          </cell>
          <cell r="BD56">
            <v>-100.38022048138262</v>
          </cell>
          <cell r="BE56">
            <v>-102.54031774392453</v>
          </cell>
          <cell r="BF56">
            <v>-95.248797103498191</v>
          </cell>
          <cell r="BG56">
            <v>-95.111632559865569</v>
          </cell>
          <cell r="BH56">
            <v>-95.248797103498191</v>
          </cell>
          <cell r="BI56">
            <v>-102.57074164903077</v>
          </cell>
          <cell r="BJ56">
            <v>-102.57074164903077</v>
          </cell>
          <cell r="BK56">
            <v>-101.84056792648137</v>
          </cell>
          <cell r="BL56">
            <v>-102.57074164903077</v>
          </cell>
          <cell r="BM56">
            <v>-101.8709918315876</v>
          </cell>
          <cell r="BN56">
            <v>-102.57074164903077</v>
          </cell>
          <cell r="BO56">
            <v>-100.27128092119533</v>
          </cell>
          <cell r="BP56">
            <v>-97.9185795820474</v>
          </cell>
          <cell r="BQ56">
            <v>-100.23860451370716</v>
          </cell>
          <cell r="BR56">
            <v>-99.487047141479351</v>
          </cell>
          <cell r="BS56">
            <v>-87.977956074645419</v>
          </cell>
          <cell r="BT56">
            <v>-84.225283238293429</v>
          </cell>
          <cell r="BU56">
            <v>-100.27128092119533</v>
          </cell>
          <cell r="BV56">
            <v>-100.27128092119533</v>
          </cell>
          <cell r="BW56">
            <v>-99.487047141479351</v>
          </cell>
          <cell r="BX56">
            <v>-100.27128092119533</v>
          </cell>
          <cell r="BY56">
            <v>-99.519723548967519</v>
          </cell>
          <cell r="BZ56">
            <v>-100.27128092119533</v>
          </cell>
          <cell r="CA56">
            <v>-100.27513163678064</v>
          </cell>
          <cell r="CB56">
            <v>-97.922057647737361</v>
          </cell>
          <cell r="CC56">
            <v>-100.24245005359948</v>
          </cell>
          <cell r="CD56">
            <v>-99.490773640432877</v>
          </cell>
          <cell r="CE56">
            <v>-86.823126316970232</v>
          </cell>
          <cell r="CF56">
            <v>-85.88987692202825</v>
          </cell>
          <cell r="CG56">
            <v>-100.27513163678064</v>
          </cell>
          <cell r="CH56">
            <v>-100.27513163678064</v>
          </cell>
          <cell r="CI56">
            <v>-99.490773640432877</v>
          </cell>
          <cell r="CJ56">
            <v>-100.27513163678064</v>
          </cell>
          <cell r="CK56">
            <v>-99.523455223614036</v>
          </cell>
          <cell r="CL56">
            <v>-100.27513163678064</v>
          </cell>
          <cell r="CM56">
            <v>-100.40505606401179</v>
          </cell>
          <cell r="CN56">
            <v>-98.827957850204584</v>
          </cell>
          <cell r="CO56">
            <v>-100.37219985122414</v>
          </cell>
          <cell r="CP56">
            <v>-99.616506957108186</v>
          </cell>
          <cell r="CQ56">
            <v>-92.724283514564064</v>
          </cell>
          <cell r="CR56">
            <v>-92.12307032350067</v>
          </cell>
          <cell r="CS56">
            <v>-100.40505606401179</v>
          </cell>
          <cell r="CT56">
            <v>-100.40505606401179</v>
          </cell>
          <cell r="CU56">
            <v>-99.616506957108186</v>
          </cell>
          <cell r="CV56">
            <v>-100.40505606401179</v>
          </cell>
          <cell r="CW56">
            <v>-99.649363169895835</v>
          </cell>
          <cell r="CX56">
            <v>-100.40505606401179</v>
          </cell>
          <cell r="CY56">
            <v>-100.27128092119533</v>
          </cell>
          <cell r="CZ56">
            <v>-97.9185795820474</v>
          </cell>
          <cell r="DA56">
            <v>-100.23860451370716</v>
          </cell>
          <cell r="DB56">
            <v>-99.487047141479351</v>
          </cell>
          <cell r="DC56">
            <v>-88.177761681996273</v>
          </cell>
          <cell r="DD56">
            <v>-84.038085965310799</v>
          </cell>
          <cell r="DE56">
            <v>-100.27128092119533</v>
          </cell>
          <cell r="DF56">
            <v>-100.27128092119533</v>
          </cell>
          <cell r="DG56">
            <v>-99.487047141479351</v>
          </cell>
          <cell r="DH56">
            <v>-100.27128092119533</v>
          </cell>
          <cell r="DI56">
            <v>-99.519723548967519</v>
          </cell>
          <cell r="DJ56">
            <v>-100.27128092119533</v>
          </cell>
          <cell r="DK56">
            <v>-100.27513163678064</v>
          </cell>
          <cell r="DL56">
            <v>-97.922057647737361</v>
          </cell>
          <cell r="DM56">
            <v>-100.24245005359948</v>
          </cell>
          <cell r="DN56">
            <v>-99.490773640432892</v>
          </cell>
          <cell r="DO56">
            <v>-86.635788051326472</v>
          </cell>
          <cell r="DP56">
            <v>-85.88987692202825</v>
          </cell>
          <cell r="DQ56">
            <v>-100.27513163678064</v>
          </cell>
          <cell r="DR56">
            <v>-100.27513163678064</v>
          </cell>
          <cell r="DS56">
            <v>-99.490773640432877</v>
          </cell>
          <cell r="DT56">
            <v>-100.27513163678064</v>
          </cell>
          <cell r="DU56">
            <v>-99.523455223614036</v>
          </cell>
          <cell r="DV56">
            <v>-100.27513163678064</v>
          </cell>
          <cell r="DW56">
            <v>-100.40505606401179</v>
          </cell>
          <cell r="DX56">
            <v>-98.039408743300967</v>
          </cell>
          <cell r="DY56">
            <v>-100.37219985122414</v>
          </cell>
          <cell r="DZ56">
            <v>-99.616506957108186</v>
          </cell>
          <cell r="EA56">
            <v>-92.34961168288369</v>
          </cell>
          <cell r="EB56">
            <v>-92.497742155181044</v>
          </cell>
          <cell r="EC56">
            <v>-100.40505606401179</v>
          </cell>
          <cell r="ED56">
            <v>-100.40505606401179</v>
          </cell>
          <cell r="EE56">
            <v>-99.616506957108186</v>
          </cell>
          <cell r="EF56">
            <v>-100.40505606401179</v>
          </cell>
          <cell r="EG56">
            <v>-99.649363169895835</v>
          </cell>
          <cell r="EH56">
            <v>-100.40505606401179</v>
          </cell>
        </row>
        <row r="57">
          <cell r="B57">
            <v>0</v>
          </cell>
          <cell r="C57" t="str">
            <v>(−) VOM - Emissions</v>
          </cell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-74.893708521543047</v>
          </cell>
          <cell r="V57">
            <v>-29.718845974911442</v>
          </cell>
          <cell r="W57">
            <v>-30.709474174075151</v>
          </cell>
          <cell r="X57">
            <v>-72.306374626143267</v>
          </cell>
          <cell r="Y57">
            <v>-71.659020954105742</v>
          </cell>
          <cell r="Z57">
            <v>-106.87563118493206</v>
          </cell>
          <cell r="AA57">
            <v>-103.42803017896652</v>
          </cell>
          <cell r="AB57">
            <v>-106.87563118493206</v>
          </cell>
          <cell r="AC57">
            <v>-103.57168022088177</v>
          </cell>
          <cell r="AD57">
            <v>-106.87563118493206</v>
          </cell>
          <cell r="AE57">
            <v>-113.6880885668462</v>
          </cell>
          <cell r="AF57">
            <v>-102.68601547973208</v>
          </cell>
          <cell r="AG57">
            <v>-113.53528199619186</v>
          </cell>
          <cell r="AH57">
            <v>-76.986453587639645</v>
          </cell>
          <cell r="AI57">
            <v>-57.134466423596798</v>
          </cell>
          <cell r="AJ57">
            <v>-37.775861897779762</v>
          </cell>
          <cell r="AK57">
            <v>-113.68808856684622</v>
          </cell>
          <cell r="AL57">
            <v>-113.68808856684622</v>
          </cell>
          <cell r="AM57">
            <v>-110.0207308711415</v>
          </cell>
          <cell r="AN57">
            <v>-113.68808856684622</v>
          </cell>
          <cell r="AO57">
            <v>-110.17353744179587</v>
          </cell>
          <cell r="AP57">
            <v>-113.68808856684622</v>
          </cell>
          <cell r="AQ57">
            <v>-118.88428641484043</v>
          </cell>
          <cell r="AR57">
            <v>-111.21433245259267</v>
          </cell>
          <cell r="AS57">
            <v>-118.7244957072936</v>
          </cell>
          <cell r="AT57">
            <v>-80.502953921087141</v>
          </cell>
          <cell r="AU57">
            <v>-52.197175514698358</v>
          </cell>
          <cell r="AV57">
            <v>-48.550177556951411</v>
          </cell>
          <cell r="AW57">
            <v>-118.88428641484043</v>
          </cell>
          <cell r="AX57">
            <v>-118.88428641484043</v>
          </cell>
          <cell r="AY57">
            <v>-115.04930943371656</v>
          </cell>
          <cell r="AZ57">
            <v>-118.88428641484043</v>
          </cell>
          <cell r="BA57">
            <v>-115.20910014126339</v>
          </cell>
          <cell r="BB57">
            <v>-118.88428641484043</v>
          </cell>
          <cell r="BC57">
            <v>-118.87595656666716</v>
          </cell>
          <cell r="BD57">
            <v>-107.37183173763488</v>
          </cell>
          <cell r="BE57">
            <v>-118.71617705515283</v>
          </cell>
          <cell r="BF57">
            <v>-80.422749500197455</v>
          </cell>
          <cell r="BG57">
            <v>-79.702392146261886</v>
          </cell>
          <cell r="BH57">
            <v>-80.422749500197455</v>
          </cell>
          <cell r="BI57">
            <v>-118.87595656666718</v>
          </cell>
          <cell r="BJ57">
            <v>-118.87595656666718</v>
          </cell>
          <cell r="BK57">
            <v>-115.04124829032308</v>
          </cell>
          <cell r="BL57">
            <v>-118.87595656666718</v>
          </cell>
          <cell r="BM57">
            <v>-115.20102780183741</v>
          </cell>
          <cell r="BN57">
            <v>-118.87595656666718</v>
          </cell>
          <cell r="BO57">
            <v>-118.49442981638524</v>
          </cell>
          <cell r="BP57">
            <v>-107.02722693092861</v>
          </cell>
          <cell r="BQ57">
            <v>-118.33516310964279</v>
          </cell>
          <cell r="BR57">
            <v>-114.67202885456636</v>
          </cell>
          <cell r="BS57">
            <v>-58.576050969681646</v>
          </cell>
          <cell r="BT57">
            <v>-40.285305747946289</v>
          </cell>
          <cell r="BU57">
            <v>-118.49442981638524</v>
          </cell>
          <cell r="BV57">
            <v>-118.49442981638524</v>
          </cell>
          <cell r="BW57">
            <v>-114.67202885456636</v>
          </cell>
          <cell r="BX57">
            <v>-118.49442981638524</v>
          </cell>
          <cell r="BY57">
            <v>-114.83129556130881</v>
          </cell>
          <cell r="BZ57">
            <v>-118.49442981638524</v>
          </cell>
          <cell r="CA57">
            <v>-118.4626965602923</v>
          </cell>
          <cell r="CB57">
            <v>-106.99856463510274</v>
          </cell>
          <cell r="CC57">
            <v>-118.30347250577577</v>
          </cell>
          <cell r="CD57">
            <v>-114.64131925189579</v>
          </cell>
          <cell r="CE57">
            <v>-52.924781321443589</v>
          </cell>
          <cell r="CF57">
            <v>-48.378007937973365</v>
          </cell>
          <cell r="CG57">
            <v>-118.4626965602923</v>
          </cell>
          <cell r="CH57">
            <v>-118.4626965602923</v>
          </cell>
          <cell r="CI57">
            <v>-114.64131925189579</v>
          </cell>
          <cell r="CJ57">
            <v>-118.4626965602923</v>
          </cell>
          <cell r="CK57">
            <v>-114.80054330641231</v>
          </cell>
          <cell r="CL57">
            <v>-118.4626965602923</v>
          </cell>
          <cell r="CM57">
            <v>-117.85019634068456</v>
          </cell>
          <cell r="CN57">
            <v>-110.24695786709199</v>
          </cell>
          <cell r="CO57">
            <v>-117.69179553915137</v>
          </cell>
          <cell r="CP57">
            <v>-114.04857710388825</v>
          </cell>
          <cell r="CQ57">
            <v>-80.820958184427795</v>
          </cell>
          <cell r="CR57">
            <v>-77.922491097784118</v>
          </cell>
          <cell r="CS57">
            <v>-117.85019634068456</v>
          </cell>
          <cell r="CT57">
            <v>-117.85019634068452</v>
          </cell>
          <cell r="CU57">
            <v>-114.04857710388825</v>
          </cell>
          <cell r="CV57">
            <v>-117.85019634068452</v>
          </cell>
          <cell r="CW57">
            <v>-114.20697790542143</v>
          </cell>
          <cell r="CX57">
            <v>-117.85019634068452</v>
          </cell>
          <cell r="CY57">
            <v>-118.49326464755983</v>
          </cell>
          <cell r="CZ57">
            <v>-107.02617452037663</v>
          </cell>
          <cell r="DA57">
            <v>-118.3339995069045</v>
          </cell>
          <cell r="DB57">
            <v>-114.67090127183209</v>
          </cell>
          <cell r="DC57">
            <v>-59.54932953638086</v>
          </cell>
          <cell r="DD57">
            <v>-39.372508215857508</v>
          </cell>
          <cell r="DE57">
            <v>-118.49326464755983</v>
          </cell>
          <cell r="DF57">
            <v>-118.49326464755983</v>
          </cell>
          <cell r="DG57">
            <v>-114.67090127183209</v>
          </cell>
          <cell r="DH57">
            <v>-118.49326464755983</v>
          </cell>
          <cell r="DI57">
            <v>-114.83016641248743</v>
          </cell>
          <cell r="DJ57">
            <v>-118.49326464755983</v>
          </cell>
          <cell r="DK57">
            <v>-118.47995196256412</v>
          </cell>
          <cell r="DL57">
            <v>-107.01415015973535</v>
          </cell>
          <cell r="DM57">
            <v>-118.32070471530261</v>
          </cell>
          <cell r="DN57">
            <v>-114.65801802828786</v>
          </cell>
          <cell r="DO57">
            <v>-52.019648971800486</v>
          </cell>
          <cell r="DP57">
            <v>-48.385054730021132</v>
          </cell>
          <cell r="DQ57">
            <v>-118.47995196256412</v>
          </cell>
          <cell r="DR57">
            <v>-118.47995196256412</v>
          </cell>
          <cell r="DS57">
            <v>-114.65801802828786</v>
          </cell>
          <cell r="DT57">
            <v>-118.47995196256412</v>
          </cell>
          <cell r="DU57">
            <v>-114.81726527554937</v>
          </cell>
          <cell r="DV57">
            <v>-118.47995196256412</v>
          </cell>
          <cell r="DW57">
            <v>-117.91597289772101</v>
          </cell>
          <cell r="DX57">
            <v>-106.5047497140706</v>
          </cell>
          <cell r="DY57">
            <v>-117.75748368683699</v>
          </cell>
          <cell r="DZ57">
            <v>-114.11223183650421</v>
          </cell>
          <cell r="EA57">
            <v>-79.058754887339447</v>
          </cell>
          <cell r="EB57">
            <v>-79.77329499012049</v>
          </cell>
          <cell r="EC57">
            <v>-117.91597289772103</v>
          </cell>
          <cell r="ED57">
            <v>-117.91597289772103</v>
          </cell>
          <cell r="EE57">
            <v>-114.11223183650424</v>
          </cell>
          <cell r="EF57">
            <v>-117.91597289772103</v>
          </cell>
          <cell r="EG57">
            <v>-114.27072104738825</v>
          </cell>
          <cell r="EH57">
            <v>-117.91597289772103</v>
          </cell>
        </row>
        <row r="58">
          <cell r="B58" t="str">
            <v>Open Energy Gross Margin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-1254.5129793895146</v>
          </cell>
          <cell r="V58">
            <v>-561.83662038605951</v>
          </cell>
          <cell r="W58">
            <v>-567.19012599707787</v>
          </cell>
          <cell r="X58">
            <v>-1089.1497643070898</v>
          </cell>
          <cell r="Y58">
            <v>-1186.6826184463073</v>
          </cell>
          <cell r="Z58">
            <v>-1733.9582762190735</v>
          </cell>
          <cell r="AA58">
            <v>-1642.1900032778035</v>
          </cell>
          <cell r="AB58">
            <v>-1695.4716251154921</v>
          </cell>
          <cell r="AC58">
            <v>-1671.3518071939659</v>
          </cell>
          <cell r="AD58">
            <v>-1633.8687232614911</v>
          </cell>
          <cell r="AE58">
            <v>-1395.2745798987808</v>
          </cell>
          <cell r="AF58">
            <v>-1263.6947731461589</v>
          </cell>
          <cell r="AG58">
            <v>-1585.9983032249327</v>
          </cell>
          <cell r="AH58">
            <v>-1144.1476230111475</v>
          </cell>
          <cell r="AI58">
            <v>-953.86703070081012</v>
          </cell>
          <cell r="AJ58">
            <v>-631.79141929271088</v>
          </cell>
          <cell r="AK58">
            <v>-983.44932360249561</v>
          </cell>
          <cell r="AL58">
            <v>-797.89333078329253</v>
          </cell>
          <cell r="AM58">
            <v>-816.50847736922879</v>
          </cell>
          <cell r="AN58">
            <v>-405.70488302424258</v>
          </cell>
          <cell r="AO58">
            <v>-270.94422824064117</v>
          </cell>
          <cell r="AP58">
            <v>84.210822580313888</v>
          </cell>
          <cell r="AQ58">
            <v>246.73658074287468</v>
          </cell>
          <cell r="AR58">
            <v>9.0462866877052193</v>
          </cell>
          <cell r="AS58">
            <v>-468.30929859291365</v>
          </cell>
          <cell r="AT58">
            <v>-580.02358877640688</v>
          </cell>
          <cell r="AU58">
            <v>-380.76631409430701</v>
          </cell>
          <cell r="AV58">
            <v>-308.36103579793189</v>
          </cell>
          <cell r="AW58">
            <v>474.78577404383407</v>
          </cell>
          <cell r="AX58">
            <v>948.32299979319589</v>
          </cell>
          <cell r="AY58">
            <v>766.56495755791798</v>
          </cell>
          <cell r="AZ58">
            <v>561.01861193804314</v>
          </cell>
          <cell r="BA58">
            <v>761.38966046627866</v>
          </cell>
          <cell r="BB58">
            <v>1410.0923086953767</v>
          </cell>
          <cell r="BC58">
            <v>1510.9397126966605</v>
          </cell>
          <cell r="BD58">
            <v>928.41567323736058</v>
          </cell>
          <cell r="BE58">
            <v>329.15807142110623</v>
          </cell>
          <cell r="BF58">
            <v>-126.79806253660522</v>
          </cell>
          <cell r="BG58">
            <v>-192.46345909359894</v>
          </cell>
          <cell r="BH58">
            <v>-81.850206447444037</v>
          </cell>
          <cell r="BI58">
            <v>640.38983113106497</v>
          </cell>
          <cell r="BJ58">
            <v>1191.6408128864898</v>
          </cell>
          <cell r="BK58">
            <v>974.41102780303379</v>
          </cell>
          <cell r="BL58">
            <v>677.26580403049797</v>
          </cell>
          <cell r="BM58">
            <v>928.25306055442638</v>
          </cell>
          <cell r="BN58">
            <v>1691.1355274206146</v>
          </cell>
          <cell r="BO58">
            <v>2942.6032277161935</v>
          </cell>
          <cell r="BP58">
            <v>2097.9889751604201</v>
          </cell>
          <cell r="BQ58">
            <v>1444.9449913897313</v>
          </cell>
          <cell r="BR58">
            <v>989.29800125295719</v>
          </cell>
          <cell r="BS58">
            <v>413.1241407053173</v>
          </cell>
          <cell r="BT58">
            <v>326.01082691382862</v>
          </cell>
          <cell r="BU58">
            <v>1866.2802406215471</v>
          </cell>
          <cell r="BV58">
            <v>2657.0319702934471</v>
          </cell>
          <cell r="BW58">
            <v>2293.1805792009122</v>
          </cell>
          <cell r="BX58">
            <v>1858.9661276112067</v>
          </cell>
          <cell r="BY58">
            <v>2180.8383863205636</v>
          </cell>
          <cell r="BZ58">
            <v>3154.0624106938799</v>
          </cell>
          <cell r="CA58">
            <v>3114.5132154692028</v>
          </cell>
          <cell r="CB58">
            <v>2233.1285633393099</v>
          </cell>
          <cell r="CC58">
            <v>1562.3452218634582</v>
          </cell>
          <cell r="CD58">
            <v>1072.3196767437666</v>
          </cell>
          <cell r="CE58">
            <v>421.40298245095357</v>
          </cell>
          <cell r="CF58">
            <v>435.75337022783947</v>
          </cell>
          <cell r="CG58">
            <v>2092.6211027461086</v>
          </cell>
          <cell r="CH58">
            <v>2935.1220038314314</v>
          </cell>
          <cell r="CI58">
            <v>2555.9866549175349</v>
          </cell>
          <cell r="CJ58">
            <v>2034.94988043132</v>
          </cell>
          <cell r="CK58">
            <v>2368.9220693054058</v>
          </cell>
          <cell r="CL58">
            <v>3387.9388082654086</v>
          </cell>
          <cell r="CM58">
            <v>3357.7798396287367</v>
          </cell>
          <cell r="CN58">
            <v>2487.9522200292549</v>
          </cell>
          <cell r="CO58">
            <v>1682.3707557422122</v>
          </cell>
          <cell r="CP58">
            <v>1198.1646233487006</v>
          </cell>
          <cell r="CQ58">
            <v>829.890884973889</v>
          </cell>
          <cell r="CR58">
            <v>859.62163987575366</v>
          </cell>
          <cell r="CS58">
            <v>2269.1976252134568</v>
          </cell>
          <cell r="CT58">
            <v>3123.6335119242217</v>
          </cell>
          <cell r="CU58">
            <v>2686.3994804263712</v>
          </cell>
          <cell r="CV58">
            <v>2188.180427059614</v>
          </cell>
          <cell r="CW58">
            <v>2534.0565748023178</v>
          </cell>
          <cell r="CX58">
            <v>3594.6107018309585</v>
          </cell>
          <cell r="CY58">
            <v>3383.639822782699</v>
          </cell>
          <cell r="CZ58">
            <v>2414.2776475797518</v>
          </cell>
          <cell r="DA58">
            <v>1688.0596210881347</v>
          </cell>
          <cell r="DB58">
            <v>1197.2552086103578</v>
          </cell>
          <cell r="DC58">
            <v>546.81855559228086</v>
          </cell>
          <cell r="DD58">
            <v>394.9457365866798</v>
          </cell>
          <cell r="DE58">
            <v>2280.9308366288979</v>
          </cell>
          <cell r="DF58">
            <v>3113.3914882666372</v>
          </cell>
          <cell r="DG58">
            <v>2721.9473965050979</v>
          </cell>
          <cell r="DH58">
            <v>2200.0324468265226</v>
          </cell>
          <cell r="DI58">
            <v>2538.2070667879552</v>
          </cell>
          <cell r="DJ58">
            <v>3645.8065404980744</v>
          </cell>
          <cell r="DK58">
            <v>3430.2168334034673</v>
          </cell>
          <cell r="DL58">
            <v>2445.8333323374695</v>
          </cell>
          <cell r="DM58">
            <v>1704.1158874562841</v>
          </cell>
          <cell r="DN58">
            <v>1204.1810507066543</v>
          </cell>
          <cell r="DO58">
            <v>454.86263540244806</v>
          </cell>
          <cell r="DP58">
            <v>487.78077960760163</v>
          </cell>
          <cell r="DQ58">
            <v>2307.3280496797593</v>
          </cell>
          <cell r="DR58">
            <v>3154.7355715421054</v>
          </cell>
          <cell r="DS58">
            <v>2757.4394524350523</v>
          </cell>
          <cell r="DT58">
            <v>2226.0329885916581</v>
          </cell>
          <cell r="DU58">
            <v>2569.8919251658167</v>
          </cell>
          <cell r="DV58">
            <v>3697.0983124944837</v>
          </cell>
          <cell r="DW58">
            <v>3473.0317203084278</v>
          </cell>
          <cell r="DX58">
            <v>2491.1681639427179</v>
          </cell>
          <cell r="DY58">
            <v>1739.6116168245012</v>
          </cell>
          <cell r="DZ58">
            <v>1218.777595758301</v>
          </cell>
          <cell r="EA58">
            <v>813.51942077868296</v>
          </cell>
          <cell r="EB58">
            <v>920.16427901857014</v>
          </cell>
          <cell r="EC58">
            <v>2347.317359473499</v>
          </cell>
          <cell r="ED58">
            <v>3214.4315156342432</v>
          </cell>
          <cell r="EE58">
            <v>2808.4638292909185</v>
          </cell>
          <cell r="EF58">
            <v>2251.7995860890187</v>
          </cell>
          <cell r="EG58">
            <v>2629.4983749333937</v>
          </cell>
          <cell r="EH58">
            <v>3769.9247776971033</v>
          </cell>
        </row>
        <row r="59">
          <cell r="B59">
            <v>0</v>
          </cell>
          <cell r="C59" t="str">
            <v>(−) Transmission Expense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-432.02717537788209</v>
          </cell>
          <cell r="V59">
            <v>-858.39119999999991</v>
          </cell>
          <cell r="W59">
            <v>-887.00423999999998</v>
          </cell>
          <cell r="X59">
            <v>-861.26152022046904</v>
          </cell>
          <cell r="Y59">
            <v>-503.54387492925207</v>
          </cell>
          <cell r="Z59">
            <v>-618.87458770746071</v>
          </cell>
          <cell r="AA59">
            <v>-584.74305921843575</v>
          </cell>
          <cell r="AB59">
            <v>-599.039219765094</v>
          </cell>
          <cell r="AC59">
            <v>-582.92811978101258</v>
          </cell>
          <cell r="AD59">
            <v>-626.81073909794463</v>
          </cell>
          <cell r="AE59">
            <v>-645.59174073789131</v>
          </cell>
          <cell r="AF59">
            <v>-561.8997186845603</v>
          </cell>
          <cell r="AG59">
            <v>-560.83649653153532</v>
          </cell>
          <cell r="AH59">
            <v>-443.49473177275979</v>
          </cell>
          <cell r="AI59">
            <v>-412.77781343999999</v>
          </cell>
          <cell r="AJ59">
            <v>-401.63113199999998</v>
          </cell>
          <cell r="AK59">
            <v>-603.89464159294766</v>
          </cell>
          <cell r="AL59">
            <v>-619.66724672582347</v>
          </cell>
          <cell r="AM59">
            <v>-591.6529103806098</v>
          </cell>
          <cell r="AN59">
            <v>-551.56921330518207</v>
          </cell>
          <cell r="AO59">
            <v>-539.61571079364808</v>
          </cell>
          <cell r="AP59">
            <v>-566.9911789343696</v>
          </cell>
          <cell r="AQ59">
            <v>-575.62916067228605</v>
          </cell>
          <cell r="AR59">
            <v>-539.29039992882826</v>
          </cell>
          <cell r="AS59">
            <v>-552.77213484048957</v>
          </cell>
          <cell r="AT59">
            <v>-460.52305798646012</v>
          </cell>
          <cell r="AU59">
            <v>-402.49037318005168</v>
          </cell>
          <cell r="AV59">
            <v>-380.89304696457663</v>
          </cell>
          <cell r="AW59">
            <v>-608.77233204082063</v>
          </cell>
          <cell r="AX59">
            <v>-625.33316741558906</v>
          </cell>
          <cell r="AY59">
            <v>-598.10999206961515</v>
          </cell>
          <cell r="AZ59">
            <v>-610.52690353131413</v>
          </cell>
          <cell r="BA59">
            <v>-600.19419315437995</v>
          </cell>
          <cell r="BB59">
            <v>-638.80255020808875</v>
          </cell>
          <cell r="BC59">
            <v>-681.5187240743586</v>
          </cell>
          <cell r="BD59">
            <v>-600.53010737310512</v>
          </cell>
          <cell r="BE59">
            <v>-642.50913965540565</v>
          </cell>
          <cell r="BF59">
            <v>-398.27760791112058</v>
          </cell>
          <cell r="BG59">
            <v>-386.69394650589663</v>
          </cell>
          <cell r="BH59">
            <v>-395.61485372614072</v>
          </cell>
          <cell r="BI59">
            <v>-653.01011188236157</v>
          </cell>
          <cell r="BJ59">
            <v>-672.27338285524036</v>
          </cell>
          <cell r="BK59">
            <v>-642.22207071528499</v>
          </cell>
          <cell r="BL59">
            <v>-652.73479981514629</v>
          </cell>
          <cell r="BM59">
            <v>-643.17113125727235</v>
          </cell>
          <cell r="BN59">
            <v>-686.49910984391556</v>
          </cell>
          <cell r="BO59">
            <v>-862.84400360036761</v>
          </cell>
          <cell r="BP59">
            <v>-759.80897337027784</v>
          </cell>
          <cell r="BQ59">
            <v>-811.71115170366056</v>
          </cell>
          <cell r="BR59">
            <v>-774.07777897587027</v>
          </cell>
          <cell r="BS59">
            <v>-392.09117262292267</v>
          </cell>
          <cell r="BT59">
            <v>-271.09449559931141</v>
          </cell>
          <cell r="BU59">
            <v>-826.55696345674357</v>
          </cell>
          <cell r="BV59">
            <v>-854.49076633041579</v>
          </cell>
          <cell r="BW59">
            <v>-815.28262873553945</v>
          </cell>
          <cell r="BX59">
            <v>-824.92306237251898</v>
          </cell>
          <cell r="BY59">
            <v>-813.77921403627454</v>
          </cell>
          <cell r="BZ59">
            <v>-869.15590844599785</v>
          </cell>
          <cell r="CA59">
            <v>-870.80721742953801</v>
          </cell>
          <cell r="CB59">
            <v>-766.28697288735896</v>
          </cell>
          <cell r="CC59">
            <v>-817.82164661380955</v>
          </cell>
          <cell r="CD59">
            <v>-778.95788638933402</v>
          </cell>
          <cell r="CE59">
            <v>-357.61150933476688</v>
          </cell>
          <cell r="CF59">
            <v>-327.41338890182294</v>
          </cell>
          <cell r="CG59">
            <v>-836.54057316405886</v>
          </cell>
          <cell r="CH59">
            <v>-866.32476281438767</v>
          </cell>
          <cell r="CI59">
            <v>-826.45531909426131</v>
          </cell>
          <cell r="CJ59">
            <v>-833.06045100644258</v>
          </cell>
          <cell r="CK59">
            <v>-822.31330946871992</v>
          </cell>
          <cell r="CL59">
            <v>-879.31391753639457</v>
          </cell>
          <cell r="CM59">
            <v>-885.26542457371147</v>
          </cell>
          <cell r="CN59">
            <v>-805.2090296213745</v>
          </cell>
          <cell r="CO59">
            <v>-827.97917532558495</v>
          </cell>
          <cell r="CP59">
            <v>-789.22145483036218</v>
          </cell>
          <cell r="CQ59">
            <v>-557.67819524335982</v>
          </cell>
          <cell r="CR59">
            <v>-537.74691918231883</v>
          </cell>
          <cell r="CS59">
            <v>-848.6905385274008</v>
          </cell>
          <cell r="CT59">
            <v>-878.88399858281809</v>
          </cell>
          <cell r="CU59">
            <v>-836.67997416972275</v>
          </cell>
          <cell r="CV59">
            <v>-844.32208984879617</v>
          </cell>
          <cell r="CW59">
            <v>-833.84809515983613</v>
          </cell>
          <cell r="CX59">
            <v>-892.40861492294994</v>
          </cell>
          <cell r="CY59">
            <v>-883.84431530867164</v>
          </cell>
          <cell r="CZ59">
            <v>-775.85806967184044</v>
          </cell>
          <cell r="DA59">
            <v>-825.93008790065915</v>
          </cell>
          <cell r="DB59">
            <v>-787.06070091711354</v>
          </cell>
          <cell r="DC59">
            <v>-405.85436518616638</v>
          </cell>
          <cell r="DD59">
            <v>-269.48717870307223</v>
          </cell>
          <cell r="DE59">
            <v>-846.82354083368716</v>
          </cell>
          <cell r="DF59">
            <v>-876.2134782625227</v>
          </cell>
          <cell r="DG59">
            <v>-835.68402233922086</v>
          </cell>
          <cell r="DH59">
            <v>-842.42352097343121</v>
          </cell>
          <cell r="DI59">
            <v>-831.76189417386456</v>
          </cell>
          <cell r="DJ59">
            <v>-891.86051201177895</v>
          </cell>
          <cell r="DK59">
            <v>-887.46383501848607</v>
          </cell>
          <cell r="DL59">
            <v>-778.75885246610278</v>
          </cell>
          <cell r="DM59">
            <v>-828.56770957054505</v>
          </cell>
          <cell r="DN59">
            <v>-789.3749844301334</v>
          </cell>
          <cell r="DO59">
            <v>-355.4544952676585</v>
          </cell>
          <cell r="DP59">
            <v>-331.47275236720679</v>
          </cell>
          <cell r="DQ59">
            <v>-849.79105027677997</v>
          </cell>
          <cell r="DR59">
            <v>-879.70948088124283</v>
          </cell>
          <cell r="DS59">
            <v>-838.84725072698757</v>
          </cell>
          <cell r="DT59">
            <v>-845.3348472259936</v>
          </cell>
          <cell r="DU59">
            <v>-834.83642434495823</v>
          </cell>
          <cell r="DV59">
            <v>-895.61673563289162</v>
          </cell>
          <cell r="DW59">
            <v>-894.91643916093517</v>
          </cell>
          <cell r="DX59">
            <v>-785.74157195428893</v>
          </cell>
          <cell r="DY59">
            <v>-835.89312724999945</v>
          </cell>
          <cell r="DZ59">
            <v>-795.84820493350992</v>
          </cell>
          <cell r="EA59">
            <v>-549.27983398049548</v>
          </cell>
          <cell r="EB59">
            <v>-555.367838787408</v>
          </cell>
          <cell r="EC59">
            <v>-857.23609507334095</v>
          </cell>
          <cell r="ED59">
            <v>-887.84102784515574</v>
          </cell>
          <cell r="EE59">
            <v>-846.40656537832558</v>
          </cell>
          <cell r="EF59">
            <v>-852.21444845281655</v>
          </cell>
          <cell r="EG59">
            <v>-842.77288439519657</v>
          </cell>
          <cell r="EH59">
            <v>-904.09240069948999</v>
          </cell>
        </row>
        <row r="60">
          <cell r="B60">
            <v>0</v>
          </cell>
          <cell r="C60" t="str">
            <v>(−) Spot Wholesale Purchases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-213.99309248872905</v>
          </cell>
          <cell r="V60">
            <v>-1205.164</v>
          </cell>
          <cell r="W60">
            <v>-1034.4681600000001</v>
          </cell>
          <cell r="X60">
            <v>-366.36</v>
          </cell>
          <cell r="Y60">
            <v>-121.07530657860602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-258.27839999999998</v>
          </cell>
          <cell r="AI60">
            <v>-476.12159141752346</v>
          </cell>
          <cell r="AJ60">
            <v>-837.21570153855646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-163.67359999999999</v>
          </cell>
          <cell r="AU60">
            <v>0</v>
          </cell>
          <cell r="AV60">
            <v>-15.76915373922763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</row>
        <row r="61">
          <cell r="B61">
            <v>0</v>
          </cell>
          <cell r="C61" t="str">
            <v>(−) Operating Reserves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-32.660166658510036</v>
          </cell>
          <cell r="V61">
            <v>-12.96</v>
          </cell>
          <cell r="W61">
            <v>-13.391999999999999</v>
          </cell>
          <cell r="X61">
            <v>-31.531864189676337</v>
          </cell>
          <cell r="Y61">
            <v>-31.249561720842628</v>
          </cell>
          <cell r="Z61">
            <v>-46.607064800767283</v>
          </cell>
          <cell r="AA61">
            <v>-45.103611097516733</v>
          </cell>
          <cell r="AB61">
            <v>-46.607064800767283</v>
          </cell>
          <cell r="AC61">
            <v>-45.166255001818847</v>
          </cell>
          <cell r="AD61">
            <v>-46.607064800767283</v>
          </cell>
          <cell r="AE61">
            <v>-46.360005989893281</v>
          </cell>
          <cell r="AF61">
            <v>-41.873553797322963</v>
          </cell>
          <cell r="AG61">
            <v>-46.297694153885374</v>
          </cell>
          <cell r="AH61">
            <v>-31.393723779295172</v>
          </cell>
          <cell r="AI61">
            <v>-23.298432043475625</v>
          </cell>
          <cell r="AJ61">
            <v>-15.404333083010096</v>
          </cell>
          <cell r="AK61">
            <v>-46.360005989893281</v>
          </cell>
          <cell r="AL61">
            <v>-46.360005989893281</v>
          </cell>
          <cell r="AM61">
            <v>-44.864521925703173</v>
          </cell>
          <cell r="AN61">
            <v>-46.360005989893281</v>
          </cell>
          <cell r="AO61">
            <v>-44.926833761711102</v>
          </cell>
          <cell r="AP61">
            <v>-46.360005989893281</v>
          </cell>
          <cell r="AQ61">
            <v>-46.36734906021556</v>
          </cell>
          <cell r="AR61">
            <v>-43.375907185362948</v>
          </cell>
          <cell r="AS61">
            <v>-46.305027354489468</v>
          </cell>
          <cell r="AT61">
            <v>-31.397829582056008</v>
          </cell>
          <cell r="AU61">
            <v>-20.357986156404554</v>
          </cell>
          <cell r="AV61">
            <v>-18.935580955277512</v>
          </cell>
          <cell r="AW61">
            <v>-46.36734906021556</v>
          </cell>
          <cell r="AX61">
            <v>-46.36734906021556</v>
          </cell>
          <cell r="AY61">
            <v>-44.871628122789254</v>
          </cell>
          <cell r="AZ61">
            <v>-46.36734906021556</v>
          </cell>
          <cell r="BA61">
            <v>-44.933949828515352</v>
          </cell>
          <cell r="BB61">
            <v>-46.36734906021556</v>
          </cell>
          <cell r="BC61">
            <v>-46.615106700218739</v>
          </cell>
          <cell r="BD61">
            <v>-42.103967342133053</v>
          </cell>
          <cell r="BE61">
            <v>-46.55245198691199</v>
          </cell>
          <cell r="BF61">
            <v>-31.536360735606181</v>
          </cell>
          <cell r="BG61">
            <v>-31.253885322698252</v>
          </cell>
          <cell r="BH61">
            <v>-31.536360735606181</v>
          </cell>
          <cell r="BI61">
            <v>-46.615106700218739</v>
          </cell>
          <cell r="BJ61">
            <v>-46.615106700218739</v>
          </cell>
          <cell r="BK61">
            <v>-45.111393580856848</v>
          </cell>
          <cell r="BL61">
            <v>-46.615106700218739</v>
          </cell>
          <cell r="BM61">
            <v>-45.174048294163583</v>
          </cell>
          <cell r="BN61">
            <v>-46.615106700218739</v>
          </cell>
          <cell r="BO61">
            <v>-46.360005989893281</v>
          </cell>
          <cell r="BP61">
            <v>-41.873553797322963</v>
          </cell>
          <cell r="BQ61">
            <v>-46.297694153885374</v>
          </cell>
          <cell r="BR61">
            <v>-44.864521925703173</v>
          </cell>
          <cell r="BS61">
            <v>-22.91741542641887</v>
          </cell>
          <cell r="BT61">
            <v>-15.761306406330499</v>
          </cell>
          <cell r="BU61">
            <v>-46.360005989893281</v>
          </cell>
          <cell r="BV61">
            <v>-46.360005989893281</v>
          </cell>
          <cell r="BW61">
            <v>-44.864521925703173</v>
          </cell>
          <cell r="BX61">
            <v>-46.360005989893281</v>
          </cell>
          <cell r="BY61">
            <v>-44.926833761711102</v>
          </cell>
          <cell r="BZ61">
            <v>-46.360005989893281</v>
          </cell>
          <cell r="CA61">
            <v>-46.36734906021556</v>
          </cell>
          <cell r="CB61">
            <v>-41.880186247936649</v>
          </cell>
          <cell r="CC61">
            <v>-46.305027354489468</v>
          </cell>
          <cell r="CD61">
            <v>-44.871628122789254</v>
          </cell>
          <cell r="CE61">
            <v>-20.715228343784851</v>
          </cell>
          <cell r="CF61">
            <v>-18.935580955277512</v>
          </cell>
          <cell r="CG61">
            <v>-46.36734906021556</v>
          </cell>
          <cell r="CH61">
            <v>-46.36734906021556</v>
          </cell>
          <cell r="CI61">
            <v>-44.871628122789254</v>
          </cell>
          <cell r="CJ61">
            <v>-46.36734906021556</v>
          </cell>
          <cell r="CK61">
            <v>-44.933949828515352</v>
          </cell>
          <cell r="CL61">
            <v>-46.36734906021556</v>
          </cell>
          <cell r="CM61">
            <v>-46.615106700218739</v>
          </cell>
          <cell r="CN61">
            <v>-43.607680461494951</v>
          </cell>
          <cell r="CO61">
            <v>-46.55245198691199</v>
          </cell>
          <cell r="CP61">
            <v>-45.111393580856834</v>
          </cell>
          <cell r="CQ61">
            <v>-31.968360735606179</v>
          </cell>
          <cell r="CR61">
            <v>-30.82188532269825</v>
          </cell>
          <cell r="CS61">
            <v>-46.615106700218739</v>
          </cell>
          <cell r="CT61">
            <v>-46.615106700218739</v>
          </cell>
          <cell r="CU61">
            <v>-45.111393580856834</v>
          </cell>
          <cell r="CV61">
            <v>-46.615106700218739</v>
          </cell>
          <cell r="CW61">
            <v>-45.174048294163583</v>
          </cell>
          <cell r="CX61">
            <v>-46.615106700218739</v>
          </cell>
          <cell r="CY61">
            <v>-46.360005989893281</v>
          </cell>
          <cell r="CZ61">
            <v>-41.873553797322963</v>
          </cell>
          <cell r="DA61">
            <v>-46.297694153885374</v>
          </cell>
          <cell r="DB61">
            <v>-44.864521925703173</v>
          </cell>
          <cell r="DC61">
            <v>-23.298432043475625</v>
          </cell>
          <cell r="DD61">
            <v>-15.404333083010096</v>
          </cell>
          <cell r="DE61">
            <v>-46.360005989893281</v>
          </cell>
          <cell r="DF61">
            <v>-46.360005989893281</v>
          </cell>
          <cell r="DG61">
            <v>-44.864521925703173</v>
          </cell>
          <cell r="DH61">
            <v>-46.360005989893281</v>
          </cell>
          <cell r="DI61">
            <v>-44.926833761711102</v>
          </cell>
          <cell r="DJ61">
            <v>-46.360005989893281</v>
          </cell>
          <cell r="DK61">
            <v>-46.36734906021556</v>
          </cell>
          <cell r="DL61">
            <v>-41.880186247936649</v>
          </cell>
          <cell r="DM61">
            <v>-46.305027354489468</v>
          </cell>
          <cell r="DN61">
            <v>-44.871628122789254</v>
          </cell>
          <cell r="DO61">
            <v>-20.357986156404554</v>
          </cell>
          <cell r="DP61">
            <v>-18.935580955277512</v>
          </cell>
          <cell r="DQ61">
            <v>-46.36734906021556</v>
          </cell>
          <cell r="DR61">
            <v>-46.36734906021556</v>
          </cell>
          <cell r="DS61">
            <v>-44.871628122789254</v>
          </cell>
          <cell r="DT61">
            <v>-46.36734906021556</v>
          </cell>
          <cell r="DU61">
            <v>-44.933949828515352</v>
          </cell>
          <cell r="DV61">
            <v>-46.36734906021556</v>
          </cell>
          <cell r="DW61">
            <v>-46.615106700218739</v>
          </cell>
          <cell r="DX61">
            <v>-42.103967342133053</v>
          </cell>
          <cell r="DY61">
            <v>-46.55245198691199</v>
          </cell>
          <cell r="DZ61">
            <v>-45.111393580856834</v>
          </cell>
          <cell r="EA61">
            <v>-31.253885322698252</v>
          </cell>
          <cell r="EB61">
            <v>-31.536360735606181</v>
          </cell>
          <cell r="EC61">
            <v>-46.615106700218739</v>
          </cell>
          <cell r="ED61">
            <v>-46.615106700218739</v>
          </cell>
          <cell r="EE61">
            <v>-45.111393580856848</v>
          </cell>
          <cell r="EF61">
            <v>-46.615106700218739</v>
          </cell>
          <cell r="EG61">
            <v>-45.174048294163583</v>
          </cell>
          <cell r="EH61">
            <v>-46.615106700218739</v>
          </cell>
        </row>
        <row r="62">
          <cell r="B62">
            <v>0</v>
          </cell>
          <cell r="C62" t="str">
            <v>(−) EMA Fees - Fixed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-7.5</v>
          </cell>
          <cell r="V62">
            <v>-7.5</v>
          </cell>
          <cell r="W62">
            <v>-7.5</v>
          </cell>
          <cell r="X62">
            <v>-7.5</v>
          </cell>
          <cell r="Y62">
            <v>-7.5</v>
          </cell>
          <cell r="Z62">
            <v>-7.5</v>
          </cell>
          <cell r="AA62">
            <v>-7.5</v>
          </cell>
          <cell r="AB62">
            <v>-7.5</v>
          </cell>
          <cell r="AC62">
            <v>-7.5</v>
          </cell>
          <cell r="AD62">
            <v>-7.5</v>
          </cell>
          <cell r="AE62">
            <v>-7.5</v>
          </cell>
          <cell r="AF62">
            <v>-7.5</v>
          </cell>
          <cell r="AG62">
            <v>-7.5</v>
          </cell>
          <cell r="AH62">
            <v>-15</v>
          </cell>
          <cell r="AI62">
            <v>-15</v>
          </cell>
          <cell r="AJ62">
            <v>-15</v>
          </cell>
          <cell r="AK62">
            <v>-15</v>
          </cell>
          <cell r="AL62">
            <v>-15</v>
          </cell>
          <cell r="AM62">
            <v>-15</v>
          </cell>
          <cell r="AN62">
            <v>-15</v>
          </cell>
          <cell r="AO62">
            <v>-15</v>
          </cell>
          <cell r="AP62">
            <v>-15</v>
          </cell>
          <cell r="AQ62">
            <v>-15</v>
          </cell>
          <cell r="AR62">
            <v>-15</v>
          </cell>
          <cell r="AS62">
            <v>-15</v>
          </cell>
          <cell r="AT62">
            <v>-15</v>
          </cell>
          <cell r="AU62">
            <v>-15</v>
          </cell>
          <cell r="AV62">
            <v>-15</v>
          </cell>
          <cell r="AW62">
            <v>-15</v>
          </cell>
          <cell r="AX62">
            <v>-15</v>
          </cell>
          <cell r="AY62">
            <v>-15</v>
          </cell>
          <cell r="AZ62">
            <v>-15</v>
          </cell>
          <cell r="BA62">
            <v>-15</v>
          </cell>
          <cell r="BB62">
            <v>-15</v>
          </cell>
          <cell r="BC62">
            <v>-15</v>
          </cell>
          <cell r="BD62">
            <v>-15</v>
          </cell>
          <cell r="BE62">
            <v>-15</v>
          </cell>
          <cell r="BF62">
            <v>-15</v>
          </cell>
          <cell r="BG62">
            <v>-15</v>
          </cell>
          <cell r="BH62">
            <v>-15</v>
          </cell>
          <cell r="BI62">
            <v>-15</v>
          </cell>
          <cell r="BJ62">
            <v>-15</v>
          </cell>
          <cell r="BK62">
            <v>-15</v>
          </cell>
          <cell r="BL62">
            <v>-15</v>
          </cell>
          <cell r="BM62">
            <v>-15</v>
          </cell>
          <cell r="BN62">
            <v>-15</v>
          </cell>
          <cell r="BO62">
            <v>-15</v>
          </cell>
          <cell r="BP62">
            <v>-15</v>
          </cell>
          <cell r="BQ62">
            <v>-15</v>
          </cell>
          <cell r="BR62">
            <v>-15</v>
          </cell>
          <cell r="BS62">
            <v>-15</v>
          </cell>
          <cell r="BT62">
            <v>-15</v>
          </cell>
          <cell r="BU62">
            <v>-15</v>
          </cell>
          <cell r="BV62">
            <v>-15</v>
          </cell>
          <cell r="BW62">
            <v>-15</v>
          </cell>
          <cell r="BX62">
            <v>-15</v>
          </cell>
          <cell r="BY62">
            <v>-15</v>
          </cell>
          <cell r="BZ62">
            <v>-15</v>
          </cell>
          <cell r="CA62">
            <v>-15</v>
          </cell>
          <cell r="CB62">
            <v>-15</v>
          </cell>
          <cell r="CC62">
            <v>-15</v>
          </cell>
          <cell r="CD62">
            <v>-15</v>
          </cell>
          <cell r="CE62">
            <v>-15</v>
          </cell>
          <cell r="CF62">
            <v>-15</v>
          </cell>
          <cell r="CG62">
            <v>-15</v>
          </cell>
          <cell r="CH62">
            <v>-15</v>
          </cell>
          <cell r="CI62">
            <v>-15</v>
          </cell>
          <cell r="CJ62">
            <v>-15</v>
          </cell>
          <cell r="CK62">
            <v>-15</v>
          </cell>
          <cell r="CL62">
            <v>-15</v>
          </cell>
          <cell r="CM62">
            <v>-15</v>
          </cell>
          <cell r="CN62">
            <v>-15</v>
          </cell>
          <cell r="CO62">
            <v>-15</v>
          </cell>
          <cell r="CP62">
            <v>-15</v>
          </cell>
          <cell r="CQ62">
            <v>-15</v>
          </cell>
          <cell r="CR62">
            <v>-15</v>
          </cell>
          <cell r="CS62">
            <v>-15</v>
          </cell>
          <cell r="CT62">
            <v>-15</v>
          </cell>
          <cell r="CU62">
            <v>-15</v>
          </cell>
          <cell r="CV62">
            <v>-15</v>
          </cell>
          <cell r="CW62">
            <v>-15</v>
          </cell>
          <cell r="CX62">
            <v>-15</v>
          </cell>
          <cell r="CY62">
            <v>-15</v>
          </cell>
          <cell r="CZ62">
            <v>-15</v>
          </cell>
          <cell r="DA62">
            <v>-15</v>
          </cell>
          <cell r="DB62">
            <v>-15</v>
          </cell>
          <cell r="DC62">
            <v>-15</v>
          </cell>
          <cell r="DD62">
            <v>-15</v>
          </cell>
          <cell r="DE62">
            <v>-15</v>
          </cell>
          <cell r="DF62">
            <v>-15</v>
          </cell>
          <cell r="DG62">
            <v>-15</v>
          </cell>
          <cell r="DH62">
            <v>-15</v>
          </cell>
          <cell r="DI62">
            <v>-15</v>
          </cell>
          <cell r="DJ62">
            <v>-15</v>
          </cell>
          <cell r="DK62">
            <v>-15</v>
          </cell>
          <cell r="DL62">
            <v>-15</v>
          </cell>
          <cell r="DM62">
            <v>-15</v>
          </cell>
          <cell r="DN62">
            <v>-15</v>
          </cell>
          <cell r="DO62">
            <v>-15</v>
          </cell>
          <cell r="DP62">
            <v>-15</v>
          </cell>
          <cell r="DQ62">
            <v>-15</v>
          </cell>
          <cell r="DR62">
            <v>-15</v>
          </cell>
          <cell r="DS62">
            <v>-15</v>
          </cell>
          <cell r="DT62">
            <v>-15</v>
          </cell>
          <cell r="DU62">
            <v>-15</v>
          </cell>
          <cell r="DV62">
            <v>-15</v>
          </cell>
          <cell r="DW62">
            <v>-15</v>
          </cell>
          <cell r="DX62">
            <v>-15</v>
          </cell>
          <cell r="DY62">
            <v>-15</v>
          </cell>
          <cell r="DZ62">
            <v>-15</v>
          </cell>
          <cell r="EA62">
            <v>-15</v>
          </cell>
          <cell r="EB62">
            <v>-15</v>
          </cell>
          <cell r="EC62">
            <v>-15</v>
          </cell>
          <cell r="ED62">
            <v>-15</v>
          </cell>
          <cell r="EE62">
            <v>-15</v>
          </cell>
          <cell r="EF62">
            <v>-15</v>
          </cell>
          <cell r="EG62">
            <v>-15</v>
          </cell>
          <cell r="EH62">
            <v>-15</v>
          </cell>
        </row>
        <row r="63">
          <cell r="B63">
            <v>0</v>
          </cell>
          <cell r="C63" t="str">
            <v>(−) EMA Fees - Variable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-5.2316863041105919E-3</v>
          </cell>
          <cell r="AD63">
            <v>-5.8703863048217106E-2</v>
          </cell>
          <cell r="AE63">
            <v>-1.1160955199354212</v>
          </cell>
          <cell r="AF63">
            <v>-0.51611919064816603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-1.3706180723655206</v>
          </cell>
          <cell r="AL63">
            <v>-3.89511951077596</v>
          </cell>
          <cell r="AM63">
            <v>-2.756203739170267</v>
          </cell>
          <cell r="AN63">
            <v>-0.12976483294441452</v>
          </cell>
          <cell r="AO63">
            <v>-2.3721642527775324</v>
          </cell>
          <cell r="AP63">
            <v>-6.659295290647381</v>
          </cell>
          <cell r="AQ63">
            <v>-9.3105744042550374</v>
          </cell>
          <cell r="AR63">
            <v>-5.1369400006883712</v>
          </cell>
          <cell r="AS63">
            <v>-0.29461534193111621</v>
          </cell>
          <cell r="AT63">
            <v>0</v>
          </cell>
          <cell r="AU63">
            <v>0</v>
          </cell>
          <cell r="AV63">
            <v>0</v>
          </cell>
          <cell r="AW63">
            <v>-2.9926246701183246</v>
          </cell>
          <cell r="AX63">
            <v>-9.9548779467759481</v>
          </cell>
          <cell r="AY63">
            <v>-7.0783807425094665</v>
          </cell>
          <cell r="AZ63">
            <v>-4.2688910735511412</v>
          </cell>
          <cell r="BA63">
            <v>-7.9838342598725882</v>
          </cell>
          <cell r="BB63">
            <v>-15.992938310602916</v>
          </cell>
          <cell r="BC63">
            <v>-15.427045917316157</v>
          </cell>
          <cell r="BD63">
            <v>-7.6566533213484762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-2.8133305092166272</v>
          </cell>
          <cell r="BJ63">
            <v>-10.938673229914642</v>
          </cell>
          <cell r="BK63">
            <v>-7.5497801971655836</v>
          </cell>
          <cell r="BL63">
            <v>-3.4426281231203451</v>
          </cell>
          <cell r="BM63">
            <v>-7.8293146152012039</v>
          </cell>
          <cell r="BN63">
            <v>-17.314938759027321</v>
          </cell>
          <cell r="BO63">
            <v>-29.264753781120142</v>
          </cell>
          <cell r="BP63">
            <v>-18.298743009430144</v>
          </cell>
          <cell r="BQ63">
            <v>-8.4146059124686641</v>
          </cell>
          <cell r="BR63">
            <v>-2.3778196620622696</v>
          </cell>
          <cell r="BS63">
            <v>0</v>
          </cell>
          <cell r="BT63">
            <v>0</v>
          </cell>
          <cell r="BU63">
            <v>-13.768921778998305</v>
          </cell>
          <cell r="BV63">
            <v>-24.651933185125753</v>
          </cell>
          <cell r="BW63">
            <v>-20.009576778863625</v>
          </cell>
          <cell r="BX63">
            <v>-13.467581740064007</v>
          </cell>
          <cell r="BY63">
            <v>-19.116367765608071</v>
          </cell>
          <cell r="BZ63">
            <v>-31.61752408510722</v>
          </cell>
          <cell r="CA63">
            <v>-28.57387885835784</v>
          </cell>
          <cell r="CB63">
            <v>-17.348867153207753</v>
          </cell>
          <cell r="CC63">
            <v>-6.9341778463347987</v>
          </cell>
          <cell r="CD63">
            <v>-0.85256093433299363</v>
          </cell>
          <cell r="CE63">
            <v>0</v>
          </cell>
          <cell r="CF63">
            <v>0</v>
          </cell>
          <cell r="CG63">
            <v>-13.898612880799616</v>
          </cell>
          <cell r="CH63">
            <v>-25.490450145853504</v>
          </cell>
          <cell r="CI63">
            <v>-20.775563820851428</v>
          </cell>
          <cell r="CJ63">
            <v>-12.843755689679716</v>
          </cell>
          <cell r="CK63">
            <v>-18.782391028319417</v>
          </cell>
          <cell r="CL63">
            <v>-32.132572898729372</v>
          </cell>
          <cell r="CM63">
            <v>-31.414619631877919</v>
          </cell>
          <cell r="CN63">
            <v>-20.088532119794571</v>
          </cell>
          <cell r="CO63">
            <v>-8.4685893031990975</v>
          </cell>
          <cell r="CP63">
            <v>-2.0825674846602586</v>
          </cell>
          <cell r="CQ63">
            <v>0</v>
          </cell>
          <cell r="CR63">
            <v>0</v>
          </cell>
          <cell r="CS63">
            <v>-15.577137130478595</v>
          </cell>
          <cell r="CT63">
            <v>-27.836910192636115</v>
          </cell>
          <cell r="CU63">
            <v>-22.540584473578836</v>
          </cell>
          <cell r="CV63">
            <v>-14.50498967637356</v>
          </cell>
          <cell r="CW63">
            <v>-20.832689981577953</v>
          </cell>
          <cell r="CX63">
            <v>-34.747599760943551</v>
          </cell>
          <cell r="CY63">
            <v>-31.590169363572883</v>
          </cell>
          <cell r="CZ63">
            <v>-19.456963413786401</v>
          </cell>
          <cell r="DA63">
            <v>-8.387287958033161</v>
          </cell>
          <cell r="DB63">
            <v>-1.9251343926058289</v>
          </cell>
          <cell r="DC63">
            <v>0</v>
          </cell>
          <cell r="DD63">
            <v>0</v>
          </cell>
          <cell r="DE63">
            <v>-15.561197292567282</v>
          </cell>
          <cell r="DF63">
            <v>-27.97408889636122</v>
          </cell>
          <cell r="DG63">
            <v>-22.618895130836432</v>
          </cell>
          <cell r="DH63">
            <v>-14.483327153302255</v>
          </cell>
          <cell r="DI63">
            <v>-20.898163746255861</v>
          </cell>
          <cell r="DJ63">
            <v>-34.962859799337629</v>
          </cell>
          <cell r="DK63">
            <v>-31.933877146618066</v>
          </cell>
          <cell r="DL63">
            <v>-19.619390917772801</v>
          </cell>
          <cell r="DM63">
            <v>-8.333272602136315</v>
          </cell>
          <cell r="DN63">
            <v>-1.7596296116207104</v>
          </cell>
          <cell r="DO63">
            <v>0</v>
          </cell>
          <cell r="DP63">
            <v>0</v>
          </cell>
          <cell r="DQ63">
            <v>-15.624162114687246</v>
          </cell>
          <cell r="DR63">
            <v>-28.259264733595995</v>
          </cell>
          <cell r="DS63">
            <v>-22.815641108239564</v>
          </cell>
          <cell r="DT63">
            <v>-14.534529411772183</v>
          </cell>
          <cell r="DU63">
            <v>-21.061204992984184</v>
          </cell>
          <cell r="DV63">
            <v>-35.365060977074016</v>
          </cell>
          <cell r="DW63">
            <v>-71.495919901460496</v>
          </cell>
          <cell r="DX63">
            <v>-55.145671226358779</v>
          </cell>
          <cell r="DY63">
            <v>-47.308929331699311</v>
          </cell>
          <cell r="DZ63">
            <v>-39.393524444483241</v>
          </cell>
          <cell r="EA63">
            <v>-22.877844056215118</v>
          </cell>
          <cell r="EB63">
            <v>-22.059684334556529</v>
          </cell>
          <cell r="EC63">
            <v>-54.819365479457254</v>
          </cell>
          <cell r="ED63">
            <v>-67.743403812092893</v>
          </cell>
          <cell r="EE63">
            <v>-60.911659182551958</v>
          </cell>
          <cell r="EF63">
            <v>-53.712256695327049</v>
          </cell>
          <cell r="EG63">
            <v>-59.178003265354292</v>
          </cell>
          <cell r="EH63">
            <v>-75.003706680651959</v>
          </cell>
        </row>
        <row r="64">
          <cell r="B64">
            <v>0</v>
          </cell>
          <cell r="C64" t="str">
            <v>(−) WET Tax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-4.8990249987765058</v>
          </cell>
          <cell r="V64">
            <v>-1.944</v>
          </cell>
          <cell r="W64">
            <v>-2.0087999999999999</v>
          </cell>
          <cell r="X64">
            <v>-4.7297796284514497</v>
          </cell>
          <cell r="Y64">
            <v>-4.6874342581263937</v>
          </cell>
          <cell r="Z64">
            <v>-6.9910597201150937</v>
          </cell>
          <cell r="AA64">
            <v>-6.7655416646275102</v>
          </cell>
          <cell r="AB64">
            <v>-6.9910597201150937</v>
          </cell>
          <cell r="AC64">
            <v>-6.7749382502728261</v>
          </cell>
          <cell r="AD64">
            <v>-6.9910597201150937</v>
          </cell>
          <cell r="AE64">
            <v>-6.9540008984839927</v>
          </cell>
          <cell r="AF64">
            <v>-6.2810330695984451</v>
          </cell>
          <cell r="AG64">
            <v>-6.9446541230828043</v>
          </cell>
          <cell r="AH64">
            <v>-4.7090585668942753</v>
          </cell>
          <cell r="AI64">
            <v>-3.4947648065213439</v>
          </cell>
          <cell r="AJ64">
            <v>-2.3106499624515147</v>
          </cell>
          <cell r="AK64">
            <v>-6.9540008984839927</v>
          </cell>
          <cell r="AL64">
            <v>-6.9540008984839927</v>
          </cell>
          <cell r="AM64">
            <v>-6.7296782888554763</v>
          </cell>
          <cell r="AN64">
            <v>-6.9540008984839927</v>
          </cell>
          <cell r="AO64">
            <v>-6.7390250642566656</v>
          </cell>
          <cell r="AP64">
            <v>-6.9540008984839927</v>
          </cell>
          <cell r="AQ64">
            <v>-6.9551023590323346</v>
          </cell>
          <cell r="AR64">
            <v>-6.506386077804442</v>
          </cell>
          <cell r="AS64">
            <v>-6.94575410317342</v>
          </cell>
          <cell r="AT64">
            <v>-4.7096744373084016</v>
          </cell>
          <cell r="AU64">
            <v>-3.0536979234606831</v>
          </cell>
          <cell r="AV64">
            <v>-2.8403371432916269</v>
          </cell>
          <cell r="AW64">
            <v>-6.9551023590323346</v>
          </cell>
          <cell r="AX64">
            <v>-6.9551023590323346</v>
          </cell>
          <cell r="AY64">
            <v>-6.730744218418387</v>
          </cell>
          <cell r="AZ64">
            <v>-6.9551023590323346</v>
          </cell>
          <cell r="BA64">
            <v>-6.7400924742773034</v>
          </cell>
          <cell r="BB64">
            <v>-6.9551023590323346</v>
          </cell>
          <cell r="BC64">
            <v>-6.9922660050328105</v>
          </cell>
          <cell r="BD64">
            <v>-6.3155951013199596</v>
          </cell>
          <cell r="BE64">
            <v>-6.982867798036799</v>
          </cell>
          <cell r="BF64">
            <v>-4.7304541103409266</v>
          </cell>
          <cell r="BG64">
            <v>-4.6880827984047375</v>
          </cell>
          <cell r="BH64">
            <v>-4.7304541103409266</v>
          </cell>
          <cell r="BI64">
            <v>-6.9922660050328114</v>
          </cell>
          <cell r="BJ64">
            <v>-6.9922660050328114</v>
          </cell>
          <cell r="BK64">
            <v>-6.7667090371285274</v>
          </cell>
          <cell r="BL64">
            <v>-6.9922660050328114</v>
          </cell>
          <cell r="BM64">
            <v>-6.776107244124538</v>
          </cell>
          <cell r="BN64">
            <v>-6.9922660050328114</v>
          </cell>
          <cell r="BO64">
            <v>-6.9540008984839927</v>
          </cell>
          <cell r="BP64">
            <v>-6.2810330695984451</v>
          </cell>
          <cell r="BQ64">
            <v>-6.9446541230828043</v>
          </cell>
          <cell r="BR64">
            <v>-6.7296782888554763</v>
          </cell>
          <cell r="BS64">
            <v>-3.437612313962831</v>
          </cell>
          <cell r="BT64">
            <v>-2.3641959609495746</v>
          </cell>
          <cell r="BU64">
            <v>-6.9540008984839927</v>
          </cell>
          <cell r="BV64">
            <v>-6.9540008984839927</v>
          </cell>
          <cell r="BW64">
            <v>-6.7296782888554763</v>
          </cell>
          <cell r="BX64">
            <v>-6.9540008984839927</v>
          </cell>
          <cell r="BY64">
            <v>-6.7390250642566656</v>
          </cell>
          <cell r="BZ64">
            <v>-6.9540008984839927</v>
          </cell>
          <cell r="CA64">
            <v>-6.9551023590323346</v>
          </cell>
          <cell r="CB64">
            <v>-6.2820279371904943</v>
          </cell>
          <cell r="CC64">
            <v>-6.94575410317342</v>
          </cell>
          <cell r="CD64">
            <v>-6.730744218418387</v>
          </cell>
          <cell r="CE64">
            <v>-3.1072842515677275</v>
          </cell>
          <cell r="CF64">
            <v>-2.8403371432916269</v>
          </cell>
          <cell r="CG64">
            <v>-6.9551023590323346</v>
          </cell>
          <cell r="CH64">
            <v>-6.9551023590323346</v>
          </cell>
          <cell r="CI64">
            <v>-6.730744218418387</v>
          </cell>
          <cell r="CJ64">
            <v>-6.9551023590323346</v>
          </cell>
          <cell r="CK64">
            <v>-6.7400924742773034</v>
          </cell>
          <cell r="CL64">
            <v>-6.9551023590323346</v>
          </cell>
          <cell r="CM64">
            <v>-6.9922660050328114</v>
          </cell>
          <cell r="CN64">
            <v>-6.5411520692242426</v>
          </cell>
          <cell r="CO64">
            <v>-6.982867798036799</v>
          </cell>
          <cell r="CP64">
            <v>-6.7667090371285266</v>
          </cell>
          <cell r="CQ64">
            <v>-4.7952541103409256</v>
          </cell>
          <cell r="CR64">
            <v>-4.6232827984047367</v>
          </cell>
          <cell r="CS64">
            <v>-6.9922660050328114</v>
          </cell>
          <cell r="CT64">
            <v>-6.9922660050328105</v>
          </cell>
          <cell r="CU64">
            <v>-6.7667090371285266</v>
          </cell>
          <cell r="CV64">
            <v>-6.9922660050328105</v>
          </cell>
          <cell r="CW64">
            <v>-6.776107244124538</v>
          </cell>
          <cell r="CX64">
            <v>-6.9922660050328105</v>
          </cell>
          <cell r="CY64">
            <v>-6.9540008984839927</v>
          </cell>
          <cell r="CZ64">
            <v>-6.2810330695984451</v>
          </cell>
          <cell r="DA64">
            <v>-6.9446541230828043</v>
          </cell>
          <cell r="DB64">
            <v>-6.7296782888554763</v>
          </cell>
          <cell r="DC64">
            <v>-3.4947648065213439</v>
          </cell>
          <cell r="DD64">
            <v>-2.3106499624515147</v>
          </cell>
          <cell r="DE64">
            <v>-6.9540008984839927</v>
          </cell>
          <cell r="DF64">
            <v>-6.9540008984839927</v>
          </cell>
          <cell r="DG64">
            <v>-6.7296782888554763</v>
          </cell>
          <cell r="DH64">
            <v>-6.9540008984839927</v>
          </cell>
          <cell r="DI64">
            <v>-6.7390250642566656</v>
          </cell>
          <cell r="DJ64">
            <v>-6.9540008984839927</v>
          </cell>
          <cell r="DK64">
            <v>-6.9551023590323346</v>
          </cell>
          <cell r="DL64">
            <v>-6.2820279371904943</v>
          </cell>
          <cell r="DM64">
            <v>-6.94575410317342</v>
          </cell>
          <cell r="DN64">
            <v>-6.730744218418387</v>
          </cell>
          <cell r="DO64">
            <v>-3.0536979234606831</v>
          </cell>
          <cell r="DP64">
            <v>-2.8403371432916269</v>
          </cell>
          <cell r="DQ64">
            <v>-6.9551023590323346</v>
          </cell>
          <cell r="DR64">
            <v>-6.9551023590323346</v>
          </cell>
          <cell r="DS64">
            <v>-6.730744218418387</v>
          </cell>
          <cell r="DT64">
            <v>-6.9551023590323346</v>
          </cell>
          <cell r="DU64">
            <v>-6.7400924742773034</v>
          </cell>
          <cell r="DV64">
            <v>-6.9551023590323346</v>
          </cell>
          <cell r="DW64">
            <v>-6.9922660050328105</v>
          </cell>
          <cell r="DX64">
            <v>-6.3155951013199596</v>
          </cell>
          <cell r="DY64">
            <v>-6.982867798036799</v>
          </cell>
          <cell r="DZ64">
            <v>-6.7667090371285266</v>
          </cell>
          <cell r="EA64">
            <v>-4.6880827984047375</v>
          </cell>
          <cell r="EB64">
            <v>-4.7304541103409266</v>
          </cell>
          <cell r="EC64">
            <v>-6.9922660050328114</v>
          </cell>
          <cell r="ED64">
            <v>-6.9922660050328114</v>
          </cell>
          <cell r="EE64">
            <v>-6.7667090371285274</v>
          </cell>
          <cell r="EF64">
            <v>-6.9922660050328114</v>
          </cell>
          <cell r="EG64">
            <v>-6.776107244124538</v>
          </cell>
          <cell r="EH64">
            <v>-6.9922660050328114</v>
          </cell>
        </row>
        <row r="65">
          <cell r="B65">
            <v>0</v>
          </cell>
          <cell r="C65" t="str">
            <v>(−) Other Fixed Expense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-0.15</v>
          </cell>
          <cell r="V65">
            <v>-0.15</v>
          </cell>
          <cell r="W65">
            <v>-0.15</v>
          </cell>
          <cell r="X65">
            <v>-0.15</v>
          </cell>
          <cell r="Y65">
            <v>-0.15</v>
          </cell>
          <cell r="Z65">
            <v>-0.15</v>
          </cell>
          <cell r="AA65">
            <v>-0.15</v>
          </cell>
          <cell r="AB65">
            <v>-0.15</v>
          </cell>
          <cell r="AC65">
            <v>-0.15</v>
          </cell>
          <cell r="AD65">
            <v>-0.15</v>
          </cell>
          <cell r="AE65">
            <v>-0.15</v>
          </cell>
          <cell r="AF65">
            <v>-0.15</v>
          </cell>
          <cell r="AG65">
            <v>-0.15</v>
          </cell>
          <cell r="AH65">
            <v>-0.3</v>
          </cell>
          <cell r="AI65">
            <v>-0.3</v>
          </cell>
          <cell r="AJ65">
            <v>-0.3</v>
          </cell>
          <cell r="AK65">
            <v>-0.3</v>
          </cell>
          <cell r="AL65">
            <v>-0.3</v>
          </cell>
          <cell r="AM65">
            <v>-0.3</v>
          </cell>
          <cell r="AN65">
            <v>-0.3</v>
          </cell>
          <cell r="AO65">
            <v>-0.3</v>
          </cell>
          <cell r="AP65">
            <v>-0.3</v>
          </cell>
          <cell r="AQ65">
            <v>-0.3</v>
          </cell>
          <cell r="AR65">
            <v>-0.3</v>
          </cell>
          <cell r="AS65">
            <v>-0.3</v>
          </cell>
          <cell r="AT65">
            <v>-0.3</v>
          </cell>
          <cell r="AU65">
            <v>-0.3</v>
          </cell>
          <cell r="AV65">
            <v>-0.3</v>
          </cell>
          <cell r="AW65">
            <v>-0.3</v>
          </cell>
          <cell r="AX65">
            <v>-0.3</v>
          </cell>
          <cell r="AY65">
            <v>-0.3</v>
          </cell>
          <cell r="AZ65">
            <v>-0.3</v>
          </cell>
          <cell r="BA65">
            <v>-0.3</v>
          </cell>
          <cell r="BB65">
            <v>-0.3</v>
          </cell>
          <cell r="BC65">
            <v>-0.3</v>
          </cell>
          <cell r="BD65">
            <v>-0.3</v>
          </cell>
          <cell r="BE65">
            <v>-0.3</v>
          </cell>
          <cell r="BF65">
            <v>-0.3</v>
          </cell>
          <cell r="BG65">
            <v>-0.3</v>
          </cell>
          <cell r="BH65">
            <v>-0.3</v>
          </cell>
          <cell r="BI65">
            <v>-0.3</v>
          </cell>
          <cell r="BJ65">
            <v>-0.3</v>
          </cell>
          <cell r="BK65">
            <v>-0.3</v>
          </cell>
          <cell r="BL65">
            <v>-0.3</v>
          </cell>
          <cell r="BM65">
            <v>-0.3</v>
          </cell>
          <cell r="BN65">
            <v>-0.3</v>
          </cell>
          <cell r="BO65">
            <v>-0.3</v>
          </cell>
          <cell r="BP65">
            <v>-0.3</v>
          </cell>
          <cell r="BQ65">
            <v>-0.3</v>
          </cell>
          <cell r="BR65">
            <v>-0.3</v>
          </cell>
          <cell r="BS65">
            <v>-0.3</v>
          </cell>
          <cell r="BT65">
            <v>-0.3</v>
          </cell>
          <cell r="BU65">
            <v>-0.3</v>
          </cell>
          <cell r="BV65">
            <v>-0.3</v>
          </cell>
          <cell r="BW65">
            <v>-0.3</v>
          </cell>
          <cell r="BX65">
            <v>-0.3</v>
          </cell>
          <cell r="BY65">
            <v>-0.3</v>
          </cell>
          <cell r="BZ65">
            <v>-0.3</v>
          </cell>
          <cell r="CA65">
            <v>-0.3</v>
          </cell>
          <cell r="CB65">
            <v>-0.3</v>
          </cell>
          <cell r="CC65">
            <v>-0.3</v>
          </cell>
          <cell r="CD65">
            <v>-0.3</v>
          </cell>
          <cell r="CE65">
            <v>-0.3</v>
          </cell>
          <cell r="CF65">
            <v>-0.3</v>
          </cell>
          <cell r="CG65">
            <v>-0.3</v>
          </cell>
          <cell r="CH65">
            <v>-0.3</v>
          </cell>
          <cell r="CI65">
            <v>-0.3</v>
          </cell>
          <cell r="CJ65">
            <v>-0.3</v>
          </cell>
          <cell r="CK65">
            <v>-0.3</v>
          </cell>
          <cell r="CL65">
            <v>-0.3</v>
          </cell>
          <cell r="CM65">
            <v>-0.3</v>
          </cell>
          <cell r="CN65">
            <v>-0.3</v>
          </cell>
          <cell r="CO65">
            <v>-0.3</v>
          </cell>
          <cell r="CP65">
            <v>-0.3</v>
          </cell>
          <cell r="CQ65">
            <v>-0.3</v>
          </cell>
          <cell r="CR65">
            <v>-0.3</v>
          </cell>
          <cell r="CS65">
            <v>-0.3</v>
          </cell>
          <cell r="CT65">
            <v>-0.3</v>
          </cell>
          <cell r="CU65">
            <v>-0.3</v>
          </cell>
          <cell r="CV65">
            <v>-0.3</v>
          </cell>
          <cell r="CW65">
            <v>-0.3</v>
          </cell>
          <cell r="CX65">
            <v>-0.3</v>
          </cell>
          <cell r="CY65">
            <v>-0.3</v>
          </cell>
          <cell r="CZ65">
            <v>-0.3</v>
          </cell>
          <cell r="DA65">
            <v>-0.3</v>
          </cell>
          <cell r="DB65">
            <v>-0.3</v>
          </cell>
          <cell r="DC65">
            <v>-0.3</v>
          </cell>
          <cell r="DD65">
            <v>-0.3</v>
          </cell>
          <cell r="DE65">
            <v>-0.3</v>
          </cell>
          <cell r="DF65">
            <v>-0.3</v>
          </cell>
          <cell r="DG65">
            <v>-0.3</v>
          </cell>
          <cell r="DH65">
            <v>-0.3</v>
          </cell>
          <cell r="DI65">
            <v>-0.3</v>
          </cell>
          <cell r="DJ65">
            <v>-0.3</v>
          </cell>
          <cell r="DK65">
            <v>-0.3</v>
          </cell>
          <cell r="DL65">
            <v>-0.3</v>
          </cell>
          <cell r="DM65">
            <v>-0.3</v>
          </cell>
          <cell r="DN65">
            <v>-0.3</v>
          </cell>
          <cell r="DO65">
            <v>-0.3</v>
          </cell>
          <cell r="DP65">
            <v>-0.3</v>
          </cell>
          <cell r="DQ65">
            <v>-0.3</v>
          </cell>
          <cell r="DR65">
            <v>-0.3</v>
          </cell>
          <cell r="DS65">
            <v>-0.3</v>
          </cell>
          <cell r="DT65">
            <v>-0.3</v>
          </cell>
          <cell r="DU65">
            <v>-0.3</v>
          </cell>
          <cell r="DV65">
            <v>-0.3</v>
          </cell>
          <cell r="DW65">
            <v>-0.3</v>
          </cell>
          <cell r="DX65">
            <v>-0.3</v>
          </cell>
          <cell r="DY65">
            <v>-0.3</v>
          </cell>
          <cell r="DZ65">
            <v>-0.3</v>
          </cell>
          <cell r="EA65">
            <v>-0.3</v>
          </cell>
          <cell r="EB65">
            <v>-0.3</v>
          </cell>
          <cell r="EC65">
            <v>-0.3</v>
          </cell>
          <cell r="ED65">
            <v>-0.3</v>
          </cell>
          <cell r="EE65">
            <v>-0.3</v>
          </cell>
          <cell r="EF65">
            <v>-0.3</v>
          </cell>
          <cell r="EG65">
            <v>-0.3</v>
          </cell>
          <cell r="EH65">
            <v>-0.3</v>
          </cell>
        </row>
        <row r="66">
          <cell r="B66" t="str">
            <v>Adjusted Open Energy Gross Margin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-1945.7424389134121</v>
          </cell>
          <cell r="V66">
            <v>-2647.9458203860595</v>
          </cell>
          <cell r="W66">
            <v>-2511.7133259970778</v>
          </cell>
          <cell r="X66">
            <v>-2360.6829283456868</v>
          </cell>
          <cell r="Y66">
            <v>-1854.8887959331344</v>
          </cell>
          <cell r="Z66">
            <v>-2414.0809884474165</v>
          </cell>
          <cell r="AA66">
            <v>-2286.4522152583841</v>
          </cell>
          <cell r="AB66">
            <v>-2355.7589694014682</v>
          </cell>
          <cell r="AC66">
            <v>-2313.876351913374</v>
          </cell>
          <cell r="AD66">
            <v>-2321.9862907433667</v>
          </cell>
          <cell r="AE66">
            <v>-2102.9464230449848</v>
          </cell>
          <cell r="AF66">
            <v>-1881.9151978882887</v>
          </cell>
          <cell r="AG66">
            <v>-2207.7271480334362</v>
          </cell>
          <cell r="AH66">
            <v>-1897.3235371300966</v>
          </cell>
          <cell r="AI66">
            <v>-1884.8596324083305</v>
          </cell>
          <cell r="AJ66">
            <v>-1903.6532358767288</v>
          </cell>
          <cell r="AK66">
            <v>-1657.328590156186</v>
          </cell>
          <cell r="AL66">
            <v>-1490.0697039082693</v>
          </cell>
          <cell r="AM66">
            <v>-1477.8117917035675</v>
          </cell>
          <cell r="AN66">
            <v>-1026.0178680507463</v>
          </cell>
          <cell r="AO66">
            <v>-879.89796211303462</v>
          </cell>
          <cell r="AP66">
            <v>-558.05365853308024</v>
          </cell>
          <cell r="AQ66">
            <v>-406.82560575291427</v>
          </cell>
          <cell r="AR66">
            <v>-600.56334650497877</v>
          </cell>
          <cell r="AS66">
            <v>-1089.9268302329972</v>
          </cell>
          <cell r="AT66">
            <v>-1255.6277507822315</v>
          </cell>
          <cell r="AU66">
            <v>-821.9683713542239</v>
          </cell>
          <cell r="AV66">
            <v>-742.09915460030516</v>
          </cell>
          <cell r="AW66">
            <v>-205.60163408635279</v>
          </cell>
          <cell r="AX66">
            <v>244.41250301158294</v>
          </cell>
          <cell r="AY66">
            <v>94.474212404585742</v>
          </cell>
          <cell r="AZ66">
            <v>-122.39963408607004</v>
          </cell>
          <cell r="BA66">
            <v>86.237590749233462</v>
          </cell>
          <cell r="BB66">
            <v>686.67436875743715</v>
          </cell>
          <cell r="BC66">
            <v>745.08656999973437</v>
          </cell>
          <cell r="BD66">
            <v>256.50935009945397</v>
          </cell>
          <cell r="BE66">
            <v>-382.18638801924823</v>
          </cell>
          <cell r="BF66">
            <v>-576.64248529367285</v>
          </cell>
          <cell r="BG66">
            <v>-630.39937372059853</v>
          </cell>
          <cell r="BH66">
            <v>-529.03187501953187</v>
          </cell>
          <cell r="BI66">
            <v>-84.340983965764792</v>
          </cell>
          <cell r="BJ66">
            <v>439.52138409608324</v>
          </cell>
          <cell r="BK66">
            <v>257.46107427259784</v>
          </cell>
          <cell r="BL66">
            <v>-47.818996613020204</v>
          </cell>
          <cell r="BM66">
            <v>210.00245914366468</v>
          </cell>
          <cell r="BN66">
            <v>918.41410611242031</v>
          </cell>
          <cell r="BO66">
            <v>1981.8804634463283</v>
          </cell>
          <cell r="BP66">
            <v>1256.4266719137909</v>
          </cell>
          <cell r="BQ66">
            <v>556.27688549663389</v>
          </cell>
          <cell r="BR66">
            <v>145.94820240046599</v>
          </cell>
          <cell r="BS66">
            <v>-20.622059657987069</v>
          </cell>
          <cell r="BT66">
            <v>21.490828947237137</v>
          </cell>
          <cell r="BU66">
            <v>957.34034849742818</v>
          </cell>
          <cell r="BV66">
            <v>1709.2752638895283</v>
          </cell>
          <cell r="BW66">
            <v>1390.9941734719505</v>
          </cell>
          <cell r="BX66">
            <v>951.96147661024645</v>
          </cell>
          <cell r="BY66">
            <v>1280.9769456927133</v>
          </cell>
          <cell r="BZ66">
            <v>2184.6749712743976</v>
          </cell>
          <cell r="CA66">
            <v>2146.5096677620586</v>
          </cell>
          <cell r="CB66">
            <v>1386.0305091136161</v>
          </cell>
          <cell r="CC66">
            <v>669.03861594565103</v>
          </cell>
          <cell r="CD66">
            <v>225.60685707889201</v>
          </cell>
          <cell r="CE66">
            <v>24.668960520834116</v>
          </cell>
          <cell r="CF66">
            <v>71.264063227447394</v>
          </cell>
          <cell r="CG66">
            <v>1173.5594652820023</v>
          </cell>
          <cell r="CH66">
            <v>1974.6843394519426</v>
          </cell>
          <cell r="CI66">
            <v>1641.8533996612148</v>
          </cell>
          <cell r="CJ66">
            <v>1120.4232223159502</v>
          </cell>
          <cell r="CK66">
            <v>1460.8523265055737</v>
          </cell>
          <cell r="CL66">
            <v>2407.8698664110366</v>
          </cell>
          <cell r="CM66">
            <v>2372.1924227178952</v>
          </cell>
          <cell r="CN66">
            <v>1597.2058257573667</v>
          </cell>
          <cell r="CO66">
            <v>777.08767132847936</v>
          </cell>
          <cell r="CP66">
            <v>339.68249841569281</v>
          </cell>
          <cell r="CQ66">
            <v>220.14907488458206</v>
          </cell>
          <cell r="CR66">
            <v>271.12955257233187</v>
          </cell>
          <cell r="CS66">
            <v>1336.0225768503258</v>
          </cell>
          <cell r="CT66">
            <v>2148.0052304435158</v>
          </cell>
          <cell r="CU66">
            <v>1760.0008191650843</v>
          </cell>
          <cell r="CV66">
            <v>1260.4459748291927</v>
          </cell>
          <cell r="CW66">
            <v>1612.1256341226156</v>
          </cell>
          <cell r="CX66">
            <v>2598.5471144418134</v>
          </cell>
          <cell r="CY66">
            <v>2399.5913312220773</v>
          </cell>
          <cell r="CZ66">
            <v>1555.5080276272038</v>
          </cell>
          <cell r="DA66">
            <v>785.19989695247421</v>
          </cell>
          <cell r="DB66">
            <v>341.37517308607977</v>
          </cell>
          <cell r="DC66">
            <v>98.870993556117512</v>
          </cell>
          <cell r="DD66">
            <v>92.443574838145949</v>
          </cell>
          <cell r="DE66">
            <v>1349.9320916142658</v>
          </cell>
          <cell r="DF66">
            <v>2140.5899142193762</v>
          </cell>
          <cell r="DG66">
            <v>1796.750278820482</v>
          </cell>
          <cell r="DH66">
            <v>1274.5115918114118</v>
          </cell>
          <cell r="DI66">
            <v>1618.581150041867</v>
          </cell>
          <cell r="DJ66">
            <v>2650.3691617985801</v>
          </cell>
          <cell r="DK66">
            <v>2442.196669819115</v>
          </cell>
          <cell r="DL66">
            <v>1583.9928747684667</v>
          </cell>
          <cell r="DM66">
            <v>798.66412382594001</v>
          </cell>
          <cell r="DN66">
            <v>346.14406432369253</v>
          </cell>
          <cell r="DO66">
            <v>60.696456054924333</v>
          </cell>
          <cell r="DP66">
            <v>119.2321091418257</v>
          </cell>
          <cell r="DQ66">
            <v>1373.2903858690443</v>
          </cell>
          <cell r="DR66">
            <v>2178.1443745080187</v>
          </cell>
          <cell r="DS66">
            <v>1828.8741882586178</v>
          </cell>
          <cell r="DT66">
            <v>1297.5411605346446</v>
          </cell>
          <cell r="DU66">
            <v>1647.0202535250817</v>
          </cell>
          <cell r="DV66">
            <v>2697.4940644652702</v>
          </cell>
          <cell r="DW66">
            <v>2437.7119885407801</v>
          </cell>
          <cell r="DX66">
            <v>1586.5613583186173</v>
          </cell>
          <cell r="DY66">
            <v>787.57424045785365</v>
          </cell>
          <cell r="DZ66">
            <v>316.35776376232246</v>
          </cell>
          <cell r="EA66">
            <v>190.11977462086938</v>
          </cell>
          <cell r="EB66">
            <v>291.16994105065845</v>
          </cell>
          <cell r="EC66">
            <v>1366.3545262154491</v>
          </cell>
          <cell r="ED66">
            <v>2189.9397112717429</v>
          </cell>
          <cell r="EE66">
            <v>1833.9675021120556</v>
          </cell>
          <cell r="EF66">
            <v>1276.9655082356232</v>
          </cell>
          <cell r="EG66">
            <v>1660.2973317345547</v>
          </cell>
          <cell r="EH66">
            <v>2721.9212976117092</v>
          </cell>
        </row>
        <row r="67">
          <cell r="B67">
            <v>0</v>
          </cell>
          <cell r="C67" t="str">
            <v>Open Energy Margin Sensitivity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</row>
        <row r="68">
          <cell r="B68" t="str">
            <v>Physical Committed Revenue</v>
          </cell>
          <cell r="C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3612.3439834653982</v>
          </cell>
          <cell r="V68">
            <v>3150.4165715617714</v>
          </cell>
          <cell r="W68">
            <v>3372.0828250756967</v>
          </cell>
          <cell r="X68">
            <v>3245.0959799195316</v>
          </cell>
          <cell r="Y68">
            <v>4249.1495999999997</v>
          </cell>
          <cell r="Z68">
            <v>4428.2192399999994</v>
          </cell>
          <cell r="AA68">
            <v>4177.3871399999998</v>
          </cell>
          <cell r="AB68">
            <v>4063.8222300000007</v>
          </cell>
          <cell r="AC68">
            <v>3840.4511600000001</v>
          </cell>
          <cell r="AD68">
            <v>4083.67038</v>
          </cell>
          <cell r="AE68">
            <v>3546.8110299999998</v>
          </cell>
          <cell r="AF68">
            <v>3092.4037079999998</v>
          </cell>
          <cell r="AG68">
            <v>3417.5616547500003</v>
          </cell>
          <cell r="AH68">
            <v>3218.1336959999999</v>
          </cell>
          <cell r="AI68">
            <v>3308.7135639999997</v>
          </cell>
          <cell r="AJ68">
            <v>3216.3872000000001</v>
          </cell>
          <cell r="AK68">
            <v>3115.5225</v>
          </cell>
          <cell r="AL68">
            <v>3115.5225</v>
          </cell>
          <cell r="AM68">
            <v>3012.4724999999999</v>
          </cell>
          <cell r="AN68">
            <v>3115.5225</v>
          </cell>
          <cell r="AO68">
            <v>3016.7662500000001</v>
          </cell>
          <cell r="AP68">
            <v>3115.5225</v>
          </cell>
          <cell r="AQ68">
            <v>3115.5225</v>
          </cell>
          <cell r="AR68">
            <v>2850.4364999999998</v>
          </cell>
          <cell r="AS68">
            <v>3111.2287500000002</v>
          </cell>
          <cell r="AT68">
            <v>2977.7685000000001</v>
          </cell>
          <cell r="AU68">
            <v>1474.4816999999998</v>
          </cell>
          <cell r="AV68">
            <v>1424.3684999999998</v>
          </cell>
          <cell r="AW68">
            <v>1474.4817</v>
          </cell>
          <cell r="AX68">
            <v>1474.4817</v>
          </cell>
          <cell r="AY68">
            <v>1424.3684999999998</v>
          </cell>
          <cell r="AZ68">
            <v>1474.4816999999998</v>
          </cell>
          <cell r="BA68">
            <v>1426.4565499999997</v>
          </cell>
          <cell r="BB68">
            <v>1474.4817</v>
          </cell>
          <cell r="BC68">
            <v>1323.8216999999997</v>
          </cell>
          <cell r="BD68">
            <v>1188.0620999999999</v>
          </cell>
          <cell r="BE68">
            <v>1321.9361499999998</v>
          </cell>
          <cell r="BF68">
            <v>1278.5684999999999</v>
          </cell>
          <cell r="BG68">
            <v>1323.8216999999997</v>
          </cell>
          <cell r="BH68">
            <v>1278.5684999999999</v>
          </cell>
          <cell r="BI68">
            <v>1323.8217</v>
          </cell>
          <cell r="BJ68">
            <v>1323.8217</v>
          </cell>
          <cell r="BK68">
            <v>1278.5684999999999</v>
          </cell>
          <cell r="BL68">
            <v>1323.8217</v>
          </cell>
          <cell r="BM68">
            <v>1280.4540499999998</v>
          </cell>
          <cell r="BN68">
            <v>1323.8217</v>
          </cell>
          <cell r="BO68">
            <v>349.7599166666667</v>
          </cell>
          <cell r="BP68">
            <v>349.7599166666667</v>
          </cell>
          <cell r="BQ68">
            <v>349.7599166666667</v>
          </cell>
          <cell r="BR68">
            <v>349.7599166666667</v>
          </cell>
          <cell r="BS68">
            <v>349.7599166666667</v>
          </cell>
          <cell r="BT68">
            <v>349.7599166666667</v>
          </cell>
          <cell r="BU68">
            <v>349.7599166666667</v>
          </cell>
          <cell r="BV68">
            <v>349.7599166666667</v>
          </cell>
          <cell r="BW68">
            <v>349.7599166666667</v>
          </cell>
          <cell r="BX68">
            <v>349.7599166666667</v>
          </cell>
          <cell r="BY68">
            <v>349.7599166666667</v>
          </cell>
          <cell r="BZ68">
            <v>349.7599166666667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</row>
        <row r="69">
          <cell r="B69" t="str">
            <v>Ancillary Revenue</v>
          </cell>
          <cell r="C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100.31949256096713</v>
          </cell>
          <cell r="Z69">
            <v>149.89423977501045</v>
          </cell>
          <cell r="AA69">
            <v>141.2932566318301</v>
          </cell>
          <cell r="AB69">
            <v>146.11752481743005</v>
          </cell>
          <cell r="AC69">
            <v>145.20950776180791</v>
          </cell>
          <cell r="AD69">
            <v>141.54548632789917</v>
          </cell>
          <cell r="AE69">
            <v>143.37010759558834</v>
          </cell>
          <cell r="AF69">
            <v>130.25241581662704</v>
          </cell>
          <cell r="AG69">
            <v>152.36061546768366</v>
          </cell>
          <cell r="AH69">
            <v>107.67173227838947</v>
          </cell>
          <cell r="AI69">
            <v>76.44456882565207</v>
          </cell>
          <cell r="AJ69">
            <v>48.27724725403543</v>
          </cell>
          <cell r="AK69">
            <v>148.21036383939483</v>
          </cell>
          <cell r="AL69">
            <v>147.07507613551144</v>
          </cell>
          <cell r="AM69">
            <v>137.96479494040446</v>
          </cell>
          <cell r="AN69">
            <v>145.66682746644656</v>
          </cell>
          <cell r="AO69">
            <v>142.81140785709738</v>
          </cell>
          <cell r="AP69">
            <v>139.98039294879658</v>
          </cell>
          <cell r="AQ69">
            <v>143.36215407522457</v>
          </cell>
          <cell r="AR69">
            <v>134.89514196831112</v>
          </cell>
          <cell r="AS69">
            <v>152.34920628203983</v>
          </cell>
          <cell r="AT69">
            <v>107.10790036823811</v>
          </cell>
          <cell r="AU69">
            <v>67.460481959230265</v>
          </cell>
          <cell r="AV69">
            <v>59.026535787886417</v>
          </cell>
          <cell r="AW69">
            <v>149.2784742292323</v>
          </cell>
          <cell r="AX69">
            <v>148.14965603866429</v>
          </cell>
          <cell r="AY69">
            <v>138.96985711803976</v>
          </cell>
          <cell r="AZ69">
            <v>145.83101169236326</v>
          </cell>
          <cell r="BA69">
            <v>142.9704577163416</v>
          </cell>
          <cell r="BB69">
            <v>140.16033223380117</v>
          </cell>
          <cell r="BC69">
            <v>144.48602181164139</v>
          </cell>
          <cell r="BD69">
            <v>131.26542191719579</v>
          </cell>
          <cell r="BE69">
            <v>153.54501942245614</v>
          </cell>
          <cell r="BF69">
            <v>107.84961727492713</v>
          </cell>
          <cell r="BG69">
            <v>102.89711797345826</v>
          </cell>
          <cell r="BH69">
            <v>98.551300594582088</v>
          </cell>
          <cell r="BI69">
            <v>150.45269528070926</v>
          </cell>
          <cell r="BJ69">
            <v>149.30760148918702</v>
          </cell>
          <cell r="BK69">
            <v>140.05754437545727</v>
          </cell>
          <cell r="BL69">
            <v>146.9755759213075</v>
          </cell>
          <cell r="BM69">
            <v>144.09353789819085</v>
          </cell>
          <cell r="BN69">
            <v>141.24920095844556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</row>
        <row r="70">
          <cell r="B70" t="str">
            <v>Total Open Gross Margin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1666.6015445519861</v>
          </cell>
          <cell r="V70">
            <v>502.47075117571194</v>
          </cell>
          <cell r="W70">
            <v>860.3694990786189</v>
          </cell>
          <cell r="X70">
            <v>884.41305157384477</v>
          </cell>
          <cell r="Y70">
            <v>2494.5802966278329</v>
          </cell>
          <cell r="Z70">
            <v>2164.0324913275936</v>
          </cell>
          <cell r="AA70">
            <v>2032.2281813734458</v>
          </cell>
          <cell r="AB70">
            <v>1854.1807854159624</v>
          </cell>
          <cell r="AC70">
            <v>1671.7843158484338</v>
          </cell>
          <cell r="AD70">
            <v>1903.2295755845325</v>
          </cell>
          <cell r="AE70">
            <v>1587.2347145506033</v>
          </cell>
          <cell r="AF70">
            <v>1340.7409259283381</v>
          </cell>
          <cell r="AG70">
            <v>1362.1951221842478</v>
          </cell>
          <cell r="AH70">
            <v>1428.4818911482928</v>
          </cell>
          <cell r="AI70">
            <v>1500.2985004173213</v>
          </cell>
          <cell r="AJ70">
            <v>1361.0112113773068</v>
          </cell>
          <cell r="AK70">
            <v>1606.4042736832089</v>
          </cell>
          <cell r="AL70">
            <v>1772.5278722272421</v>
          </cell>
          <cell r="AM70">
            <v>1672.6255032368369</v>
          </cell>
          <cell r="AN70">
            <v>2235.1714594157006</v>
          </cell>
          <cell r="AO70">
            <v>2279.6796957440629</v>
          </cell>
          <cell r="AP70">
            <v>2697.4492344157165</v>
          </cell>
          <cell r="AQ70">
            <v>2852.0590483223104</v>
          </cell>
          <cell r="AR70">
            <v>2384.7682954633324</v>
          </cell>
          <cell r="AS70">
            <v>2173.6511260490429</v>
          </cell>
          <cell r="AT70">
            <v>1829.2486495860066</v>
          </cell>
          <cell r="AU70">
            <v>719.97381060500618</v>
          </cell>
          <cell r="AV70">
            <v>741.29588118758102</v>
          </cell>
          <cell r="AW70">
            <v>1418.1585401428797</v>
          </cell>
          <cell r="AX70">
            <v>1867.0438590502472</v>
          </cell>
          <cell r="AY70">
            <v>1657.8125695226254</v>
          </cell>
          <cell r="AZ70">
            <v>1497.913077606293</v>
          </cell>
          <cell r="BA70">
            <v>1655.6645984655747</v>
          </cell>
          <cell r="BB70">
            <v>2301.3164009912384</v>
          </cell>
          <cell r="BC70">
            <v>2213.3942918113758</v>
          </cell>
          <cell r="BD70">
            <v>1575.8368720166495</v>
          </cell>
          <cell r="BE70">
            <v>1093.2947814032077</v>
          </cell>
          <cell r="BF70">
            <v>809.77563198125415</v>
          </cell>
          <cell r="BG70">
            <v>796.31944425285951</v>
          </cell>
          <cell r="BH70">
            <v>848.08792557505012</v>
          </cell>
          <cell r="BI70">
            <v>1389.9334113149446</v>
          </cell>
          <cell r="BJ70">
            <v>1912.6506855852701</v>
          </cell>
          <cell r="BK70">
            <v>1676.0871186480549</v>
          </cell>
          <cell r="BL70">
            <v>1422.9782793082873</v>
          </cell>
          <cell r="BM70">
            <v>1634.5500470418554</v>
          </cell>
          <cell r="BN70">
            <v>2383.4850070708662</v>
          </cell>
          <cell r="BO70">
            <v>2331.640380112995</v>
          </cell>
          <cell r="BP70">
            <v>1606.1865885804575</v>
          </cell>
          <cell r="BQ70">
            <v>906.03680216330054</v>
          </cell>
          <cell r="BR70">
            <v>495.70811906713266</v>
          </cell>
          <cell r="BS70">
            <v>329.13785700867965</v>
          </cell>
          <cell r="BT70">
            <v>371.25074561390386</v>
          </cell>
          <cell r="BU70">
            <v>1307.1002651640949</v>
          </cell>
          <cell r="BV70">
            <v>2059.035180556195</v>
          </cell>
          <cell r="BW70">
            <v>1740.7540901386171</v>
          </cell>
          <cell r="BX70">
            <v>1301.7213932769132</v>
          </cell>
          <cell r="BY70">
            <v>1630.73686235938</v>
          </cell>
          <cell r="BZ70">
            <v>2534.4348879410645</v>
          </cell>
          <cell r="CA70">
            <v>2146.5096677620586</v>
          </cell>
          <cell r="CB70">
            <v>1386.0305091136161</v>
          </cell>
          <cell r="CC70">
            <v>669.03861594565103</v>
          </cell>
          <cell r="CD70">
            <v>225.60685707889201</v>
          </cell>
          <cell r="CE70">
            <v>24.668960520834116</v>
          </cell>
          <cell r="CF70">
            <v>71.264063227447394</v>
          </cell>
          <cell r="CG70">
            <v>1173.5594652820023</v>
          </cell>
          <cell r="CH70">
            <v>1974.6843394519426</v>
          </cell>
          <cell r="CI70">
            <v>1641.8533996612148</v>
          </cell>
          <cell r="CJ70">
            <v>1120.4232223159502</v>
          </cell>
          <cell r="CK70">
            <v>1460.8523265055737</v>
          </cell>
          <cell r="CL70">
            <v>2407.8698664110366</v>
          </cell>
          <cell r="CM70">
            <v>2372.1924227178952</v>
          </cell>
          <cell r="CN70">
            <v>1597.2058257573667</v>
          </cell>
          <cell r="CO70">
            <v>777.08767132847936</v>
          </cell>
          <cell r="CP70">
            <v>339.68249841569281</v>
          </cell>
          <cell r="CQ70">
            <v>220.14907488458206</v>
          </cell>
          <cell r="CR70">
            <v>271.12955257233187</v>
          </cell>
          <cell r="CS70">
            <v>1336.0225768503258</v>
          </cell>
          <cell r="CT70">
            <v>2148.0052304435158</v>
          </cell>
          <cell r="CU70">
            <v>1760.0008191650843</v>
          </cell>
          <cell r="CV70">
            <v>1260.4459748291927</v>
          </cell>
          <cell r="CW70">
            <v>1612.1256341226156</v>
          </cell>
          <cell r="CX70">
            <v>2598.5471144418134</v>
          </cell>
          <cell r="CY70">
            <v>2399.5913312220773</v>
          </cell>
          <cell r="CZ70">
            <v>1555.5080276272038</v>
          </cell>
          <cell r="DA70">
            <v>785.19989695247421</v>
          </cell>
          <cell r="DB70">
            <v>341.37517308607977</v>
          </cell>
          <cell r="DC70">
            <v>98.870993556117512</v>
          </cell>
          <cell r="DD70">
            <v>92.443574838145949</v>
          </cell>
          <cell r="DE70">
            <v>1349.9320916142658</v>
          </cell>
          <cell r="DF70">
            <v>2140.5899142193762</v>
          </cell>
          <cell r="DG70">
            <v>1796.750278820482</v>
          </cell>
          <cell r="DH70">
            <v>1274.5115918114118</v>
          </cell>
          <cell r="DI70">
            <v>1618.581150041867</v>
          </cell>
          <cell r="DJ70">
            <v>2650.3691617985801</v>
          </cell>
          <cell r="DK70">
            <v>2442.196669819115</v>
          </cell>
          <cell r="DL70">
            <v>1583.9928747684667</v>
          </cell>
          <cell r="DM70">
            <v>798.66412382594001</v>
          </cell>
          <cell r="DN70">
            <v>346.14406432369253</v>
          </cell>
          <cell r="DO70">
            <v>60.696456054924333</v>
          </cell>
          <cell r="DP70">
            <v>119.2321091418257</v>
          </cell>
          <cell r="DQ70">
            <v>1373.2903858690443</v>
          </cell>
          <cell r="DR70">
            <v>2178.1443745080187</v>
          </cell>
          <cell r="DS70">
            <v>1828.8741882586178</v>
          </cell>
          <cell r="DT70">
            <v>1297.5411605346446</v>
          </cell>
          <cell r="DU70">
            <v>1647.0202535250817</v>
          </cell>
          <cell r="DV70">
            <v>2697.4940644652702</v>
          </cell>
          <cell r="DW70">
            <v>2437.7119885407801</v>
          </cell>
          <cell r="DX70">
            <v>1586.5613583186173</v>
          </cell>
          <cell r="DY70">
            <v>787.57424045785365</v>
          </cell>
          <cell r="DZ70">
            <v>316.35776376232246</v>
          </cell>
          <cell r="EA70">
            <v>190.11977462086938</v>
          </cell>
          <cell r="EB70">
            <v>291.16994105065845</v>
          </cell>
          <cell r="EC70">
            <v>1366.3545262154491</v>
          </cell>
          <cell r="ED70">
            <v>2189.9397112717429</v>
          </cell>
          <cell r="EE70">
            <v>1833.9675021120556</v>
          </cell>
          <cell r="EF70">
            <v>1276.9655082356232</v>
          </cell>
          <cell r="EG70">
            <v>1660.2973317345547</v>
          </cell>
          <cell r="EH70">
            <v>2721.9212976117092</v>
          </cell>
        </row>
        <row r="71">
          <cell r="C71" t="str">
            <v>Financial Hedge Gain / (Loss)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-96.767500000000027</v>
          </cell>
          <cell r="V71">
            <v>90.100000000000108</v>
          </cell>
          <cell r="W71">
            <v>-54.491999999999898</v>
          </cell>
          <cell r="X71">
            <v>-75.92</v>
          </cell>
          <cell r="Y71">
            <v>82.69</v>
          </cell>
          <cell r="Z71">
            <v>-47.67</v>
          </cell>
          <cell r="AA71">
            <v>13.92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-4.0560000000001963</v>
          </cell>
          <cell r="AR71">
            <v>43.099999999999895</v>
          </cell>
          <cell r="AS71">
            <v>90.792000000000002</v>
          </cell>
          <cell r="AT71">
            <v>92.248000000000104</v>
          </cell>
          <cell r="AU71">
            <v>97</v>
          </cell>
          <cell r="AV71">
            <v>101.29600000000021</v>
          </cell>
          <cell r="AW71">
            <v>17.16</v>
          </cell>
          <cell r="AX71">
            <v>-23.087999999999798</v>
          </cell>
          <cell r="AY71">
            <v>10.5999999999999</v>
          </cell>
          <cell r="AZ71">
            <v>44.604000000000099</v>
          </cell>
          <cell r="BA71">
            <v>16.89599999999988</v>
          </cell>
          <cell r="BB71">
            <v>-42.016000000000119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</row>
        <row r="72">
          <cell r="B72" t="str">
            <v>Total Gross Margin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1569.8340445519862</v>
          </cell>
          <cell r="V72">
            <v>592.57075117571208</v>
          </cell>
          <cell r="W72">
            <v>805.87749907861905</v>
          </cell>
          <cell r="X72">
            <v>808.49305157384481</v>
          </cell>
          <cell r="Y72">
            <v>2577.270296627833</v>
          </cell>
          <cell r="Z72">
            <v>2116.3624913275935</v>
          </cell>
          <cell r="AA72">
            <v>2046.1481813734458</v>
          </cell>
          <cell r="AB72">
            <v>1854.1807854159624</v>
          </cell>
          <cell r="AC72">
            <v>1671.7843158484338</v>
          </cell>
          <cell r="AD72">
            <v>1903.2295755845325</v>
          </cell>
          <cell r="AE72">
            <v>1587.2347145506033</v>
          </cell>
          <cell r="AF72">
            <v>1340.7409259283381</v>
          </cell>
          <cell r="AG72">
            <v>1362.1951221842478</v>
          </cell>
          <cell r="AH72">
            <v>1428.4818911482928</v>
          </cell>
          <cell r="AI72">
            <v>1500.2985004173213</v>
          </cell>
          <cell r="AJ72">
            <v>1361.0112113773068</v>
          </cell>
          <cell r="AK72">
            <v>1606.4042736832089</v>
          </cell>
          <cell r="AL72">
            <v>1772.5278722272421</v>
          </cell>
          <cell r="AM72">
            <v>1672.6255032368369</v>
          </cell>
          <cell r="AN72">
            <v>2235.1714594157006</v>
          </cell>
          <cell r="AO72">
            <v>2279.6796957440629</v>
          </cell>
          <cell r="AP72">
            <v>2697.4492344157165</v>
          </cell>
          <cell r="AQ72">
            <v>2848.0030483223104</v>
          </cell>
          <cell r="AR72">
            <v>2427.8682954633323</v>
          </cell>
          <cell r="AS72">
            <v>2264.4431260490428</v>
          </cell>
          <cell r="AT72">
            <v>1921.4966495860067</v>
          </cell>
          <cell r="AU72">
            <v>816.97381060500618</v>
          </cell>
          <cell r="AV72">
            <v>842.59188118758118</v>
          </cell>
          <cell r="AW72">
            <v>1435.3185401428798</v>
          </cell>
          <cell r="AX72">
            <v>1843.9558590502475</v>
          </cell>
          <cell r="AY72">
            <v>1668.4125695226253</v>
          </cell>
          <cell r="AZ72">
            <v>1542.517077606293</v>
          </cell>
          <cell r="BA72">
            <v>1672.5605984655747</v>
          </cell>
          <cell r="BB72">
            <v>2259.3004009912383</v>
          </cell>
          <cell r="BC72">
            <v>2213.3942918113758</v>
          </cell>
          <cell r="BD72">
            <v>1575.8368720166495</v>
          </cell>
          <cell r="BE72">
            <v>1093.2947814032077</v>
          </cell>
          <cell r="BF72">
            <v>809.77563198125415</v>
          </cell>
          <cell r="BG72">
            <v>796.31944425285951</v>
          </cell>
          <cell r="BH72">
            <v>848.08792557505012</v>
          </cell>
          <cell r="BI72">
            <v>1389.9334113149446</v>
          </cell>
          <cell r="BJ72">
            <v>1912.6506855852701</v>
          </cell>
          <cell r="BK72">
            <v>1676.0871186480549</v>
          </cell>
          <cell r="BL72">
            <v>1422.9782793082873</v>
          </cell>
          <cell r="BM72">
            <v>1634.5500470418554</v>
          </cell>
          <cell r="BN72">
            <v>2383.4850070708662</v>
          </cell>
          <cell r="BO72">
            <v>2331.640380112995</v>
          </cell>
          <cell r="BP72">
            <v>1606.1865885804575</v>
          </cell>
          <cell r="BQ72">
            <v>906.03680216330054</v>
          </cell>
          <cell r="BR72">
            <v>495.70811906713266</v>
          </cell>
          <cell r="BS72">
            <v>329.13785700867965</v>
          </cell>
          <cell r="BT72">
            <v>371.25074561390386</v>
          </cell>
          <cell r="BU72">
            <v>1307.1002651640949</v>
          </cell>
          <cell r="BV72">
            <v>2059.035180556195</v>
          </cell>
          <cell r="BW72">
            <v>1740.7540901386171</v>
          </cell>
          <cell r="BX72">
            <v>1301.7213932769132</v>
          </cell>
          <cell r="BY72">
            <v>1630.73686235938</v>
          </cell>
          <cell r="BZ72">
            <v>2534.4348879410645</v>
          </cell>
          <cell r="CA72">
            <v>2146.5096677620586</v>
          </cell>
          <cell r="CB72">
            <v>1386.0305091136161</v>
          </cell>
          <cell r="CC72">
            <v>669.03861594565103</v>
          </cell>
          <cell r="CD72">
            <v>225.60685707889201</v>
          </cell>
          <cell r="CE72">
            <v>24.668960520834116</v>
          </cell>
          <cell r="CF72">
            <v>71.264063227447394</v>
          </cell>
          <cell r="CG72">
            <v>1173.5594652820023</v>
          </cell>
          <cell r="CH72">
            <v>1974.6843394519426</v>
          </cell>
          <cell r="CI72">
            <v>1641.8533996612148</v>
          </cell>
          <cell r="CJ72">
            <v>1120.4232223159502</v>
          </cell>
          <cell r="CK72">
            <v>1460.8523265055737</v>
          </cell>
          <cell r="CL72">
            <v>2407.8698664110366</v>
          </cell>
          <cell r="CM72">
            <v>2372.1924227178952</v>
          </cell>
          <cell r="CN72">
            <v>1597.2058257573667</v>
          </cell>
          <cell r="CO72">
            <v>777.08767132847936</v>
          </cell>
          <cell r="CP72">
            <v>339.68249841569281</v>
          </cell>
          <cell r="CQ72">
            <v>220.14907488458206</v>
          </cell>
          <cell r="CR72">
            <v>271.12955257233187</v>
          </cell>
          <cell r="CS72">
            <v>1336.0225768503258</v>
          </cell>
          <cell r="CT72">
            <v>2148.0052304435158</v>
          </cell>
          <cell r="CU72">
            <v>1760.0008191650843</v>
          </cell>
          <cell r="CV72">
            <v>1260.4459748291927</v>
          </cell>
          <cell r="CW72">
            <v>1612.1256341226156</v>
          </cell>
          <cell r="CX72">
            <v>2598.5471144418134</v>
          </cell>
          <cell r="CY72">
            <v>2399.5913312220773</v>
          </cell>
          <cell r="CZ72">
            <v>1555.5080276272038</v>
          </cell>
          <cell r="DA72">
            <v>785.19989695247421</v>
          </cell>
          <cell r="DB72">
            <v>341.37517308607977</v>
          </cell>
          <cell r="DC72">
            <v>98.870993556117512</v>
          </cell>
          <cell r="DD72">
            <v>92.443574838145949</v>
          </cell>
          <cell r="DE72">
            <v>1349.9320916142658</v>
          </cell>
          <cell r="DF72">
            <v>2140.5899142193762</v>
          </cell>
          <cell r="DG72">
            <v>1796.750278820482</v>
          </cell>
          <cell r="DH72">
            <v>1274.5115918114118</v>
          </cell>
          <cell r="DI72">
            <v>1618.581150041867</v>
          </cell>
          <cell r="DJ72">
            <v>2650.3691617985801</v>
          </cell>
          <cell r="DK72">
            <v>2442.196669819115</v>
          </cell>
          <cell r="DL72">
            <v>1583.9928747684667</v>
          </cell>
          <cell r="DM72">
            <v>798.66412382594001</v>
          </cell>
          <cell r="DN72">
            <v>346.14406432369253</v>
          </cell>
          <cell r="DO72">
            <v>60.696456054924333</v>
          </cell>
          <cell r="DP72">
            <v>119.2321091418257</v>
          </cell>
          <cell r="DQ72">
            <v>1373.2903858690443</v>
          </cell>
          <cell r="DR72">
            <v>2178.1443745080187</v>
          </cell>
          <cell r="DS72">
            <v>1828.8741882586178</v>
          </cell>
          <cell r="DT72">
            <v>1297.5411605346446</v>
          </cell>
          <cell r="DU72">
            <v>1647.0202535250817</v>
          </cell>
          <cell r="DV72">
            <v>2697.4940644652702</v>
          </cell>
          <cell r="DW72">
            <v>2437.7119885407801</v>
          </cell>
          <cell r="DX72">
            <v>1586.5613583186173</v>
          </cell>
          <cell r="DY72">
            <v>787.57424045785365</v>
          </cell>
          <cell r="DZ72">
            <v>316.35776376232246</v>
          </cell>
          <cell r="EA72">
            <v>190.11977462086938</v>
          </cell>
          <cell r="EB72">
            <v>291.16994105065845</v>
          </cell>
          <cell r="EC72">
            <v>1366.3545262154491</v>
          </cell>
          <cell r="ED72">
            <v>2189.9397112717429</v>
          </cell>
          <cell r="EE72">
            <v>1833.9675021120556</v>
          </cell>
          <cell r="EF72">
            <v>1276.9655082356232</v>
          </cell>
          <cell r="EG72">
            <v>1660.2973317345547</v>
          </cell>
          <cell r="EH72">
            <v>2721.9212976117092</v>
          </cell>
        </row>
        <row r="73">
          <cell r="B73">
            <v>0</v>
          </cell>
          <cell r="C73" t="str">
            <v>(−) Plant-Level Operating Expense</v>
          </cell>
          <cell r="D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-924.09641506531989</v>
          </cell>
          <cell r="V73">
            <v>-798.31901878581345</v>
          </cell>
          <cell r="W73">
            <v>-798.31901878581345</v>
          </cell>
          <cell r="X73">
            <v>-798.31901878581345</v>
          </cell>
          <cell r="Y73">
            <v>-924.22839830780094</v>
          </cell>
          <cell r="Z73">
            <v>-923.24132952018294</v>
          </cell>
          <cell r="AA73">
            <v>-923.24132952018294</v>
          </cell>
          <cell r="AB73">
            <v>-923.24132952018294</v>
          </cell>
          <cell r="AC73">
            <v>-923.24132952018294</v>
          </cell>
          <cell r="AD73">
            <v>-923.24132952018294</v>
          </cell>
          <cell r="AE73">
            <v>-1261.1550076372482</v>
          </cell>
          <cell r="AF73">
            <v>-1242.22461869984</v>
          </cell>
          <cell r="AG73">
            <v>-1201.0560700583196</v>
          </cell>
          <cell r="AH73">
            <v>-1133.7485636838221</v>
          </cell>
          <cell r="AI73">
            <v>-1133.7485636838221</v>
          </cell>
          <cell r="AJ73">
            <v>-1133.7485636838221</v>
          </cell>
          <cell r="AK73">
            <v>-1133.7485636838221</v>
          </cell>
          <cell r="AL73">
            <v>-1133.7485636838221</v>
          </cell>
          <cell r="AM73">
            <v>-1133.7485636838221</v>
          </cell>
          <cell r="AN73">
            <v>-1133.7485636838221</v>
          </cell>
          <cell r="AO73">
            <v>-1133.7485636838221</v>
          </cell>
          <cell r="AP73">
            <v>-1133.7485636838221</v>
          </cell>
          <cell r="AQ73">
            <v>-1135.3059524537707</v>
          </cell>
          <cell r="AR73">
            <v>-1135.3059524537707</v>
          </cell>
          <cell r="AS73">
            <v>-1135.3059524537707</v>
          </cell>
          <cell r="AT73">
            <v>-1135.3059524537707</v>
          </cell>
          <cell r="AU73">
            <v>-1135.3059524537707</v>
          </cell>
          <cell r="AV73">
            <v>-1135.3059524537707</v>
          </cell>
          <cell r="AW73">
            <v>-1135.3059524537707</v>
          </cell>
          <cell r="AX73">
            <v>-1135.3059524537707</v>
          </cell>
          <cell r="AY73">
            <v>-1135.3059524537707</v>
          </cell>
          <cell r="AZ73">
            <v>-1135.3059524537707</v>
          </cell>
          <cell r="BA73">
            <v>-1135.3059524537707</v>
          </cell>
          <cell r="BB73">
            <v>-1135.3059524537707</v>
          </cell>
          <cell r="BC73">
            <v>-893.91990921181798</v>
          </cell>
          <cell r="BD73">
            <v>-893.91990921181798</v>
          </cell>
          <cell r="BE73">
            <v>-893.91990921181798</v>
          </cell>
          <cell r="BF73">
            <v>-893.91990921181798</v>
          </cell>
          <cell r="BG73">
            <v>-893.91990921181798</v>
          </cell>
          <cell r="BH73">
            <v>-893.91990921181798</v>
          </cell>
          <cell r="BI73">
            <v>-893.91990921181798</v>
          </cell>
          <cell r="BJ73">
            <v>-893.91990921181798</v>
          </cell>
          <cell r="BK73">
            <v>-893.91990921181798</v>
          </cell>
          <cell r="BL73">
            <v>-893.91990921181798</v>
          </cell>
          <cell r="BM73">
            <v>-893.91990921181798</v>
          </cell>
          <cell r="BN73">
            <v>-893.91990921181798</v>
          </cell>
          <cell r="BO73">
            <v>-1151.0915293726061</v>
          </cell>
          <cell r="BP73">
            <v>-1151.0915293726061</v>
          </cell>
          <cell r="BQ73">
            <v>-1151.0915293726061</v>
          </cell>
          <cell r="BR73">
            <v>-1151.0915293726061</v>
          </cell>
          <cell r="BS73">
            <v>-1151.0915293726061</v>
          </cell>
          <cell r="BT73">
            <v>-1151.0915293726061</v>
          </cell>
          <cell r="BU73">
            <v>-1151.0915293726061</v>
          </cell>
          <cell r="BV73">
            <v>-1151.0915293726061</v>
          </cell>
          <cell r="BW73">
            <v>-1151.0915293726061</v>
          </cell>
          <cell r="BX73">
            <v>-1151.0915293726061</v>
          </cell>
          <cell r="BY73">
            <v>-1151.0915293726061</v>
          </cell>
          <cell r="BZ73">
            <v>-1151.0915293726061</v>
          </cell>
          <cell r="CA73">
            <v>-1248.9994393126153</v>
          </cell>
          <cell r="CB73">
            <v>-1248.9994393126153</v>
          </cell>
          <cell r="CC73">
            <v>-1248.9994393126153</v>
          </cell>
          <cell r="CD73">
            <v>-1248.9994393126153</v>
          </cell>
          <cell r="CE73">
            <v>-1248.9994393126153</v>
          </cell>
          <cell r="CF73">
            <v>-1248.9994393126153</v>
          </cell>
          <cell r="CG73">
            <v>-1248.9994393126153</v>
          </cell>
          <cell r="CH73">
            <v>-1248.9994393126153</v>
          </cell>
          <cell r="CI73">
            <v>-1248.9994393126153</v>
          </cell>
          <cell r="CJ73">
            <v>-1248.9994393126153</v>
          </cell>
          <cell r="CK73">
            <v>-1248.9994393126153</v>
          </cell>
          <cell r="CL73">
            <v>-1248.9994393126153</v>
          </cell>
          <cell r="CM73">
            <v>-982.50735973553299</v>
          </cell>
          <cell r="CN73">
            <v>-982.50735973553299</v>
          </cell>
          <cell r="CO73">
            <v>-982.50735973553299</v>
          </cell>
          <cell r="CP73">
            <v>-982.50735973553299</v>
          </cell>
          <cell r="CQ73">
            <v>-982.50735973553299</v>
          </cell>
          <cell r="CR73">
            <v>-982.50735973553299</v>
          </cell>
          <cell r="CS73">
            <v>-982.50735973553299</v>
          </cell>
          <cell r="CT73">
            <v>-982.50735973553287</v>
          </cell>
          <cell r="CU73">
            <v>-982.50735973553299</v>
          </cell>
          <cell r="CV73">
            <v>-982.50735973553287</v>
          </cell>
          <cell r="CW73">
            <v>-982.50735973553299</v>
          </cell>
          <cell r="CX73">
            <v>-982.50735973553287</v>
          </cell>
          <cell r="CY73">
            <v>-1265.8194175886483</v>
          </cell>
          <cell r="CZ73">
            <v>-1265.8194175886483</v>
          </cell>
          <cell r="DA73">
            <v>-1265.8194175886483</v>
          </cell>
          <cell r="DB73">
            <v>-1265.8194175886483</v>
          </cell>
          <cell r="DC73">
            <v>-1265.8194175886483</v>
          </cell>
          <cell r="DD73">
            <v>-1265.8194175886483</v>
          </cell>
          <cell r="DE73">
            <v>-1265.8194175886483</v>
          </cell>
          <cell r="DF73">
            <v>-1265.8194175886483</v>
          </cell>
          <cell r="DG73">
            <v>-1265.8194175886483</v>
          </cell>
          <cell r="DH73">
            <v>-1265.8194175886483</v>
          </cell>
          <cell r="DI73">
            <v>-1265.8194175886483</v>
          </cell>
          <cell r="DJ73">
            <v>-1265.8194175886483</v>
          </cell>
          <cell r="DK73">
            <v>-1362.2812303090914</v>
          </cell>
          <cell r="DL73">
            <v>-1362.2812303090914</v>
          </cell>
          <cell r="DM73">
            <v>-1362.2812303090914</v>
          </cell>
          <cell r="DN73">
            <v>-1362.2812303090914</v>
          </cell>
          <cell r="DO73">
            <v>-1362.2812303090914</v>
          </cell>
          <cell r="DP73">
            <v>-1362.2812303090914</v>
          </cell>
          <cell r="DQ73">
            <v>-1362.2812303090914</v>
          </cell>
          <cell r="DR73">
            <v>-1362.2812303090914</v>
          </cell>
          <cell r="DS73">
            <v>-1362.2812303090914</v>
          </cell>
          <cell r="DT73">
            <v>-1362.2812303090914</v>
          </cell>
          <cell r="DU73">
            <v>-1362.2812303090914</v>
          </cell>
          <cell r="DV73">
            <v>-1362.2812303090914</v>
          </cell>
          <cell r="DW73">
            <v>-1071.6365778024151</v>
          </cell>
          <cell r="DX73">
            <v>-1071.6365778024151</v>
          </cell>
          <cell r="DY73">
            <v>-1071.6365778024151</v>
          </cell>
          <cell r="DZ73">
            <v>-1071.6365778024151</v>
          </cell>
          <cell r="EA73">
            <v>-1071.6365778024151</v>
          </cell>
          <cell r="EB73">
            <v>-1071.6365778024151</v>
          </cell>
          <cell r="EC73">
            <v>-1071.6365778024151</v>
          </cell>
          <cell r="ED73">
            <v>-1071.6365778024151</v>
          </cell>
          <cell r="EE73">
            <v>-1071.6365778024151</v>
          </cell>
          <cell r="EF73">
            <v>-1071.6365778024151</v>
          </cell>
          <cell r="EG73">
            <v>-1071.6365778024151</v>
          </cell>
          <cell r="EH73">
            <v>-1071.6365778024151</v>
          </cell>
        </row>
        <row r="74">
          <cell r="B74">
            <v>0</v>
          </cell>
          <cell r="C74">
            <v>0</v>
          </cell>
          <cell r="D74" t="str">
            <v>(+/−) Topside Savings / (Costs)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-159.36711934517649</v>
          </cell>
          <cell r="AI74">
            <v>-149.5842058029433</v>
          </cell>
          <cell r="AJ74">
            <v>-139.86380124893751</v>
          </cell>
          <cell r="AK74">
            <v>-163.96965635932389</v>
          </cell>
          <cell r="AL74">
            <v>-160.72952150798861</v>
          </cell>
          <cell r="AM74">
            <v>-157.48938665665329</v>
          </cell>
          <cell r="AN74">
            <v>-163.96965635932389</v>
          </cell>
          <cell r="AO74">
            <v>-157.48938665665329</v>
          </cell>
          <cell r="AP74">
            <v>-160.72952150798861</v>
          </cell>
          <cell r="AQ74">
            <v>-175.00912680128556</v>
          </cell>
          <cell r="AR74">
            <v>-165.33496491395408</v>
          </cell>
          <cell r="AS74">
            <v>-172.34209176865164</v>
          </cell>
          <cell r="AT74">
            <v>-172.34209176865164</v>
          </cell>
          <cell r="AU74">
            <v>-182.75963279743061</v>
          </cell>
          <cell r="AV74">
            <v>-170.50997473323568</v>
          </cell>
          <cell r="AW74">
            <v>-161.48570408859194</v>
          </cell>
          <cell r="AX74">
            <v>-170.42196170637587</v>
          </cell>
          <cell r="AY74">
            <v>-173.73536215278708</v>
          </cell>
          <cell r="AZ74">
            <v>-173.73536215278708</v>
          </cell>
          <cell r="BA74">
            <v>-170.42196170637587</v>
          </cell>
          <cell r="BB74">
            <v>-177.04876259919794</v>
          </cell>
          <cell r="BC74">
            <v>-170.96236726578013</v>
          </cell>
          <cell r="BD74">
            <v>-167.65303799008817</v>
          </cell>
          <cell r="BE74">
            <v>-178.17934102035312</v>
          </cell>
          <cell r="BF74">
            <v>-174.84399804017465</v>
          </cell>
          <cell r="BG74">
            <v>-194.94409399795595</v>
          </cell>
          <cell r="BH74">
            <v>-198.34442982872949</v>
          </cell>
          <cell r="BI74">
            <v>-176.27384075326592</v>
          </cell>
          <cell r="BJ74">
            <v>-176.27384075326592</v>
          </cell>
          <cell r="BK74">
            <v>-176.27384075326592</v>
          </cell>
          <cell r="BL74">
            <v>-172.87350492249237</v>
          </cell>
          <cell r="BM74">
            <v>-176.27384075326592</v>
          </cell>
          <cell r="BN74">
            <v>-179.67417658403946</v>
          </cell>
          <cell r="BO74">
            <v>-177.0608895297747</v>
          </cell>
          <cell r="BP74">
            <v>-173.6571872450379</v>
          </cell>
          <cell r="BQ74">
            <v>-183.86829409924815</v>
          </cell>
          <cell r="BR74">
            <v>-177.0608895297747</v>
          </cell>
          <cell r="BS74">
            <v>-178.55572954953627</v>
          </cell>
          <cell r="BT74">
            <v>-178.55572954953627</v>
          </cell>
          <cell r="BU74">
            <v>-177.06090231571119</v>
          </cell>
          <cell r="BV74">
            <v>-183.86830810289302</v>
          </cell>
          <cell r="BW74">
            <v>-180.46460520930214</v>
          </cell>
          <cell r="BX74">
            <v>-177.06090231571119</v>
          </cell>
          <cell r="BY74">
            <v>-180.46460520930214</v>
          </cell>
          <cell r="BZ74">
            <v>-180.46460520930214</v>
          </cell>
          <cell r="CA74">
            <v>-180.46460520930214</v>
          </cell>
          <cell r="CB74">
            <v>-180.46460520930214</v>
          </cell>
          <cell r="CC74">
            <v>-180.46460520930214</v>
          </cell>
          <cell r="CD74">
            <v>-180.46460520930214</v>
          </cell>
          <cell r="CE74">
            <v>-180.46460520930214</v>
          </cell>
          <cell r="CF74">
            <v>-180.46460520930214</v>
          </cell>
          <cell r="CG74">
            <v>-180.46460520930214</v>
          </cell>
          <cell r="CH74">
            <v>-180.46460520930214</v>
          </cell>
          <cell r="CI74">
            <v>-180.46460520930214</v>
          </cell>
          <cell r="CJ74">
            <v>-180.46460520930214</v>
          </cell>
          <cell r="CK74">
            <v>-180.46460520930214</v>
          </cell>
          <cell r="CL74">
            <v>-180.46460520930214</v>
          </cell>
          <cell r="CM74">
            <v>-185.87854336558118</v>
          </cell>
          <cell r="CN74">
            <v>-185.87854336558118</v>
          </cell>
          <cell r="CO74">
            <v>-185.87854336558118</v>
          </cell>
          <cell r="CP74">
            <v>-185.87854336558118</v>
          </cell>
          <cell r="CQ74">
            <v>-185.87854336558118</v>
          </cell>
          <cell r="CR74">
            <v>-185.87854336558118</v>
          </cell>
          <cell r="CS74">
            <v>-185.87854336558118</v>
          </cell>
          <cell r="CT74">
            <v>-185.87854336558118</v>
          </cell>
          <cell r="CU74">
            <v>-185.87854336558118</v>
          </cell>
          <cell r="CV74">
            <v>-185.87854336558118</v>
          </cell>
          <cell r="CW74">
            <v>-185.87854336558118</v>
          </cell>
          <cell r="CX74">
            <v>-185.87854336558118</v>
          </cell>
          <cell r="CY74">
            <v>-191.45489966654864</v>
          </cell>
          <cell r="CZ74">
            <v>-191.45489966654864</v>
          </cell>
          <cell r="DA74">
            <v>-191.45489966654864</v>
          </cell>
          <cell r="DB74">
            <v>-191.45489966654864</v>
          </cell>
          <cell r="DC74">
            <v>-191.45489966654864</v>
          </cell>
          <cell r="DD74">
            <v>-191.45489966654864</v>
          </cell>
          <cell r="DE74">
            <v>-191.45489966654864</v>
          </cell>
          <cell r="DF74">
            <v>-191.45489966654864</v>
          </cell>
          <cell r="DG74">
            <v>-191.45489966654864</v>
          </cell>
          <cell r="DH74">
            <v>-191.45489966654864</v>
          </cell>
          <cell r="DI74">
            <v>-191.45489966654864</v>
          </cell>
          <cell r="DJ74">
            <v>-191.45489966654864</v>
          </cell>
          <cell r="DK74">
            <v>-197.19854665654512</v>
          </cell>
          <cell r="DL74">
            <v>-197.19854665654512</v>
          </cell>
          <cell r="DM74">
            <v>-197.19854665654512</v>
          </cell>
          <cell r="DN74">
            <v>-197.19854665654512</v>
          </cell>
          <cell r="DO74">
            <v>-197.19854665654512</v>
          </cell>
          <cell r="DP74">
            <v>-197.19854665654512</v>
          </cell>
          <cell r="DQ74">
            <v>-197.19854665654512</v>
          </cell>
          <cell r="DR74">
            <v>-197.19854665654512</v>
          </cell>
          <cell r="DS74">
            <v>-197.19854665654512</v>
          </cell>
          <cell r="DT74">
            <v>-197.19854665654512</v>
          </cell>
          <cell r="DU74">
            <v>-197.19854665654512</v>
          </cell>
          <cell r="DV74">
            <v>-197.19854665654512</v>
          </cell>
          <cell r="DW74">
            <v>-203.11450305624146</v>
          </cell>
          <cell r="DX74">
            <v>-203.11450305624146</v>
          </cell>
          <cell r="DY74">
            <v>-203.11450305624146</v>
          </cell>
          <cell r="DZ74">
            <v>-203.11450305624146</v>
          </cell>
          <cell r="EA74">
            <v>-203.11450305624146</v>
          </cell>
          <cell r="EB74">
            <v>-203.11450305624146</v>
          </cell>
          <cell r="EC74">
            <v>-203.11450305624146</v>
          </cell>
          <cell r="ED74">
            <v>-203.11450305624146</v>
          </cell>
          <cell r="EE74">
            <v>-203.11450305624146</v>
          </cell>
          <cell r="EF74">
            <v>-203.11450305624146</v>
          </cell>
          <cell r="EG74">
            <v>-203.11450305624146</v>
          </cell>
          <cell r="EH74">
            <v>-203.11450305624146</v>
          </cell>
        </row>
        <row r="75">
          <cell r="B75">
            <v>0</v>
          </cell>
          <cell r="C75">
            <v>0</v>
          </cell>
          <cell r="D75" t="str">
            <v>Fixed O&amp;M Sensitivity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22.520538437500001</v>
          </cell>
          <cell r="V75">
            <v>22.520538437500001</v>
          </cell>
          <cell r="W75">
            <v>22.520538437500001</v>
          </cell>
          <cell r="X75">
            <v>22.520538437500001</v>
          </cell>
          <cell r="Y75">
            <v>22.520538437500001</v>
          </cell>
          <cell r="Z75">
            <v>22.520538437500001</v>
          </cell>
          <cell r="AA75">
            <v>22.520538437500001</v>
          </cell>
          <cell r="AB75">
            <v>22.520538437500001</v>
          </cell>
          <cell r="AC75">
            <v>22.520538437500001</v>
          </cell>
          <cell r="AD75">
            <v>22.520538437500001</v>
          </cell>
          <cell r="AE75">
            <v>59.403433750000005</v>
          </cell>
          <cell r="AF75">
            <v>59.403433750000005</v>
          </cell>
          <cell r="AG75">
            <v>59.403433750000005</v>
          </cell>
          <cell r="AH75">
            <v>59.403433750000005</v>
          </cell>
          <cell r="AI75">
            <v>59.403433750000005</v>
          </cell>
          <cell r="AJ75">
            <v>59.403433750000005</v>
          </cell>
          <cell r="AK75">
            <v>59.403433750000005</v>
          </cell>
          <cell r="AL75">
            <v>59.403433750000005</v>
          </cell>
          <cell r="AM75">
            <v>59.403433750000005</v>
          </cell>
          <cell r="AN75">
            <v>59.403433750000005</v>
          </cell>
          <cell r="AO75">
            <v>59.403433750000005</v>
          </cell>
          <cell r="AP75">
            <v>59.403433750000005</v>
          </cell>
          <cell r="AQ75">
            <v>61.045280000000012</v>
          </cell>
          <cell r="AR75">
            <v>61.045280000000012</v>
          </cell>
          <cell r="AS75">
            <v>61.045280000000012</v>
          </cell>
          <cell r="AT75">
            <v>61.045280000000012</v>
          </cell>
          <cell r="AU75">
            <v>61.045280000000012</v>
          </cell>
          <cell r="AV75">
            <v>61.045280000000012</v>
          </cell>
          <cell r="AW75">
            <v>61.045280000000012</v>
          </cell>
          <cell r="AX75">
            <v>61.045280000000012</v>
          </cell>
          <cell r="AY75">
            <v>61.045280000000012</v>
          </cell>
          <cell r="AZ75">
            <v>61.045280000000012</v>
          </cell>
          <cell r="BA75">
            <v>61.045280000000012</v>
          </cell>
          <cell r="BB75">
            <v>61.045280000000012</v>
          </cell>
          <cell r="BC75">
            <v>49.021943750000005</v>
          </cell>
          <cell r="BD75">
            <v>49.021943750000005</v>
          </cell>
          <cell r="BE75">
            <v>49.021943750000005</v>
          </cell>
          <cell r="BF75">
            <v>49.021943750000005</v>
          </cell>
          <cell r="BG75">
            <v>49.021943750000005</v>
          </cell>
          <cell r="BH75">
            <v>49.021943750000005</v>
          </cell>
          <cell r="BI75">
            <v>49.021943750000005</v>
          </cell>
          <cell r="BJ75">
            <v>49.021943750000005</v>
          </cell>
          <cell r="BK75">
            <v>49.021943750000005</v>
          </cell>
          <cell r="BL75">
            <v>49.021943750000005</v>
          </cell>
          <cell r="BM75">
            <v>49.021943750000005</v>
          </cell>
          <cell r="BN75">
            <v>49.021943750000005</v>
          </cell>
          <cell r="BO75">
            <v>61.102083750000006</v>
          </cell>
          <cell r="BP75">
            <v>61.102083750000006</v>
          </cell>
          <cell r="BQ75">
            <v>61.102083750000006</v>
          </cell>
          <cell r="BR75">
            <v>61.102083750000006</v>
          </cell>
          <cell r="BS75">
            <v>61.102083750000006</v>
          </cell>
          <cell r="BT75">
            <v>61.102083750000006</v>
          </cell>
          <cell r="BU75">
            <v>61.102083750000006</v>
          </cell>
          <cell r="BV75">
            <v>61.102083750000006</v>
          </cell>
          <cell r="BW75">
            <v>61.102083750000006</v>
          </cell>
          <cell r="BX75">
            <v>61.102083750000006</v>
          </cell>
          <cell r="BY75">
            <v>61.102083750000006</v>
          </cell>
          <cell r="BZ75">
            <v>61.102083750000006</v>
          </cell>
          <cell r="CA75">
            <v>64.593966393185013</v>
          </cell>
          <cell r="CB75">
            <v>64.593966393185013</v>
          </cell>
          <cell r="CC75">
            <v>64.593966393185013</v>
          </cell>
          <cell r="CD75">
            <v>64.593966393185013</v>
          </cell>
          <cell r="CE75">
            <v>64.593966393185013</v>
          </cell>
          <cell r="CF75">
            <v>64.593966393185013</v>
          </cell>
          <cell r="CG75">
            <v>64.593966393185013</v>
          </cell>
          <cell r="CH75">
            <v>64.593966393185013</v>
          </cell>
          <cell r="CI75">
            <v>64.593966393185013</v>
          </cell>
          <cell r="CJ75">
            <v>64.593966393185013</v>
          </cell>
          <cell r="CK75">
            <v>64.593966393185013</v>
          </cell>
          <cell r="CL75">
            <v>64.593966393185013</v>
          </cell>
          <cell r="CM75">
            <v>51.431355873981261</v>
          </cell>
          <cell r="CN75">
            <v>51.431355873981261</v>
          </cell>
          <cell r="CO75">
            <v>51.431355873981261</v>
          </cell>
          <cell r="CP75">
            <v>51.431355873981261</v>
          </cell>
          <cell r="CQ75">
            <v>51.431355873981261</v>
          </cell>
          <cell r="CR75">
            <v>51.431355873981261</v>
          </cell>
          <cell r="CS75">
            <v>51.431355873981261</v>
          </cell>
          <cell r="CT75">
            <v>51.431355873981261</v>
          </cell>
          <cell r="CU75">
            <v>51.431355873981261</v>
          </cell>
          <cell r="CV75">
            <v>51.431355873981261</v>
          </cell>
          <cell r="CW75">
            <v>51.431355873981261</v>
          </cell>
          <cell r="CX75">
            <v>51.431355873981261</v>
          </cell>
          <cell r="CY75">
            <v>65.755446172011247</v>
          </cell>
          <cell r="CZ75">
            <v>65.755446172011247</v>
          </cell>
          <cell r="DA75">
            <v>65.755446172011247</v>
          </cell>
          <cell r="DB75">
            <v>65.755446172011247</v>
          </cell>
          <cell r="DC75">
            <v>65.755446172011247</v>
          </cell>
          <cell r="DD75">
            <v>65.755446172011247</v>
          </cell>
          <cell r="DE75">
            <v>65.755446172011247</v>
          </cell>
          <cell r="DF75">
            <v>65.755446172011247</v>
          </cell>
          <cell r="DG75">
            <v>65.755446172011247</v>
          </cell>
          <cell r="DH75">
            <v>65.755446172011247</v>
          </cell>
          <cell r="DI75">
            <v>65.755446172011247</v>
          </cell>
          <cell r="DJ75">
            <v>65.755446172011247</v>
          </cell>
          <cell r="DK75">
            <v>70.819834396300877</v>
          </cell>
          <cell r="DL75">
            <v>70.819834396300877</v>
          </cell>
          <cell r="DM75">
            <v>70.819834396300877</v>
          </cell>
          <cell r="DN75">
            <v>70.819834396300877</v>
          </cell>
          <cell r="DO75">
            <v>70.819834396300877</v>
          </cell>
          <cell r="DP75">
            <v>70.819834396300877</v>
          </cell>
          <cell r="DQ75">
            <v>70.819834396300877</v>
          </cell>
          <cell r="DR75">
            <v>70.819834396300877</v>
          </cell>
          <cell r="DS75">
            <v>70.819834396300877</v>
          </cell>
          <cell r="DT75">
            <v>70.819834396300877</v>
          </cell>
          <cell r="DU75">
            <v>70.819834396300877</v>
          </cell>
          <cell r="DV75">
            <v>70.819834396300877</v>
          </cell>
          <cell r="DW75">
            <v>56.485730615607913</v>
          </cell>
          <cell r="DX75">
            <v>56.485730615607913</v>
          </cell>
          <cell r="DY75">
            <v>56.485730615607913</v>
          </cell>
          <cell r="DZ75">
            <v>56.485730615607913</v>
          </cell>
          <cell r="EA75">
            <v>56.485730615607913</v>
          </cell>
          <cell r="EB75">
            <v>56.485730615607913</v>
          </cell>
          <cell r="EC75">
            <v>56.485730615607913</v>
          </cell>
          <cell r="ED75">
            <v>56.485730615607913</v>
          </cell>
          <cell r="EE75">
            <v>56.485730615607913</v>
          </cell>
          <cell r="EF75">
            <v>56.485730615607913</v>
          </cell>
          <cell r="EG75">
            <v>56.485730615607913</v>
          </cell>
          <cell r="EH75">
            <v>56.485730615607913</v>
          </cell>
        </row>
        <row r="76">
          <cell r="B76">
            <v>0</v>
          </cell>
          <cell r="C76" t="str">
            <v>(−) Allocated Mine Costs</v>
          </cell>
          <cell r="D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-536.52079789289598</v>
          </cell>
          <cell r="V76">
            <v>-557.82102364184107</v>
          </cell>
          <cell r="W76">
            <v>-497.7571451203176</v>
          </cell>
          <cell r="X76">
            <v>-479.63459721274569</v>
          </cell>
          <cell r="Y76">
            <v>-535.43258488215122</v>
          </cell>
          <cell r="Z76">
            <v>-522.66600133617419</v>
          </cell>
          <cell r="AA76">
            <v>-490.85143442184665</v>
          </cell>
          <cell r="AB76">
            <v>-518.28858892018218</v>
          </cell>
          <cell r="AC76">
            <v>-512.14589068665111</v>
          </cell>
          <cell r="AD76">
            <v>-502.0826459637297</v>
          </cell>
          <cell r="AE76">
            <v>-487.10020439860716</v>
          </cell>
          <cell r="AF76">
            <v>-467.37051716728729</v>
          </cell>
          <cell r="AG76">
            <v>-500.62239346632475</v>
          </cell>
          <cell r="AH76">
            <v>-597.97268037471304</v>
          </cell>
          <cell r="AI76">
            <v>-434.73178727728907</v>
          </cell>
          <cell r="AJ76">
            <v>-375.34718616966393</v>
          </cell>
          <cell r="AK76">
            <v>-551.75754339281502</v>
          </cell>
          <cell r="AL76">
            <v>-549.82835042065676</v>
          </cell>
          <cell r="AM76">
            <v>-534.34726100528792</v>
          </cell>
          <cell r="AN76">
            <v>-509.02470539899457</v>
          </cell>
          <cell r="AO76">
            <v>-504.67233258194682</v>
          </cell>
          <cell r="AP76">
            <v>-500.35715862600637</v>
          </cell>
          <cell r="AQ76">
            <v>-524.30588756472048</v>
          </cell>
          <cell r="AR76">
            <v>-510.12360094972865</v>
          </cell>
          <cell r="AS76">
            <v>-539.35924388588114</v>
          </cell>
          <cell r="AT76">
            <v>-540.61000375683716</v>
          </cell>
          <cell r="AU76">
            <v>-440.15803223835604</v>
          </cell>
          <cell r="AV76">
            <v>-383.05938711947283</v>
          </cell>
          <cell r="AW76">
            <v>-534.21502423149332</v>
          </cell>
          <cell r="AX76">
            <v>-532.32425376000708</v>
          </cell>
          <cell r="AY76">
            <v>-516.94809054938059</v>
          </cell>
          <cell r="AZ76">
            <v>-528.43916855086593</v>
          </cell>
          <cell r="BA76">
            <v>-523.64776723242846</v>
          </cell>
          <cell r="BB76">
            <v>-518.940833171794</v>
          </cell>
          <cell r="BC76">
            <v>-601.78517142371163</v>
          </cell>
          <cell r="BD76">
            <v>-575.08994692937085</v>
          </cell>
          <cell r="BE76">
            <v>-620.07722903419813</v>
          </cell>
          <cell r="BF76">
            <v>-621.58942043899367</v>
          </cell>
          <cell r="BG76">
            <v>-619.96728516939208</v>
          </cell>
          <cell r="BH76">
            <v>-594.72875807455137</v>
          </cell>
          <cell r="BI76">
            <v>-613.83246728549477</v>
          </cell>
          <cell r="BJ76">
            <v>-611.52028281704281</v>
          </cell>
          <cell r="BK76">
            <v>-592.84247795161798</v>
          </cell>
          <cell r="BL76">
            <v>-606.81013766099511</v>
          </cell>
          <cell r="BM76">
            <v>-600.99072401042895</v>
          </cell>
          <cell r="BN76">
            <v>-595.24743641977295</v>
          </cell>
          <cell r="BO76">
            <v>-561.34885509635433</v>
          </cell>
          <cell r="BP76">
            <v>-539.21860448427299</v>
          </cell>
          <cell r="BQ76">
            <v>-576.51632477714543</v>
          </cell>
          <cell r="BR76">
            <v>-577.78149021420847</v>
          </cell>
          <cell r="BS76">
            <v>-490.45832504291076</v>
          </cell>
          <cell r="BT76">
            <v>-438.07946915242752</v>
          </cell>
          <cell r="BU76">
            <v>-571.34310807346969</v>
          </cell>
          <cell r="BV76">
            <v>-569.4138106213212</v>
          </cell>
          <cell r="BW76">
            <v>-553.93188279108517</v>
          </cell>
          <cell r="BX76">
            <v>-565.51659663817634</v>
          </cell>
          <cell r="BY76">
            <v>-560.69360586798382</v>
          </cell>
          <cell r="BZ76">
            <v>-555.91183623654103</v>
          </cell>
          <cell r="CA76">
            <v>-576.44351892588645</v>
          </cell>
          <cell r="CB76">
            <v>-553.80632449516577</v>
          </cell>
          <cell r="CC76">
            <v>-591.95143388261454</v>
          </cell>
          <cell r="CD76">
            <v>-593.23824326809631</v>
          </cell>
          <cell r="CE76">
            <v>-489.753647441125</v>
          </cell>
          <cell r="CF76">
            <v>-467.4476865884929</v>
          </cell>
          <cell r="CG76">
            <v>-586.65190685887239</v>
          </cell>
          <cell r="CH76">
            <v>-584.70404151448599</v>
          </cell>
          <cell r="CI76">
            <v>-568.86357018320359</v>
          </cell>
          <cell r="CJ76">
            <v>-580.70169579878905</v>
          </cell>
          <cell r="CK76">
            <v>-575.76560926994546</v>
          </cell>
          <cell r="CL76">
            <v>-570.91654064372801</v>
          </cell>
          <cell r="CM76">
            <v>-593.29546166643206</v>
          </cell>
          <cell r="CN76">
            <v>-578.27414740303311</v>
          </cell>
          <cell r="CO76">
            <v>-609.24357380059109</v>
          </cell>
          <cell r="CP76">
            <v>-610.56868435167735</v>
          </cell>
          <cell r="CQ76">
            <v>-609.15437476333921</v>
          </cell>
          <cell r="CR76">
            <v>-587.14937213829592</v>
          </cell>
          <cell r="CS76">
            <v>-603.79889928041177</v>
          </cell>
          <cell r="CT76">
            <v>-601.7829991733704</v>
          </cell>
          <cell r="CU76">
            <v>-585.49857665378249</v>
          </cell>
          <cell r="CV76">
            <v>-597.67619645347474</v>
          </cell>
          <cell r="CW76">
            <v>-592.60248936340838</v>
          </cell>
          <cell r="CX76">
            <v>-587.59515344973534</v>
          </cell>
          <cell r="CY76">
            <v>-607.86751350025224</v>
          </cell>
          <cell r="CZ76">
            <v>-584.19148378665398</v>
          </cell>
          <cell r="DA76">
            <v>-624.09441798214141</v>
          </cell>
          <cell r="DB76">
            <v>-625.4445033383904</v>
          </cell>
          <cell r="DC76">
            <v>-532.02305625557779</v>
          </cell>
          <cell r="DD76">
            <v>-475.98628177274634</v>
          </cell>
          <cell r="DE76">
            <v>-618.55991682589809</v>
          </cell>
          <cell r="DF76">
            <v>-616.49585913271687</v>
          </cell>
          <cell r="DG76">
            <v>-599.93252816076517</v>
          </cell>
          <cell r="DH76">
            <v>-612.32653941093758</v>
          </cell>
          <cell r="DI76">
            <v>-607.16666349967898</v>
          </cell>
          <cell r="DJ76">
            <v>-602.05088801718023</v>
          </cell>
          <cell r="DK76">
            <v>-624.36190382601308</v>
          </cell>
          <cell r="DL76">
            <v>-600.13198086137936</v>
          </cell>
          <cell r="DM76">
            <v>-640.96093891817441</v>
          </cell>
          <cell r="DN76">
            <v>-642.33538675940611</v>
          </cell>
          <cell r="DO76">
            <v>-531.57086263607039</v>
          </cell>
          <cell r="DP76">
            <v>-507.69572335363415</v>
          </cell>
          <cell r="DQ76">
            <v>-635.28859358913769</v>
          </cell>
          <cell r="DR76">
            <v>-633.20367816107193</v>
          </cell>
          <cell r="DS76">
            <v>-616.24868527021454</v>
          </cell>
          <cell r="DT76">
            <v>-628.91982528652716</v>
          </cell>
          <cell r="DU76">
            <v>-623.63643822243546</v>
          </cell>
          <cell r="DV76">
            <v>-618.4461915962986</v>
          </cell>
          <cell r="DW76">
            <v>-642.7469761031291</v>
          </cell>
          <cell r="DX76">
            <v>-617.82332409492619</v>
          </cell>
          <cell r="DY76">
            <v>-659.82511974243107</v>
          </cell>
          <cell r="DZ76">
            <v>-661.24118711743438</v>
          </cell>
          <cell r="EA76">
            <v>-659.7266794260978</v>
          </cell>
          <cell r="EB76">
            <v>-636.16271153793923</v>
          </cell>
          <cell r="EC76">
            <v>-653.99470456369181</v>
          </cell>
          <cell r="ED76">
            <v>-651.83596392215043</v>
          </cell>
          <cell r="EE76">
            <v>-634.3976768789189</v>
          </cell>
          <cell r="EF76">
            <v>-647.43826120694428</v>
          </cell>
          <cell r="EG76">
            <v>-642.00504483063469</v>
          </cell>
          <cell r="EH76">
            <v>-636.64290251439479</v>
          </cell>
        </row>
        <row r="77">
          <cell r="B77" t="str">
            <v>Adjusted EBITDA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131.7373700312703</v>
          </cell>
          <cell r="V77">
            <v>-741.04875281444242</v>
          </cell>
          <cell r="W77">
            <v>-467.67812639001198</v>
          </cell>
          <cell r="X77">
            <v>-446.94002598721431</v>
          </cell>
          <cell r="Y77">
            <v>1140.1298518753806</v>
          </cell>
          <cell r="Z77">
            <v>692.97569890873626</v>
          </cell>
          <cell r="AA77">
            <v>654.57595586891614</v>
          </cell>
          <cell r="AB77">
            <v>435.17140541309732</v>
          </cell>
          <cell r="AC77">
            <v>258.9176340790998</v>
          </cell>
          <cell r="AD77">
            <v>500.42613853811991</v>
          </cell>
          <cell r="AE77">
            <v>-101.61706373525215</v>
          </cell>
          <cell r="AF77">
            <v>-309.45077618878918</v>
          </cell>
          <cell r="AG77">
            <v>-280.0799075903966</v>
          </cell>
          <cell r="AH77">
            <v>-403.20303850541882</v>
          </cell>
          <cell r="AI77">
            <v>-158.36262259673322</v>
          </cell>
          <cell r="AJ77">
            <v>-228.54490597511671</v>
          </cell>
          <cell r="AK77">
            <v>-183.66805600275211</v>
          </cell>
          <cell r="AL77">
            <v>-12.375129635225335</v>
          </cell>
          <cell r="AM77">
            <v>-93.55627435892643</v>
          </cell>
          <cell r="AN77">
            <v>487.83196772356007</v>
          </cell>
          <cell r="AO77">
            <v>543.17284657164055</v>
          </cell>
          <cell r="AP77">
            <v>962.01742434789935</v>
          </cell>
          <cell r="AQ77">
            <v>1074.4273615025336</v>
          </cell>
          <cell r="AR77">
            <v>678.14905714587894</v>
          </cell>
          <cell r="AS77">
            <v>478.4811179407393</v>
          </cell>
          <cell r="AT77">
            <v>134.28388160674717</v>
          </cell>
          <cell r="AU77">
            <v>-880.20452688455123</v>
          </cell>
          <cell r="AV77">
            <v>-785.23815311889803</v>
          </cell>
          <cell r="AW77">
            <v>-334.6428606309762</v>
          </cell>
          <cell r="AX77">
            <v>66.94897113009381</v>
          </cell>
          <cell r="AY77">
            <v>-96.531555633313076</v>
          </cell>
          <cell r="AZ77">
            <v>-233.91812555113069</v>
          </cell>
          <cell r="BA77">
            <v>-95.769802927000399</v>
          </cell>
          <cell r="BB77">
            <v>489.05013276647571</v>
          </cell>
          <cell r="BC77">
            <v>595.74878766006611</v>
          </cell>
          <cell r="BD77">
            <v>-11.804078364627458</v>
          </cell>
          <cell r="BE77">
            <v>-549.85975411316156</v>
          </cell>
          <cell r="BF77">
            <v>-831.55575195973211</v>
          </cell>
          <cell r="BG77">
            <v>-863.48990037630654</v>
          </cell>
          <cell r="BH77">
            <v>-789.88322779004875</v>
          </cell>
          <cell r="BI77">
            <v>-245.0708621856341</v>
          </cell>
          <cell r="BJ77">
            <v>279.95859655314337</v>
          </cell>
          <cell r="BK77">
            <v>62.07283448135297</v>
          </cell>
          <cell r="BL77">
            <v>-201.60332873701822</v>
          </cell>
          <cell r="BM77">
            <v>12.387516816342441</v>
          </cell>
          <cell r="BN77">
            <v>763.66542860523589</v>
          </cell>
          <cell r="BO77">
            <v>503.2411898642597</v>
          </cell>
          <cell r="BP77">
            <v>-196.67864877145951</v>
          </cell>
          <cell r="BQ77">
            <v>-944.33726233569917</v>
          </cell>
          <cell r="BR77">
            <v>-1349.1237062994567</v>
          </cell>
          <cell r="BS77">
            <v>-1429.8656432063735</v>
          </cell>
          <cell r="BT77">
            <v>-1335.373898710666</v>
          </cell>
          <cell r="BU77">
            <v>-531.29319084769213</v>
          </cell>
          <cell r="BV77">
            <v>215.76361620937462</v>
          </cell>
          <cell r="BW77">
            <v>-83.631843484376304</v>
          </cell>
          <cell r="BX77">
            <v>-530.84555129958051</v>
          </cell>
          <cell r="BY77">
            <v>-200.4107943405121</v>
          </cell>
          <cell r="BZ77">
            <v>708.06900087261522</v>
          </cell>
          <cell r="CA77">
            <v>205.19607070743973</v>
          </cell>
          <cell r="CB77">
            <v>-532.64589351028212</v>
          </cell>
          <cell r="CC77">
            <v>-1287.7828960656959</v>
          </cell>
          <cell r="CD77">
            <v>-1732.5014643179368</v>
          </cell>
          <cell r="CE77">
            <v>-1829.9547650490233</v>
          </cell>
          <cell r="CF77">
            <v>-1761.0537014897779</v>
          </cell>
          <cell r="CG77">
            <v>-777.96251970560252</v>
          </cell>
          <cell r="CH77">
            <v>25.110219808724196</v>
          </cell>
          <cell r="CI77">
            <v>-291.88024865072123</v>
          </cell>
          <cell r="CJ77">
            <v>-825.14855161157129</v>
          </cell>
          <cell r="CK77">
            <v>-479.78336089310415</v>
          </cell>
          <cell r="CL77">
            <v>472.08324763857604</v>
          </cell>
          <cell r="CM77">
            <v>661.94241382433017</v>
          </cell>
          <cell r="CN77">
            <v>-98.022868872799336</v>
          </cell>
          <cell r="CO77">
            <v>-949.11044969924467</v>
          </cell>
          <cell r="CP77">
            <v>-1387.8407331631174</v>
          </cell>
          <cell r="CQ77">
            <v>-1505.95984710589</v>
          </cell>
          <cell r="CR77">
            <v>-1432.974366793097</v>
          </cell>
          <cell r="CS77">
            <v>-384.73086965721893</v>
          </cell>
          <cell r="CT77">
            <v>429.26768404301242</v>
          </cell>
          <cell r="CU77">
            <v>57.547695284168867</v>
          </cell>
          <cell r="CV77">
            <v>-454.1847688514149</v>
          </cell>
          <cell r="CW77">
            <v>-97.43140246792575</v>
          </cell>
          <cell r="CX77">
            <v>893.99741376494512</v>
          </cell>
          <cell r="CY77">
            <v>400.2049466386394</v>
          </cell>
          <cell r="CZ77">
            <v>-420.20232724263593</v>
          </cell>
          <cell r="DA77">
            <v>-1230.4133921128528</v>
          </cell>
          <cell r="DB77">
            <v>-1675.5882013354965</v>
          </cell>
          <cell r="DC77">
            <v>-1824.670933782646</v>
          </cell>
          <cell r="DD77">
            <v>-1775.0615780177864</v>
          </cell>
          <cell r="DE77">
            <v>-660.14669629481796</v>
          </cell>
          <cell r="DF77">
            <v>132.57518400347362</v>
          </cell>
          <cell r="DG77">
            <v>-194.70112042346886</v>
          </cell>
          <cell r="DH77">
            <v>-729.33381868271147</v>
          </cell>
          <cell r="DI77">
            <v>-380.10438454099773</v>
          </cell>
          <cell r="DJ77">
            <v>656.79940269821407</v>
          </cell>
          <cell r="DK77">
            <v>329.17482342376627</v>
          </cell>
          <cell r="DL77">
            <v>-504.79904866224831</v>
          </cell>
          <cell r="DM77">
            <v>-1330.95675766157</v>
          </cell>
          <cell r="DN77">
            <v>-1784.8512650050493</v>
          </cell>
          <cell r="DO77">
            <v>-1959.5343491504818</v>
          </cell>
          <cell r="DP77">
            <v>-1877.1235567811441</v>
          </cell>
          <cell r="DQ77">
            <v>-750.65815028942905</v>
          </cell>
          <cell r="DR77">
            <v>56.280753777611153</v>
          </cell>
          <cell r="DS77">
            <v>-276.03443958093237</v>
          </cell>
          <cell r="DT77">
            <v>-820.03860732121814</v>
          </cell>
          <cell r="DU77">
            <v>-465.2761272666894</v>
          </cell>
          <cell r="DV77">
            <v>590.38793029963585</v>
          </cell>
          <cell r="DW77">
            <v>576.6996621946023</v>
          </cell>
          <cell r="DX77">
            <v>-249.52731601935756</v>
          </cell>
          <cell r="DY77">
            <v>-1090.5162295276261</v>
          </cell>
          <cell r="DZ77">
            <v>-1563.1487735981605</v>
          </cell>
          <cell r="EA77">
            <v>-1687.8722550482771</v>
          </cell>
          <cell r="EB77">
            <v>-1563.2581207303292</v>
          </cell>
          <cell r="EC77">
            <v>-505.90552859129133</v>
          </cell>
          <cell r="ED77">
            <v>319.83839710654388</v>
          </cell>
          <cell r="EE77">
            <v>-18.695525009911876</v>
          </cell>
          <cell r="EF77">
            <v>-588.73810321436963</v>
          </cell>
          <cell r="EG77">
            <v>-199.9730633391286</v>
          </cell>
          <cell r="EH77">
            <v>867.01304485426567</v>
          </cell>
        </row>
        <row r="78">
          <cell r="C78" t="str">
            <v>(−) Capital Expenditures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-433.40125</v>
          </cell>
          <cell r="V78">
            <v>-433.40125</v>
          </cell>
          <cell r="W78">
            <v>-433.40125</v>
          </cell>
          <cell r="X78">
            <v>-433.40125</v>
          </cell>
          <cell r="Y78">
            <v>-433.40125</v>
          </cell>
          <cell r="Z78">
            <v>-433.40125</v>
          </cell>
          <cell r="AA78">
            <v>-433.40125</v>
          </cell>
          <cell r="AB78">
            <v>-433.40125</v>
          </cell>
          <cell r="AC78">
            <v>-433.40125</v>
          </cell>
          <cell r="AD78">
            <v>-433.40125</v>
          </cell>
          <cell r="AE78">
            <v>-793.53625</v>
          </cell>
          <cell r="AF78">
            <v>-793.53625</v>
          </cell>
          <cell r="AG78">
            <v>-793.53625</v>
          </cell>
          <cell r="AH78">
            <v>-793.53625</v>
          </cell>
          <cell r="AI78">
            <v>-793.53625</v>
          </cell>
          <cell r="AJ78">
            <v>-793.53625</v>
          </cell>
          <cell r="AK78">
            <v>-793.53625</v>
          </cell>
          <cell r="AL78">
            <v>-793.53625</v>
          </cell>
          <cell r="AM78">
            <v>-793.53625</v>
          </cell>
          <cell r="AN78">
            <v>-793.53625</v>
          </cell>
          <cell r="AO78">
            <v>-793.53625</v>
          </cell>
          <cell r="AP78">
            <v>-793.53625</v>
          </cell>
          <cell r="AQ78">
            <v>-591.16687499999989</v>
          </cell>
          <cell r="AR78">
            <v>-591.16687499999989</v>
          </cell>
          <cell r="AS78">
            <v>-591.16687499999989</v>
          </cell>
          <cell r="AT78">
            <v>-591.16687499999989</v>
          </cell>
          <cell r="AU78">
            <v>-591.16687499999989</v>
          </cell>
          <cell r="AV78">
            <v>-591.16687499999989</v>
          </cell>
          <cell r="AW78">
            <v>-591.16687499999989</v>
          </cell>
          <cell r="AX78">
            <v>-591.16687499999989</v>
          </cell>
          <cell r="AY78">
            <v>-591.16687499999989</v>
          </cell>
          <cell r="AZ78">
            <v>-591.16687499999989</v>
          </cell>
          <cell r="BA78">
            <v>-591.16687499999989</v>
          </cell>
          <cell r="BB78">
            <v>-591.16687499999989</v>
          </cell>
          <cell r="BC78">
            <v>-290.479375</v>
          </cell>
          <cell r="BD78">
            <v>-290.479375</v>
          </cell>
          <cell r="BE78">
            <v>-290.479375</v>
          </cell>
          <cell r="BF78">
            <v>-290.479375</v>
          </cell>
          <cell r="BG78">
            <v>-290.479375</v>
          </cell>
          <cell r="BH78">
            <v>-290.479375</v>
          </cell>
          <cell r="BI78">
            <v>-290.479375</v>
          </cell>
          <cell r="BJ78">
            <v>-290.479375</v>
          </cell>
          <cell r="BK78">
            <v>-290.479375</v>
          </cell>
          <cell r="BL78">
            <v>-290.479375</v>
          </cell>
          <cell r="BM78">
            <v>-290.479375</v>
          </cell>
          <cell r="BN78">
            <v>-290.479375</v>
          </cell>
          <cell r="BO78">
            <v>-665.66624999999999</v>
          </cell>
          <cell r="BP78">
            <v>-665.66624999999999</v>
          </cell>
          <cell r="BQ78">
            <v>-665.66624999999999</v>
          </cell>
          <cell r="BR78">
            <v>-665.66624999999999</v>
          </cell>
          <cell r="BS78">
            <v>-665.66624999999999</v>
          </cell>
          <cell r="BT78">
            <v>-665.66624999999999</v>
          </cell>
          <cell r="BU78">
            <v>-665.66624999999999</v>
          </cell>
          <cell r="BV78">
            <v>-665.66624999999999</v>
          </cell>
          <cell r="BW78">
            <v>-665.66624999999999</v>
          </cell>
          <cell r="BX78">
            <v>-665.66624999999999</v>
          </cell>
          <cell r="BY78">
            <v>-665.66624999999999</v>
          </cell>
          <cell r="BZ78">
            <v>-665.66624999999999</v>
          </cell>
          <cell r="CA78">
            <v>-694.05721550500004</v>
          </cell>
          <cell r="CB78">
            <v>-694.05721550500004</v>
          </cell>
          <cell r="CC78">
            <v>-694.05721550500004</v>
          </cell>
          <cell r="CD78">
            <v>-694.05721550500004</v>
          </cell>
          <cell r="CE78">
            <v>-694.05721550500004</v>
          </cell>
          <cell r="CF78">
            <v>-694.05721550500004</v>
          </cell>
          <cell r="CG78">
            <v>-694.05721550500004</v>
          </cell>
          <cell r="CH78">
            <v>-694.05721550500004</v>
          </cell>
          <cell r="CI78">
            <v>-694.05721550500004</v>
          </cell>
          <cell r="CJ78">
            <v>-694.05721550500004</v>
          </cell>
          <cell r="CK78">
            <v>-694.05721550500004</v>
          </cell>
          <cell r="CL78">
            <v>-694.05721550500004</v>
          </cell>
          <cell r="CM78">
            <v>-323.10219597124996</v>
          </cell>
          <cell r="CN78">
            <v>-323.10219597124996</v>
          </cell>
          <cell r="CO78">
            <v>-323.10219597124996</v>
          </cell>
          <cell r="CP78">
            <v>-323.10219597124996</v>
          </cell>
          <cell r="CQ78">
            <v>-323.10219597124996</v>
          </cell>
          <cell r="CR78">
            <v>-323.10219597124996</v>
          </cell>
          <cell r="CS78">
            <v>-323.10219597124996</v>
          </cell>
          <cell r="CT78">
            <v>-323.10219597124996</v>
          </cell>
          <cell r="CU78">
            <v>-323.10219597124996</v>
          </cell>
          <cell r="CV78">
            <v>-323.10219597124996</v>
          </cell>
          <cell r="CW78">
            <v>-323.10219597124996</v>
          </cell>
          <cell r="CX78">
            <v>-323.10219597124996</v>
          </cell>
          <cell r="CY78">
            <v>-610.71903367687491</v>
          </cell>
          <cell r="CZ78">
            <v>-610.71903367687491</v>
          </cell>
          <cell r="DA78">
            <v>-610.71903367687491</v>
          </cell>
          <cell r="DB78">
            <v>-610.71903367687491</v>
          </cell>
          <cell r="DC78">
            <v>-610.71903367687491</v>
          </cell>
          <cell r="DD78">
            <v>-610.71903367687491</v>
          </cell>
          <cell r="DE78">
            <v>-610.71903367687491</v>
          </cell>
          <cell r="DF78">
            <v>-610.71903367687491</v>
          </cell>
          <cell r="DG78">
            <v>-610.71903367687491</v>
          </cell>
          <cell r="DH78">
            <v>-610.71903367687491</v>
          </cell>
          <cell r="DI78">
            <v>-610.71903367687491</v>
          </cell>
          <cell r="DJ78">
            <v>-610.71903367687491</v>
          </cell>
          <cell r="DK78">
            <v>-559.43622431525705</v>
          </cell>
          <cell r="DL78">
            <v>-559.43622431525705</v>
          </cell>
          <cell r="DM78">
            <v>-559.43622431525705</v>
          </cell>
          <cell r="DN78">
            <v>-559.43622431525705</v>
          </cell>
          <cell r="DO78">
            <v>-559.43622431525705</v>
          </cell>
          <cell r="DP78">
            <v>-559.43622431525705</v>
          </cell>
          <cell r="DQ78">
            <v>-559.43622431525705</v>
          </cell>
          <cell r="DR78">
            <v>-559.43622431525705</v>
          </cell>
          <cell r="DS78">
            <v>-559.43622431525705</v>
          </cell>
          <cell r="DT78">
            <v>-559.43622431525705</v>
          </cell>
          <cell r="DU78">
            <v>-559.43622431525705</v>
          </cell>
          <cell r="DV78">
            <v>-559.43622431525705</v>
          </cell>
          <cell r="DW78">
            <v>-123.92525146395108</v>
          </cell>
          <cell r="DX78">
            <v>-123.92525146395108</v>
          </cell>
          <cell r="DY78">
            <v>-123.92525146395108</v>
          </cell>
          <cell r="DZ78">
            <v>-123.92525146395108</v>
          </cell>
          <cell r="EA78">
            <v>-123.92525146395108</v>
          </cell>
          <cell r="EB78">
            <v>-123.92525146395108</v>
          </cell>
          <cell r="EC78">
            <v>-123.92525146395108</v>
          </cell>
          <cell r="ED78">
            <v>-123.92525146395108</v>
          </cell>
          <cell r="EE78">
            <v>-123.92525146395108</v>
          </cell>
          <cell r="EF78">
            <v>-123.92525146395108</v>
          </cell>
          <cell r="EG78">
            <v>-123.92525146395108</v>
          </cell>
          <cell r="EH78">
            <v>-123.92525146395108</v>
          </cell>
        </row>
        <row r="79">
          <cell r="C79" t="str">
            <v>(+/−) Topside Savings / (Costs)</v>
          </cell>
          <cell r="E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</row>
        <row r="80">
          <cell r="C80" t="str">
            <v>Other Working Capital Adjustment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</row>
        <row r="81">
          <cell r="B81" t="str">
            <v>Pre-Tax Unl. FCF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-301.6638799687297</v>
          </cell>
          <cell r="V81">
            <v>-1174.4500028144425</v>
          </cell>
          <cell r="W81">
            <v>-901.07937639001193</v>
          </cell>
          <cell r="X81">
            <v>-880.34127598721432</v>
          </cell>
          <cell r="Y81">
            <v>706.7286018753806</v>
          </cell>
          <cell r="Z81">
            <v>259.57444890873626</v>
          </cell>
          <cell r="AA81">
            <v>221.17470586891613</v>
          </cell>
          <cell r="AB81">
            <v>1.7701554130973136</v>
          </cell>
          <cell r="AC81">
            <v>-174.48361592090021</v>
          </cell>
          <cell r="AD81">
            <v>67.02488853811991</v>
          </cell>
          <cell r="AE81">
            <v>-895.15331373525214</v>
          </cell>
          <cell r="AF81">
            <v>-1102.9870261887891</v>
          </cell>
          <cell r="AG81">
            <v>-1073.6161575903966</v>
          </cell>
          <cell r="AH81">
            <v>-1196.7392885054187</v>
          </cell>
          <cell r="AI81">
            <v>-951.89887259673321</v>
          </cell>
          <cell r="AJ81">
            <v>-1022.0811559751166</v>
          </cell>
          <cell r="AK81">
            <v>-977.20430600275211</v>
          </cell>
          <cell r="AL81">
            <v>-805.91137963522533</v>
          </cell>
          <cell r="AM81">
            <v>-887.09252435892643</v>
          </cell>
          <cell r="AN81">
            <v>-305.70428227643993</v>
          </cell>
          <cell r="AO81">
            <v>-250.36340342835945</v>
          </cell>
          <cell r="AP81">
            <v>168.48117434789935</v>
          </cell>
          <cell r="AQ81">
            <v>483.26048650253369</v>
          </cell>
          <cell r="AR81">
            <v>86.982182145879051</v>
          </cell>
          <cell r="AS81">
            <v>-112.6857570592606</v>
          </cell>
          <cell r="AT81">
            <v>-456.88299339325272</v>
          </cell>
          <cell r="AU81">
            <v>-1471.3714018845512</v>
          </cell>
          <cell r="AV81">
            <v>-1376.4050281188979</v>
          </cell>
          <cell r="AW81">
            <v>-925.80973563097609</v>
          </cell>
          <cell r="AX81">
            <v>-524.21790386990608</v>
          </cell>
          <cell r="AY81">
            <v>-687.69843063331291</v>
          </cell>
          <cell r="AZ81">
            <v>-825.08500055113063</v>
          </cell>
          <cell r="BA81">
            <v>-686.93667792700035</v>
          </cell>
          <cell r="BB81">
            <v>-102.11674223352418</v>
          </cell>
          <cell r="BC81">
            <v>305.26941266006611</v>
          </cell>
          <cell r="BD81">
            <v>-302.28345336462746</v>
          </cell>
          <cell r="BE81">
            <v>-840.33912911316156</v>
          </cell>
          <cell r="BF81">
            <v>-1122.0351269597322</v>
          </cell>
          <cell r="BG81">
            <v>-1153.9692753763065</v>
          </cell>
          <cell r="BH81">
            <v>-1080.3626027900486</v>
          </cell>
          <cell r="BI81">
            <v>-535.55023718563416</v>
          </cell>
          <cell r="BJ81">
            <v>-10.520778446856639</v>
          </cell>
          <cell r="BK81">
            <v>-228.40654051864703</v>
          </cell>
          <cell r="BL81">
            <v>-492.08270373701822</v>
          </cell>
          <cell r="BM81">
            <v>-278.09185818365756</v>
          </cell>
          <cell r="BN81">
            <v>473.18605360523588</v>
          </cell>
          <cell r="BO81">
            <v>-162.4250601357403</v>
          </cell>
          <cell r="BP81">
            <v>-862.3448987714595</v>
          </cell>
          <cell r="BQ81">
            <v>-1610.0035123356993</v>
          </cell>
          <cell r="BR81">
            <v>-2014.7899562994567</v>
          </cell>
          <cell r="BS81">
            <v>-2095.5318932063738</v>
          </cell>
          <cell r="BT81">
            <v>-2001.040148710666</v>
          </cell>
          <cell r="BU81">
            <v>-1196.9594408476921</v>
          </cell>
          <cell r="BV81">
            <v>-449.90263379062537</v>
          </cell>
          <cell r="BW81">
            <v>-749.2980934843763</v>
          </cell>
          <cell r="BX81">
            <v>-1196.5118012995804</v>
          </cell>
          <cell r="BY81">
            <v>-866.07704434051209</v>
          </cell>
          <cell r="BZ81">
            <v>42.402750872615229</v>
          </cell>
          <cell r="CA81">
            <v>-488.86114479756031</v>
          </cell>
          <cell r="CB81">
            <v>-1226.7031090152823</v>
          </cell>
          <cell r="CC81">
            <v>-1981.8401115706961</v>
          </cell>
          <cell r="CD81">
            <v>-2426.5586798229369</v>
          </cell>
          <cell r="CE81">
            <v>-2524.0119805540235</v>
          </cell>
          <cell r="CF81">
            <v>-2455.1109169947781</v>
          </cell>
          <cell r="CG81">
            <v>-1472.0197352106024</v>
          </cell>
          <cell r="CH81">
            <v>-668.94699569627585</v>
          </cell>
          <cell r="CI81">
            <v>-985.93746415572127</v>
          </cell>
          <cell r="CJ81">
            <v>-1519.2057671165712</v>
          </cell>
          <cell r="CK81">
            <v>-1173.8405763981041</v>
          </cell>
          <cell r="CL81">
            <v>-221.973967866424</v>
          </cell>
          <cell r="CM81">
            <v>338.84021785308022</v>
          </cell>
          <cell r="CN81">
            <v>-421.12506484404929</v>
          </cell>
          <cell r="CO81">
            <v>-1272.2126456704946</v>
          </cell>
          <cell r="CP81">
            <v>-1710.9429291343674</v>
          </cell>
          <cell r="CQ81">
            <v>-1829.0620430771401</v>
          </cell>
          <cell r="CR81">
            <v>-1756.076562764347</v>
          </cell>
          <cell r="CS81">
            <v>-707.83306562846883</v>
          </cell>
          <cell r="CT81">
            <v>106.16548807176247</v>
          </cell>
          <cell r="CU81">
            <v>-265.55450068708109</v>
          </cell>
          <cell r="CV81">
            <v>-777.28696482266491</v>
          </cell>
          <cell r="CW81">
            <v>-420.53359843917571</v>
          </cell>
          <cell r="CX81">
            <v>570.89521779369511</v>
          </cell>
          <cell r="CY81">
            <v>-210.51408703823552</v>
          </cell>
          <cell r="CZ81">
            <v>-1030.9213609195108</v>
          </cell>
          <cell r="DA81">
            <v>-1841.1324257897277</v>
          </cell>
          <cell r="DB81">
            <v>-2286.3072350123712</v>
          </cell>
          <cell r="DC81">
            <v>-2435.3899674595209</v>
          </cell>
          <cell r="DD81">
            <v>-2385.7806116946613</v>
          </cell>
          <cell r="DE81">
            <v>-1270.8657299716929</v>
          </cell>
          <cell r="DF81">
            <v>-478.14384967340129</v>
          </cell>
          <cell r="DG81">
            <v>-805.42015410034378</v>
          </cell>
          <cell r="DH81">
            <v>-1340.0528523595863</v>
          </cell>
          <cell r="DI81">
            <v>-990.82341821787259</v>
          </cell>
          <cell r="DJ81">
            <v>46.080369021339152</v>
          </cell>
          <cell r="DK81">
            <v>-230.26140089149078</v>
          </cell>
          <cell r="DL81">
            <v>-1064.2352729775052</v>
          </cell>
          <cell r="DM81">
            <v>-1890.3929819768271</v>
          </cell>
          <cell r="DN81">
            <v>-2344.2874893203061</v>
          </cell>
          <cell r="DO81">
            <v>-2518.9705734657391</v>
          </cell>
          <cell r="DP81">
            <v>-2436.5597810964009</v>
          </cell>
          <cell r="DQ81">
            <v>-1310.094374604686</v>
          </cell>
          <cell r="DR81">
            <v>-503.1554705376459</v>
          </cell>
          <cell r="DS81">
            <v>-835.47066389618942</v>
          </cell>
          <cell r="DT81">
            <v>-1379.4748316364753</v>
          </cell>
          <cell r="DU81">
            <v>-1024.7123515819465</v>
          </cell>
          <cell r="DV81">
            <v>30.951705984378805</v>
          </cell>
          <cell r="DW81">
            <v>452.7744107306512</v>
          </cell>
          <cell r="DX81">
            <v>-373.45256748330866</v>
          </cell>
          <cell r="DY81">
            <v>-1214.4414809915772</v>
          </cell>
          <cell r="DZ81">
            <v>-1687.0740250621116</v>
          </cell>
          <cell r="EA81">
            <v>-1811.7975065122282</v>
          </cell>
          <cell r="EB81">
            <v>-1687.1833721942803</v>
          </cell>
          <cell r="EC81">
            <v>-629.83078005524237</v>
          </cell>
          <cell r="ED81">
            <v>195.91314564259278</v>
          </cell>
          <cell r="EE81">
            <v>-142.62077647386297</v>
          </cell>
          <cell r="EF81">
            <v>-712.66335467832073</v>
          </cell>
          <cell r="EG81">
            <v>-323.8983148030797</v>
          </cell>
          <cell r="EH81">
            <v>743.08779339031457</v>
          </cell>
        </row>
        <row r="82">
          <cell r="G82">
            <v>0</v>
          </cell>
          <cell r="H82">
            <v>0</v>
          </cell>
          <cell r="L82">
            <v>0</v>
          </cell>
        </row>
        <row r="83">
          <cell r="G83">
            <v>0</v>
          </cell>
          <cell r="H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Plant-Level Fixed O&amp;M Build</v>
          </cell>
          <cell r="C84">
            <v>0</v>
          </cell>
          <cell r="D84">
            <v>0</v>
          </cell>
          <cell r="E84">
            <v>0</v>
          </cell>
          <cell r="F84">
            <v>42735</v>
          </cell>
          <cell r="G84">
            <v>42766</v>
          </cell>
          <cell r="H84">
            <v>42794</v>
          </cell>
          <cell r="I84">
            <v>42825</v>
          </cell>
          <cell r="J84">
            <v>42855</v>
          </cell>
          <cell r="K84">
            <v>42886</v>
          </cell>
          <cell r="L84">
            <v>42916</v>
          </cell>
          <cell r="M84">
            <v>42947</v>
          </cell>
          <cell r="N84">
            <v>42978</v>
          </cell>
          <cell r="O84">
            <v>43008</v>
          </cell>
          <cell r="P84">
            <v>43039</v>
          </cell>
          <cell r="Q84">
            <v>43069</v>
          </cell>
          <cell r="R84">
            <v>43100</v>
          </cell>
          <cell r="S84">
            <v>43131</v>
          </cell>
          <cell r="T84">
            <v>43159</v>
          </cell>
          <cell r="U84">
            <v>43190</v>
          </cell>
          <cell r="V84">
            <v>43220</v>
          </cell>
          <cell r="W84">
            <v>43251</v>
          </cell>
          <cell r="X84">
            <v>43281</v>
          </cell>
          <cell r="Y84">
            <v>43312</v>
          </cell>
          <cell r="Z84">
            <v>43343</v>
          </cell>
          <cell r="AA84">
            <v>43373</v>
          </cell>
          <cell r="AB84">
            <v>43404</v>
          </cell>
          <cell r="AC84">
            <v>43434</v>
          </cell>
          <cell r="AD84">
            <v>43465</v>
          </cell>
          <cell r="AE84">
            <v>43496</v>
          </cell>
          <cell r="AF84">
            <v>43524</v>
          </cell>
          <cell r="AG84">
            <v>43555</v>
          </cell>
          <cell r="AH84">
            <v>43585</v>
          </cell>
          <cell r="AI84">
            <v>43616</v>
          </cell>
          <cell r="AJ84">
            <v>43646</v>
          </cell>
          <cell r="AK84">
            <v>43677</v>
          </cell>
          <cell r="AL84">
            <v>43708</v>
          </cell>
          <cell r="AM84">
            <v>43738</v>
          </cell>
          <cell r="AN84">
            <v>43769</v>
          </cell>
          <cell r="AO84">
            <v>43799</v>
          </cell>
          <cell r="AP84">
            <v>43830</v>
          </cell>
          <cell r="AQ84">
            <v>43861</v>
          </cell>
          <cell r="AR84">
            <v>43890</v>
          </cell>
          <cell r="AS84">
            <v>43921</v>
          </cell>
          <cell r="AT84">
            <v>43951</v>
          </cell>
          <cell r="AU84">
            <v>43982</v>
          </cell>
          <cell r="AV84">
            <v>44012</v>
          </cell>
          <cell r="AW84">
            <v>44043</v>
          </cell>
          <cell r="AX84">
            <v>44074</v>
          </cell>
          <cell r="AY84">
            <v>44104</v>
          </cell>
          <cell r="AZ84">
            <v>44135</v>
          </cell>
          <cell r="BA84">
            <v>44165</v>
          </cell>
          <cell r="BB84">
            <v>44196</v>
          </cell>
          <cell r="BC84">
            <v>44227</v>
          </cell>
          <cell r="BD84">
            <v>44255</v>
          </cell>
          <cell r="BE84">
            <v>44286</v>
          </cell>
          <cell r="BF84">
            <v>44316</v>
          </cell>
          <cell r="BG84">
            <v>44347</v>
          </cell>
          <cell r="BH84">
            <v>44377</v>
          </cell>
          <cell r="BI84">
            <v>44408</v>
          </cell>
          <cell r="BJ84">
            <v>44439</v>
          </cell>
          <cell r="BK84">
            <v>44469</v>
          </cell>
          <cell r="BL84">
            <v>44500</v>
          </cell>
          <cell r="BM84">
            <v>44530</v>
          </cell>
          <cell r="BN84">
            <v>44561</v>
          </cell>
          <cell r="BO84">
            <v>44592</v>
          </cell>
          <cell r="BP84">
            <v>44620</v>
          </cell>
          <cell r="BQ84">
            <v>44651</v>
          </cell>
          <cell r="BR84">
            <v>44681</v>
          </cell>
          <cell r="BS84">
            <v>44712</v>
          </cell>
          <cell r="BT84">
            <v>44742</v>
          </cell>
          <cell r="BU84">
            <v>44773</v>
          </cell>
          <cell r="BV84">
            <v>44804</v>
          </cell>
          <cell r="BW84">
            <v>44834</v>
          </cell>
          <cell r="BX84">
            <v>44865</v>
          </cell>
          <cell r="BY84">
            <v>44895</v>
          </cell>
          <cell r="BZ84">
            <v>44926</v>
          </cell>
          <cell r="CA84">
            <v>44957</v>
          </cell>
          <cell r="CB84">
            <v>44985</v>
          </cell>
          <cell r="CC84">
            <v>45016</v>
          </cell>
          <cell r="CD84">
            <v>45046</v>
          </cell>
          <cell r="CE84">
            <v>45077</v>
          </cell>
          <cell r="CF84">
            <v>45107</v>
          </cell>
          <cell r="CG84">
            <v>45138</v>
          </cell>
          <cell r="CH84">
            <v>45169</v>
          </cell>
          <cell r="CI84">
            <v>45199</v>
          </cell>
          <cell r="CJ84">
            <v>45230</v>
          </cell>
          <cell r="CK84">
            <v>45260</v>
          </cell>
          <cell r="CL84">
            <v>45291</v>
          </cell>
          <cell r="CM84">
            <v>45322</v>
          </cell>
          <cell r="CN84">
            <v>45351</v>
          </cell>
          <cell r="CO84">
            <v>45382</v>
          </cell>
          <cell r="CP84">
            <v>45412</v>
          </cell>
          <cell r="CQ84">
            <v>45443</v>
          </cell>
          <cell r="CR84">
            <v>45473</v>
          </cell>
          <cell r="CS84">
            <v>45504</v>
          </cell>
          <cell r="CT84">
            <v>45535</v>
          </cell>
          <cell r="CU84">
            <v>45565</v>
          </cell>
          <cell r="CV84">
            <v>45596</v>
          </cell>
          <cell r="CW84">
            <v>45626</v>
          </cell>
          <cell r="CX84">
            <v>45657</v>
          </cell>
          <cell r="CY84">
            <v>45688</v>
          </cell>
          <cell r="CZ84">
            <v>45716</v>
          </cell>
          <cell r="DA84">
            <v>45747</v>
          </cell>
          <cell r="DB84">
            <v>45777</v>
          </cell>
          <cell r="DC84">
            <v>45808</v>
          </cell>
          <cell r="DD84">
            <v>45838</v>
          </cell>
          <cell r="DE84">
            <v>45869</v>
          </cell>
          <cell r="DF84">
            <v>45900</v>
          </cell>
          <cell r="DG84">
            <v>45930</v>
          </cell>
          <cell r="DH84">
            <v>45961</v>
          </cell>
          <cell r="DI84">
            <v>45991</v>
          </cell>
          <cell r="DJ84">
            <v>46022</v>
          </cell>
          <cell r="DK84">
            <v>46053</v>
          </cell>
          <cell r="DL84">
            <v>46081</v>
          </cell>
          <cell r="DM84">
            <v>46112</v>
          </cell>
          <cell r="DN84">
            <v>46142</v>
          </cell>
          <cell r="DO84">
            <v>46173</v>
          </cell>
          <cell r="DP84">
            <v>46203</v>
          </cell>
          <cell r="DQ84">
            <v>46234</v>
          </cell>
          <cell r="DR84">
            <v>46265</v>
          </cell>
          <cell r="DS84">
            <v>46295</v>
          </cell>
          <cell r="DT84">
            <v>46326</v>
          </cell>
          <cell r="DU84">
            <v>46356</v>
          </cell>
          <cell r="DV84">
            <v>46387</v>
          </cell>
          <cell r="DW84">
            <v>46418</v>
          </cell>
          <cell r="DX84">
            <v>46446</v>
          </cell>
          <cell r="DY84">
            <v>46477</v>
          </cell>
          <cell r="DZ84">
            <v>46507</v>
          </cell>
          <cell r="EA84">
            <v>46538</v>
          </cell>
          <cell r="EB84">
            <v>46568</v>
          </cell>
          <cell r="EC84">
            <v>46599</v>
          </cell>
          <cell r="ED84">
            <v>46630</v>
          </cell>
          <cell r="EE84">
            <v>46660</v>
          </cell>
          <cell r="EF84">
            <v>46691</v>
          </cell>
          <cell r="EG84">
            <v>46721</v>
          </cell>
          <cell r="EH84">
            <v>46752</v>
          </cell>
        </row>
        <row r="85">
          <cell r="B85">
            <v>0</v>
          </cell>
          <cell r="C85" t="str">
            <v>O&amp;M Costs (Base) - Net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860.26744862499993</v>
          </cell>
          <cell r="V85">
            <v>860.26744862499993</v>
          </cell>
          <cell r="W85">
            <v>860.26744862499993</v>
          </cell>
          <cell r="X85">
            <v>860.26744862499993</v>
          </cell>
          <cell r="Y85">
            <v>860.26744862499993</v>
          </cell>
          <cell r="Z85">
            <v>860.26744862499993</v>
          </cell>
          <cell r="AA85">
            <v>860.26744862499993</v>
          </cell>
          <cell r="AB85">
            <v>860.26744862499993</v>
          </cell>
          <cell r="AC85">
            <v>860.26744862499993</v>
          </cell>
          <cell r="AD85">
            <v>860.26744862499993</v>
          </cell>
          <cell r="AE85">
            <v>878.15343508374997</v>
          </cell>
          <cell r="AF85">
            <v>878.15343508374997</v>
          </cell>
          <cell r="AG85">
            <v>878.15343508374997</v>
          </cell>
          <cell r="AH85">
            <v>878.15343508374997</v>
          </cell>
          <cell r="AI85">
            <v>878.15343508374997</v>
          </cell>
          <cell r="AJ85">
            <v>878.15343508374997</v>
          </cell>
          <cell r="AK85">
            <v>878.15343508374997</v>
          </cell>
          <cell r="AL85">
            <v>878.15343508374997</v>
          </cell>
          <cell r="AM85">
            <v>878.15343508374997</v>
          </cell>
          <cell r="AN85">
            <v>878.15343508374997</v>
          </cell>
          <cell r="AO85">
            <v>878.15343508374997</v>
          </cell>
          <cell r="AP85">
            <v>878.15343508374997</v>
          </cell>
          <cell r="AQ85">
            <v>896.07992994126278</v>
          </cell>
          <cell r="AR85">
            <v>896.07992994126278</v>
          </cell>
          <cell r="AS85">
            <v>896.07992994126278</v>
          </cell>
          <cell r="AT85">
            <v>896.07992994126278</v>
          </cell>
          <cell r="AU85">
            <v>896.07992994126278</v>
          </cell>
          <cell r="AV85">
            <v>896.07992994126278</v>
          </cell>
          <cell r="AW85">
            <v>896.07992994126278</v>
          </cell>
          <cell r="AX85">
            <v>896.07992994126278</v>
          </cell>
          <cell r="AY85">
            <v>896.07992994126278</v>
          </cell>
          <cell r="AZ85">
            <v>896.07992994126278</v>
          </cell>
          <cell r="BA85">
            <v>896.07992994126278</v>
          </cell>
          <cell r="BB85">
            <v>896.07992994126278</v>
          </cell>
          <cell r="BC85">
            <v>938.39194474075055</v>
          </cell>
          <cell r="BD85">
            <v>938.39194474075055</v>
          </cell>
          <cell r="BE85">
            <v>938.39194474075055</v>
          </cell>
          <cell r="BF85">
            <v>938.39194474075055</v>
          </cell>
          <cell r="BG85">
            <v>938.39194474075055</v>
          </cell>
          <cell r="BH85">
            <v>938.39194474075055</v>
          </cell>
          <cell r="BI85">
            <v>938.39194474075055</v>
          </cell>
          <cell r="BJ85">
            <v>938.39194474075055</v>
          </cell>
          <cell r="BK85">
            <v>938.39194474075055</v>
          </cell>
          <cell r="BL85">
            <v>938.39194474075055</v>
          </cell>
          <cell r="BM85">
            <v>938.39194474075055</v>
          </cell>
          <cell r="BN85">
            <v>938.39194474075055</v>
          </cell>
          <cell r="BO85">
            <v>916.17280045797281</v>
          </cell>
          <cell r="BP85">
            <v>916.17280045797281</v>
          </cell>
          <cell r="BQ85">
            <v>916.17280045797281</v>
          </cell>
          <cell r="BR85">
            <v>916.17280045797281</v>
          </cell>
          <cell r="BS85">
            <v>916.17280045797281</v>
          </cell>
          <cell r="BT85">
            <v>916.17280045797281</v>
          </cell>
          <cell r="BU85">
            <v>916.17280045797281</v>
          </cell>
          <cell r="BV85">
            <v>916.17280045797281</v>
          </cell>
          <cell r="BW85">
            <v>916.17280045797281</v>
          </cell>
          <cell r="BX85">
            <v>916.17280045797281</v>
          </cell>
          <cell r="BY85">
            <v>916.17280045797281</v>
          </cell>
          <cell r="BZ85">
            <v>916.17280045797281</v>
          </cell>
          <cell r="CA85">
            <v>936.93354789742625</v>
          </cell>
          <cell r="CB85">
            <v>936.93354789742625</v>
          </cell>
          <cell r="CC85">
            <v>936.93354789742625</v>
          </cell>
          <cell r="CD85">
            <v>936.93354789742625</v>
          </cell>
          <cell r="CE85">
            <v>936.93354789742625</v>
          </cell>
          <cell r="CF85">
            <v>936.93354789742625</v>
          </cell>
          <cell r="CG85">
            <v>936.93354789742625</v>
          </cell>
          <cell r="CH85">
            <v>936.93354789742625</v>
          </cell>
          <cell r="CI85">
            <v>936.93354789742625</v>
          </cell>
          <cell r="CJ85">
            <v>936.93354789742625</v>
          </cell>
          <cell r="CK85">
            <v>936.93354789742625</v>
          </cell>
          <cell r="CL85">
            <v>936.93354789742625</v>
          </cell>
          <cell r="CM85">
            <v>982.68130151822606</v>
          </cell>
          <cell r="CN85">
            <v>982.68130151822606</v>
          </cell>
          <cell r="CO85">
            <v>982.68130151822606</v>
          </cell>
          <cell r="CP85">
            <v>982.68130151822606</v>
          </cell>
          <cell r="CQ85">
            <v>982.68130151822606</v>
          </cell>
          <cell r="CR85">
            <v>982.68130151822606</v>
          </cell>
          <cell r="CS85">
            <v>982.68130151822606</v>
          </cell>
          <cell r="CT85">
            <v>982.68130151822606</v>
          </cell>
          <cell r="CU85">
            <v>982.68130151822606</v>
          </cell>
          <cell r="CV85">
            <v>982.68130151822606</v>
          </cell>
          <cell r="CW85">
            <v>982.68130151822606</v>
          </cell>
          <cell r="CX85">
            <v>982.68130151822606</v>
          </cell>
          <cell r="CY85">
            <v>980.87774576853917</v>
          </cell>
          <cell r="CZ85">
            <v>980.87774576853917</v>
          </cell>
          <cell r="DA85">
            <v>980.87774576853917</v>
          </cell>
          <cell r="DB85">
            <v>980.87774576853917</v>
          </cell>
          <cell r="DC85">
            <v>980.87774576853917</v>
          </cell>
          <cell r="DD85">
            <v>980.87774576853917</v>
          </cell>
          <cell r="DE85">
            <v>980.87774576853917</v>
          </cell>
          <cell r="DF85">
            <v>980.87774576853917</v>
          </cell>
          <cell r="DG85">
            <v>980.87774576853917</v>
          </cell>
          <cell r="DH85">
            <v>980.87774576853917</v>
          </cell>
          <cell r="DI85">
            <v>980.87774576853917</v>
          </cell>
          <cell r="DJ85">
            <v>980.87774576853917</v>
          </cell>
          <cell r="DK85">
            <v>1028.5378506208108</v>
          </cell>
          <cell r="DL85">
            <v>1028.5378506208108</v>
          </cell>
          <cell r="DM85">
            <v>1028.5378506208108</v>
          </cell>
          <cell r="DN85">
            <v>1028.5378506208108</v>
          </cell>
          <cell r="DO85">
            <v>1028.5378506208108</v>
          </cell>
          <cell r="DP85">
            <v>1028.5378506208108</v>
          </cell>
          <cell r="DQ85">
            <v>1028.5378506208108</v>
          </cell>
          <cell r="DR85">
            <v>1028.5378506208108</v>
          </cell>
          <cell r="DS85">
            <v>1028.5378506208108</v>
          </cell>
          <cell r="DT85">
            <v>1028.5378506208108</v>
          </cell>
          <cell r="DU85">
            <v>1028.5378506208108</v>
          </cell>
          <cell r="DV85">
            <v>1028.5378506208108</v>
          </cell>
          <cell r="DW85">
            <v>1079.5083786741066</v>
          </cell>
          <cell r="DX85">
            <v>1079.5083786741066</v>
          </cell>
          <cell r="DY85">
            <v>1079.5083786741066</v>
          </cell>
          <cell r="DZ85">
            <v>1079.5083786741066</v>
          </cell>
          <cell r="EA85">
            <v>1079.5083786741066</v>
          </cell>
          <cell r="EB85">
            <v>1079.5083786741066</v>
          </cell>
          <cell r="EC85">
            <v>1079.5083786741066</v>
          </cell>
          <cell r="ED85">
            <v>1079.5083786741066</v>
          </cell>
          <cell r="EE85">
            <v>1079.5083786741066</v>
          </cell>
          <cell r="EF85">
            <v>1079.5083786741066</v>
          </cell>
          <cell r="EG85">
            <v>1079.5083786741066</v>
          </cell>
          <cell r="EH85">
            <v>1079.5083786741066</v>
          </cell>
        </row>
        <row r="86">
          <cell r="B86">
            <v>0</v>
          </cell>
          <cell r="C86" t="str">
            <v>Pollution Control Taxes</v>
          </cell>
          <cell r="D86">
            <v>0</v>
          </cell>
          <cell r="E86">
            <v>0</v>
          </cell>
          <cell r="F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7.3118499999999997</v>
          </cell>
          <cell r="V86">
            <v>7.3118499999999997</v>
          </cell>
          <cell r="W86">
            <v>7.3118499999999997</v>
          </cell>
          <cell r="X86">
            <v>7.3118499999999997</v>
          </cell>
          <cell r="Y86">
            <v>7.3118499999999997</v>
          </cell>
          <cell r="Z86">
            <v>7.3118499999999997</v>
          </cell>
          <cell r="AA86">
            <v>7.3118499999999997</v>
          </cell>
          <cell r="AB86">
            <v>7.3118499999999997</v>
          </cell>
          <cell r="AC86">
            <v>7.3118499999999997</v>
          </cell>
          <cell r="AD86">
            <v>7.3118499999999997</v>
          </cell>
          <cell r="AE86">
            <v>7.2417625000000001</v>
          </cell>
          <cell r="AF86">
            <v>7.2417625000000001</v>
          </cell>
          <cell r="AG86">
            <v>7.2417625000000001</v>
          </cell>
          <cell r="AH86">
            <v>7.2417625000000001</v>
          </cell>
          <cell r="AI86">
            <v>7.2417625000000001</v>
          </cell>
          <cell r="AJ86">
            <v>7.2417625000000001</v>
          </cell>
          <cell r="AK86">
            <v>7.2417625000000001</v>
          </cell>
          <cell r="AL86">
            <v>7.2417625000000001</v>
          </cell>
          <cell r="AM86">
            <v>7.2417625000000001</v>
          </cell>
          <cell r="AN86">
            <v>7.2417625000000001</v>
          </cell>
          <cell r="AO86">
            <v>7.2417625000000001</v>
          </cell>
          <cell r="AP86">
            <v>7.2417625000000001</v>
          </cell>
          <cell r="AQ86">
            <v>7.7394125000000003</v>
          </cell>
          <cell r="AR86">
            <v>7.7394125000000003</v>
          </cell>
          <cell r="AS86">
            <v>7.7394125000000003</v>
          </cell>
          <cell r="AT86">
            <v>7.7394125000000003</v>
          </cell>
          <cell r="AU86">
            <v>7.7394125000000003</v>
          </cell>
          <cell r="AV86">
            <v>7.7394125000000003</v>
          </cell>
          <cell r="AW86">
            <v>7.7394125000000003</v>
          </cell>
          <cell r="AX86">
            <v>7.7394125000000003</v>
          </cell>
          <cell r="AY86">
            <v>7.7394125000000003</v>
          </cell>
          <cell r="AZ86">
            <v>7.7394125000000003</v>
          </cell>
          <cell r="BA86">
            <v>7.7394125000000003</v>
          </cell>
          <cell r="BB86">
            <v>7.7394125000000003</v>
          </cell>
          <cell r="BC86">
            <v>8.5166500000000003</v>
          </cell>
          <cell r="BD86">
            <v>8.5166500000000003</v>
          </cell>
          <cell r="BE86">
            <v>8.5166500000000003</v>
          </cell>
          <cell r="BF86">
            <v>8.5166500000000003</v>
          </cell>
          <cell r="BG86">
            <v>8.5166500000000003</v>
          </cell>
          <cell r="BH86">
            <v>8.5166500000000003</v>
          </cell>
          <cell r="BI86">
            <v>8.5166500000000003</v>
          </cell>
          <cell r="BJ86">
            <v>8.5166500000000003</v>
          </cell>
          <cell r="BK86">
            <v>8.5166500000000003</v>
          </cell>
          <cell r="BL86">
            <v>8.5166500000000003</v>
          </cell>
          <cell r="BM86">
            <v>8.5166500000000003</v>
          </cell>
          <cell r="BN86">
            <v>8.5166500000000003</v>
          </cell>
          <cell r="BO86">
            <v>8.5282250000000008</v>
          </cell>
          <cell r="BP86">
            <v>8.5282250000000008</v>
          </cell>
          <cell r="BQ86">
            <v>8.5282250000000008</v>
          </cell>
          <cell r="BR86">
            <v>8.5282250000000008</v>
          </cell>
          <cell r="BS86">
            <v>8.5282250000000008</v>
          </cell>
          <cell r="BT86">
            <v>8.5282250000000008</v>
          </cell>
          <cell r="BU86">
            <v>8.5282250000000008</v>
          </cell>
          <cell r="BV86">
            <v>8.5282250000000008</v>
          </cell>
          <cell r="BW86">
            <v>8.5282250000000008</v>
          </cell>
          <cell r="BX86">
            <v>8.5282250000000008</v>
          </cell>
          <cell r="BY86">
            <v>8.5282250000000008</v>
          </cell>
          <cell r="BZ86">
            <v>8.5282250000000008</v>
          </cell>
          <cell r="CA86">
            <v>8.4570650028874983</v>
          </cell>
          <cell r="CB86">
            <v>8.4570650028874983</v>
          </cell>
          <cell r="CC86">
            <v>8.4570650028874983</v>
          </cell>
          <cell r="CD86">
            <v>8.4570650028874983</v>
          </cell>
          <cell r="CE86">
            <v>8.4570650028874983</v>
          </cell>
          <cell r="CF86">
            <v>8.4570650028874983</v>
          </cell>
          <cell r="CG86">
            <v>8.4570650028874983</v>
          </cell>
          <cell r="CH86">
            <v>8.4570650028874983</v>
          </cell>
          <cell r="CI86">
            <v>8.4570650028874983</v>
          </cell>
          <cell r="CJ86">
            <v>8.4570650028874983</v>
          </cell>
          <cell r="CK86">
            <v>8.4570650028874983</v>
          </cell>
          <cell r="CL86">
            <v>8.4570650028874983</v>
          </cell>
          <cell r="CM86">
            <v>9.3063734045499995</v>
          </cell>
          <cell r="CN86">
            <v>9.3063734045499995</v>
          </cell>
          <cell r="CO86">
            <v>9.3063734045499995</v>
          </cell>
          <cell r="CP86">
            <v>9.3063734045499995</v>
          </cell>
          <cell r="CQ86">
            <v>9.3063734045499995</v>
          </cell>
          <cell r="CR86">
            <v>9.3063734045499995</v>
          </cell>
          <cell r="CS86">
            <v>9.3063734045499995</v>
          </cell>
          <cell r="CT86">
            <v>9.3063734045499995</v>
          </cell>
          <cell r="CU86">
            <v>9.3063734045499995</v>
          </cell>
          <cell r="CV86">
            <v>9.3063734045499995</v>
          </cell>
          <cell r="CW86">
            <v>9.3063734045499995</v>
          </cell>
          <cell r="CX86">
            <v>9.3063734045499995</v>
          </cell>
          <cell r="CY86">
            <v>9.3190217195749998</v>
          </cell>
          <cell r="CZ86">
            <v>9.3190217195749998</v>
          </cell>
          <cell r="DA86">
            <v>9.3190217195749998</v>
          </cell>
          <cell r="DB86">
            <v>9.3190217195749998</v>
          </cell>
          <cell r="DC86">
            <v>9.3190217195749998</v>
          </cell>
          <cell r="DD86">
            <v>9.3190217195749998</v>
          </cell>
          <cell r="DE86">
            <v>9.3190217195749998</v>
          </cell>
          <cell r="DF86">
            <v>9.3190217195749998</v>
          </cell>
          <cell r="DG86">
            <v>9.3190217195749998</v>
          </cell>
          <cell r="DH86">
            <v>9.3190217195749998</v>
          </cell>
          <cell r="DI86">
            <v>9.3190217195749998</v>
          </cell>
          <cell r="DJ86">
            <v>9.3190217195749998</v>
          </cell>
          <cell r="DK86">
            <v>9.2412632694102488</v>
          </cell>
          <cell r="DL86">
            <v>9.2412632694102488</v>
          </cell>
          <cell r="DM86">
            <v>9.2412632694102488</v>
          </cell>
          <cell r="DN86">
            <v>9.2412632694102488</v>
          </cell>
          <cell r="DO86">
            <v>9.2412632694102488</v>
          </cell>
          <cell r="DP86">
            <v>9.2412632694102488</v>
          </cell>
          <cell r="DQ86">
            <v>9.2412632694102488</v>
          </cell>
          <cell r="DR86">
            <v>9.2412632694102488</v>
          </cell>
          <cell r="DS86">
            <v>9.2412632694102488</v>
          </cell>
          <cell r="DT86">
            <v>9.2412632694102488</v>
          </cell>
          <cell r="DU86">
            <v>9.2412632694102488</v>
          </cell>
          <cell r="DV86">
            <v>9.2412632694102488</v>
          </cell>
          <cell r="DW86">
            <v>10.169325491233707</v>
          </cell>
          <cell r="DX86">
            <v>10.169325491233707</v>
          </cell>
          <cell r="DY86">
            <v>10.169325491233707</v>
          </cell>
          <cell r="DZ86">
            <v>10.169325491233707</v>
          </cell>
          <cell r="EA86">
            <v>10.169325491233707</v>
          </cell>
          <cell r="EB86">
            <v>10.169325491233707</v>
          </cell>
          <cell r="EC86">
            <v>10.169325491233707</v>
          </cell>
          <cell r="ED86">
            <v>10.169325491233707</v>
          </cell>
          <cell r="EE86">
            <v>10.169325491233707</v>
          </cell>
          <cell r="EF86">
            <v>10.169325491233707</v>
          </cell>
          <cell r="EG86">
            <v>10.169325491233707</v>
          </cell>
          <cell r="EH86">
            <v>10.169325491233707</v>
          </cell>
        </row>
        <row r="87">
          <cell r="B87">
            <v>0</v>
          </cell>
          <cell r="C87" t="str">
            <v>Water Treatment Chemicals</v>
          </cell>
          <cell r="D87">
            <v>0</v>
          </cell>
          <cell r="E87">
            <v>0</v>
          </cell>
          <cell r="F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33.725251374999999</v>
          </cell>
          <cell r="V87">
            <v>33.725251374999999</v>
          </cell>
          <cell r="W87">
            <v>33.725251374999999</v>
          </cell>
          <cell r="X87">
            <v>33.725251374999999</v>
          </cell>
          <cell r="Y87">
            <v>33.725251374999999</v>
          </cell>
          <cell r="Z87">
            <v>33.725251374999999</v>
          </cell>
          <cell r="AA87">
            <v>33.725251374999999</v>
          </cell>
          <cell r="AB87">
            <v>33.725251374999999</v>
          </cell>
          <cell r="AC87">
            <v>33.725251374999999</v>
          </cell>
          <cell r="AD87">
            <v>33.725251374999999</v>
          </cell>
          <cell r="AE87">
            <v>34.737008916249998</v>
          </cell>
          <cell r="AF87">
            <v>34.737008916249998</v>
          </cell>
          <cell r="AG87">
            <v>34.737008916249998</v>
          </cell>
          <cell r="AH87">
            <v>34.737008916249998</v>
          </cell>
          <cell r="AI87">
            <v>34.737008916249998</v>
          </cell>
          <cell r="AJ87">
            <v>34.737008916249998</v>
          </cell>
          <cell r="AK87">
            <v>34.737008916249998</v>
          </cell>
          <cell r="AL87">
            <v>34.737008916249998</v>
          </cell>
          <cell r="AM87">
            <v>34.737008916249998</v>
          </cell>
          <cell r="AN87">
            <v>34.737008916249998</v>
          </cell>
          <cell r="AO87">
            <v>34.737008916249998</v>
          </cell>
          <cell r="AP87">
            <v>34.737008916249998</v>
          </cell>
          <cell r="AQ87">
            <v>35.7791191837375</v>
          </cell>
          <cell r="AR87">
            <v>35.7791191837375</v>
          </cell>
          <cell r="AS87">
            <v>35.7791191837375</v>
          </cell>
          <cell r="AT87">
            <v>35.7791191837375</v>
          </cell>
          <cell r="AU87">
            <v>35.7791191837375</v>
          </cell>
          <cell r="AV87">
            <v>35.7791191837375</v>
          </cell>
          <cell r="AW87">
            <v>35.7791191837375</v>
          </cell>
          <cell r="AX87">
            <v>35.7791191837375</v>
          </cell>
          <cell r="AY87">
            <v>35.7791191837375</v>
          </cell>
          <cell r="AZ87">
            <v>35.7791191837375</v>
          </cell>
          <cell r="BA87">
            <v>35.7791191837375</v>
          </cell>
          <cell r="BB87">
            <v>35.7791191837375</v>
          </cell>
          <cell r="BC87">
            <v>36.852492759249628</v>
          </cell>
          <cell r="BD87">
            <v>36.852492759249628</v>
          </cell>
          <cell r="BE87">
            <v>36.852492759249628</v>
          </cell>
          <cell r="BF87">
            <v>36.852492759249628</v>
          </cell>
          <cell r="BG87">
            <v>36.852492759249628</v>
          </cell>
          <cell r="BH87">
            <v>36.852492759249628</v>
          </cell>
          <cell r="BI87">
            <v>36.852492759249628</v>
          </cell>
          <cell r="BJ87">
            <v>36.852492759249628</v>
          </cell>
          <cell r="BK87">
            <v>36.852492759249628</v>
          </cell>
          <cell r="BL87">
            <v>36.852492759249628</v>
          </cell>
          <cell r="BM87">
            <v>36.852492759249628</v>
          </cell>
          <cell r="BN87">
            <v>36.852492759249628</v>
          </cell>
          <cell r="BO87">
            <v>37.958067542027116</v>
          </cell>
          <cell r="BP87">
            <v>37.958067542027116</v>
          </cell>
          <cell r="BQ87">
            <v>37.958067542027116</v>
          </cell>
          <cell r="BR87">
            <v>37.958067542027116</v>
          </cell>
          <cell r="BS87">
            <v>37.958067542027116</v>
          </cell>
          <cell r="BT87">
            <v>37.958067542027116</v>
          </cell>
          <cell r="BU87">
            <v>37.958067542027116</v>
          </cell>
          <cell r="BV87">
            <v>37.958067542027116</v>
          </cell>
          <cell r="BW87">
            <v>37.958067542027116</v>
          </cell>
          <cell r="BX87">
            <v>37.958067542027116</v>
          </cell>
          <cell r="BY87">
            <v>37.958067542027116</v>
          </cell>
          <cell r="BZ87">
            <v>37.958067542027116</v>
          </cell>
          <cell r="CA87">
            <v>39.096809568287924</v>
          </cell>
          <cell r="CB87">
            <v>39.096809568287924</v>
          </cell>
          <cell r="CC87">
            <v>39.096809568287924</v>
          </cell>
          <cell r="CD87">
            <v>39.096809568287924</v>
          </cell>
          <cell r="CE87">
            <v>39.096809568287924</v>
          </cell>
          <cell r="CF87">
            <v>39.096809568287924</v>
          </cell>
          <cell r="CG87">
            <v>39.096809568287924</v>
          </cell>
          <cell r="CH87">
            <v>39.096809568287924</v>
          </cell>
          <cell r="CI87">
            <v>39.096809568287924</v>
          </cell>
          <cell r="CJ87">
            <v>39.096809568287924</v>
          </cell>
          <cell r="CK87">
            <v>39.096809568287924</v>
          </cell>
          <cell r="CL87">
            <v>39.096809568287924</v>
          </cell>
          <cell r="CM87">
            <v>40.269713855336569</v>
          </cell>
          <cell r="CN87">
            <v>40.269713855336569</v>
          </cell>
          <cell r="CO87">
            <v>40.269713855336569</v>
          </cell>
          <cell r="CP87">
            <v>40.269713855336569</v>
          </cell>
          <cell r="CQ87">
            <v>40.269713855336569</v>
          </cell>
          <cell r="CR87">
            <v>40.269713855336569</v>
          </cell>
          <cell r="CS87">
            <v>40.269713855336569</v>
          </cell>
          <cell r="CT87">
            <v>40.269713855336569</v>
          </cell>
          <cell r="CU87">
            <v>40.269713855336569</v>
          </cell>
          <cell r="CV87">
            <v>40.269713855336569</v>
          </cell>
          <cell r="CW87">
            <v>40.269713855336569</v>
          </cell>
          <cell r="CX87">
            <v>40.269713855336569</v>
          </cell>
          <cell r="CY87">
            <v>41.477805270996669</v>
          </cell>
          <cell r="CZ87">
            <v>41.477805270996669</v>
          </cell>
          <cell r="DA87">
            <v>41.477805270996669</v>
          </cell>
          <cell r="DB87">
            <v>41.477805270996669</v>
          </cell>
          <cell r="DC87">
            <v>41.477805270996669</v>
          </cell>
          <cell r="DD87">
            <v>41.477805270996669</v>
          </cell>
          <cell r="DE87">
            <v>41.477805270996669</v>
          </cell>
          <cell r="DF87">
            <v>41.477805270996669</v>
          </cell>
          <cell r="DG87">
            <v>41.477805270996669</v>
          </cell>
          <cell r="DH87">
            <v>41.477805270996669</v>
          </cell>
          <cell r="DI87">
            <v>41.477805270996669</v>
          </cell>
          <cell r="DJ87">
            <v>41.477805270996669</v>
          </cell>
          <cell r="DK87">
            <v>42.722139429126564</v>
          </cell>
          <cell r="DL87">
            <v>42.722139429126564</v>
          </cell>
          <cell r="DM87">
            <v>42.722139429126564</v>
          </cell>
          <cell r="DN87">
            <v>42.722139429126564</v>
          </cell>
          <cell r="DO87">
            <v>42.722139429126564</v>
          </cell>
          <cell r="DP87">
            <v>42.722139429126564</v>
          </cell>
          <cell r="DQ87">
            <v>42.722139429126564</v>
          </cell>
          <cell r="DR87">
            <v>42.722139429126564</v>
          </cell>
          <cell r="DS87">
            <v>42.722139429126564</v>
          </cell>
          <cell r="DT87">
            <v>42.722139429126564</v>
          </cell>
          <cell r="DU87">
            <v>42.722139429126564</v>
          </cell>
          <cell r="DV87">
            <v>42.722139429126564</v>
          </cell>
          <cell r="DW87">
            <v>44.003803612000354</v>
          </cell>
          <cell r="DX87">
            <v>44.003803612000354</v>
          </cell>
          <cell r="DY87">
            <v>44.003803612000354</v>
          </cell>
          <cell r="DZ87">
            <v>44.003803612000354</v>
          </cell>
          <cell r="EA87">
            <v>44.003803612000354</v>
          </cell>
          <cell r="EB87">
            <v>44.003803612000354</v>
          </cell>
          <cell r="EC87">
            <v>44.003803612000354</v>
          </cell>
          <cell r="ED87">
            <v>44.003803612000354</v>
          </cell>
          <cell r="EE87">
            <v>44.003803612000354</v>
          </cell>
          <cell r="EF87">
            <v>44.003803612000354</v>
          </cell>
          <cell r="EG87">
            <v>44.003803612000354</v>
          </cell>
          <cell r="EH87">
            <v>44.003803612000354</v>
          </cell>
        </row>
        <row r="88">
          <cell r="B88">
            <v>0</v>
          </cell>
          <cell r="C88" t="str">
            <v>O&amp;M Costs (Special Maintenance)</v>
          </cell>
          <cell r="D88">
            <v>0</v>
          </cell>
          <cell r="E88">
            <v>0</v>
          </cell>
          <cell r="F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6.8288374999999997</v>
          </cell>
          <cell r="V88">
            <v>6.8288374999999997</v>
          </cell>
          <cell r="W88">
            <v>6.8288374999999997</v>
          </cell>
          <cell r="X88">
            <v>6.8288374999999997</v>
          </cell>
          <cell r="Y88">
            <v>6.8288374999999997</v>
          </cell>
          <cell r="Z88">
            <v>6.8288374999999997</v>
          </cell>
          <cell r="AA88">
            <v>6.8288374999999997</v>
          </cell>
          <cell r="AB88">
            <v>6.8288374999999997</v>
          </cell>
          <cell r="AC88">
            <v>6.8288374999999997</v>
          </cell>
          <cell r="AD88">
            <v>6.8288374999999997</v>
          </cell>
          <cell r="AE88">
            <v>76.893775000000005</v>
          </cell>
          <cell r="AF88">
            <v>76.893775000000005</v>
          </cell>
          <cell r="AG88">
            <v>76.893775000000005</v>
          </cell>
          <cell r="AH88">
            <v>76.893775000000005</v>
          </cell>
          <cell r="AI88">
            <v>76.893775000000005</v>
          </cell>
          <cell r="AJ88">
            <v>76.893775000000005</v>
          </cell>
          <cell r="AK88">
            <v>76.893775000000005</v>
          </cell>
          <cell r="AL88">
            <v>76.893775000000005</v>
          </cell>
          <cell r="AM88">
            <v>76.893775000000005</v>
          </cell>
          <cell r="AN88">
            <v>76.893775000000005</v>
          </cell>
          <cell r="AO88">
            <v>76.893775000000005</v>
          </cell>
          <cell r="AP88">
            <v>76.893775000000005</v>
          </cell>
          <cell r="AQ88">
            <v>79.098799999999997</v>
          </cell>
          <cell r="AR88">
            <v>79.098799999999997</v>
          </cell>
          <cell r="AS88">
            <v>79.098799999999997</v>
          </cell>
          <cell r="AT88">
            <v>79.098799999999997</v>
          </cell>
          <cell r="AU88">
            <v>79.098799999999997</v>
          </cell>
          <cell r="AV88">
            <v>79.098799999999997</v>
          </cell>
          <cell r="AW88">
            <v>79.098799999999997</v>
          </cell>
          <cell r="AX88">
            <v>79.098799999999997</v>
          </cell>
          <cell r="AY88">
            <v>79.098799999999997</v>
          </cell>
          <cell r="AZ88">
            <v>79.098799999999997</v>
          </cell>
          <cell r="BA88">
            <v>79.098799999999997</v>
          </cell>
          <cell r="BB88">
            <v>79.098799999999997</v>
          </cell>
          <cell r="BC88">
            <v>5.1944375000000003</v>
          </cell>
          <cell r="BD88">
            <v>5.1944375000000003</v>
          </cell>
          <cell r="BE88">
            <v>5.1944375000000003</v>
          </cell>
          <cell r="BF88">
            <v>5.1944375000000003</v>
          </cell>
          <cell r="BG88">
            <v>5.1944375000000003</v>
          </cell>
          <cell r="BH88">
            <v>5.1944375000000003</v>
          </cell>
          <cell r="BI88">
            <v>5.1944375000000003</v>
          </cell>
          <cell r="BJ88">
            <v>5.1944375000000003</v>
          </cell>
          <cell r="BK88">
            <v>5.1944375000000003</v>
          </cell>
          <cell r="BL88">
            <v>5.1944375000000003</v>
          </cell>
          <cell r="BM88">
            <v>5.1944375000000003</v>
          </cell>
          <cell r="BN88">
            <v>5.1944375000000003</v>
          </cell>
          <cell r="BO88">
            <v>63.481299999999997</v>
          </cell>
          <cell r="BP88">
            <v>63.481299999999997</v>
          </cell>
          <cell r="BQ88">
            <v>63.481299999999997</v>
          </cell>
          <cell r="BR88">
            <v>63.481299999999997</v>
          </cell>
          <cell r="BS88">
            <v>63.481299999999997</v>
          </cell>
          <cell r="BT88">
            <v>63.481299999999997</v>
          </cell>
          <cell r="BU88">
            <v>63.481299999999997</v>
          </cell>
          <cell r="BV88">
            <v>63.481299999999997</v>
          </cell>
          <cell r="BW88">
            <v>63.481299999999997</v>
          </cell>
          <cell r="BX88">
            <v>63.481299999999997</v>
          </cell>
          <cell r="BY88">
            <v>63.481299999999997</v>
          </cell>
          <cell r="BZ88">
            <v>63.481299999999997</v>
          </cell>
          <cell r="CA88">
            <v>86.433394427599993</v>
          </cell>
          <cell r="CB88">
            <v>86.433394427599993</v>
          </cell>
          <cell r="CC88">
            <v>86.433394427599993</v>
          </cell>
          <cell r="CD88">
            <v>86.433394427599993</v>
          </cell>
          <cell r="CE88">
            <v>86.433394427599993</v>
          </cell>
          <cell r="CF88">
            <v>86.433394427599993</v>
          </cell>
          <cell r="CG88">
            <v>86.433394427599993</v>
          </cell>
          <cell r="CH88">
            <v>86.433394427599993</v>
          </cell>
          <cell r="CI88">
            <v>86.433394427599993</v>
          </cell>
          <cell r="CJ88">
            <v>86.433394427599993</v>
          </cell>
          <cell r="CK88">
            <v>86.433394427599993</v>
          </cell>
          <cell r="CL88">
            <v>86.433394427599993</v>
          </cell>
          <cell r="CM88">
            <v>5.6761021060625003</v>
          </cell>
          <cell r="CN88">
            <v>5.6761021060625003</v>
          </cell>
          <cell r="CO88">
            <v>5.6761021060625003</v>
          </cell>
          <cell r="CP88">
            <v>5.6761021060625003</v>
          </cell>
          <cell r="CQ88">
            <v>5.6761021060625003</v>
          </cell>
          <cell r="CR88">
            <v>5.6761021060625003</v>
          </cell>
          <cell r="CS88">
            <v>5.6761021060625003</v>
          </cell>
          <cell r="CT88">
            <v>5.6761021060625003</v>
          </cell>
          <cell r="CU88">
            <v>5.6761021060625003</v>
          </cell>
          <cell r="CV88">
            <v>5.6761021060625003</v>
          </cell>
          <cell r="CW88">
            <v>5.6761021060625003</v>
          </cell>
          <cell r="CX88">
            <v>5.6761021060625003</v>
          </cell>
          <cell r="CY88">
            <v>69.367730505099999</v>
          </cell>
          <cell r="CZ88">
            <v>69.367730505099999</v>
          </cell>
          <cell r="DA88">
            <v>69.367730505099999</v>
          </cell>
          <cell r="DB88">
            <v>69.367730505099999</v>
          </cell>
          <cell r="DC88">
            <v>69.367730505099999</v>
          </cell>
          <cell r="DD88">
            <v>69.367730505099999</v>
          </cell>
          <cell r="DE88">
            <v>69.367730505099999</v>
          </cell>
          <cell r="DF88">
            <v>69.367730505099999</v>
          </cell>
          <cell r="DG88">
            <v>69.367730505099999</v>
          </cell>
          <cell r="DH88">
            <v>69.367730505099999</v>
          </cell>
          <cell r="DI88">
            <v>69.367730505099999</v>
          </cell>
          <cell r="DJ88">
            <v>69.367730505099999</v>
          </cell>
          <cell r="DK88">
            <v>94.448103792688059</v>
          </cell>
          <cell r="DL88">
            <v>94.448103792688059</v>
          </cell>
          <cell r="DM88">
            <v>94.448103792688059</v>
          </cell>
          <cell r="DN88">
            <v>94.448103792688059</v>
          </cell>
          <cell r="DO88">
            <v>94.448103792688059</v>
          </cell>
          <cell r="DP88">
            <v>94.448103792688059</v>
          </cell>
          <cell r="DQ88">
            <v>94.448103792688059</v>
          </cell>
          <cell r="DR88">
            <v>94.448103792688059</v>
          </cell>
          <cell r="DS88">
            <v>94.448103792688059</v>
          </cell>
          <cell r="DT88">
            <v>94.448103792688059</v>
          </cell>
          <cell r="DU88">
            <v>94.448103792688059</v>
          </cell>
          <cell r="DV88">
            <v>94.448103792688059</v>
          </cell>
          <cell r="DW88">
            <v>6.2024300260513563</v>
          </cell>
          <cell r="DX88">
            <v>6.2024300260513563</v>
          </cell>
          <cell r="DY88">
            <v>6.2024300260513563</v>
          </cell>
          <cell r="DZ88">
            <v>6.2024300260513563</v>
          </cell>
          <cell r="EA88">
            <v>6.2024300260513563</v>
          </cell>
          <cell r="EB88">
            <v>6.2024300260513563</v>
          </cell>
          <cell r="EC88">
            <v>6.2024300260513563</v>
          </cell>
          <cell r="ED88">
            <v>6.2024300260513563</v>
          </cell>
          <cell r="EE88">
            <v>6.2024300260513563</v>
          </cell>
          <cell r="EF88">
            <v>6.2024300260513563</v>
          </cell>
          <cell r="EG88">
            <v>6.2024300260513563</v>
          </cell>
          <cell r="EH88">
            <v>6.2024300260513563</v>
          </cell>
        </row>
        <row r="89">
          <cell r="B89">
            <v>0</v>
          </cell>
          <cell r="C89" t="str">
            <v>O&amp;M Costs (Overhaul)</v>
          </cell>
          <cell r="D89">
            <v>0</v>
          </cell>
          <cell r="E89">
            <v>0</v>
          </cell>
          <cell r="F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198.28445599999998</v>
          </cell>
          <cell r="AF89">
            <v>198.28445599999998</v>
          </cell>
          <cell r="AG89">
            <v>198.28445599999998</v>
          </cell>
          <cell r="AH89">
            <v>198.28445599999998</v>
          </cell>
          <cell r="AI89">
            <v>198.28445599999998</v>
          </cell>
          <cell r="AJ89">
            <v>198.28445599999998</v>
          </cell>
          <cell r="AK89">
            <v>198.28445599999998</v>
          </cell>
          <cell r="AL89">
            <v>198.28445599999998</v>
          </cell>
          <cell r="AM89">
            <v>198.28445599999998</v>
          </cell>
          <cell r="AN89">
            <v>198.28445599999998</v>
          </cell>
          <cell r="AO89">
            <v>198.28445599999998</v>
          </cell>
          <cell r="AP89">
            <v>198.28445599999998</v>
          </cell>
          <cell r="AQ89">
            <v>209.947750875</v>
          </cell>
          <cell r="AR89">
            <v>209.947750875</v>
          </cell>
          <cell r="AS89">
            <v>209.947750875</v>
          </cell>
          <cell r="AT89">
            <v>209.947750875</v>
          </cell>
          <cell r="AU89">
            <v>209.947750875</v>
          </cell>
          <cell r="AV89">
            <v>209.947750875</v>
          </cell>
          <cell r="AW89">
            <v>209.947750875</v>
          </cell>
          <cell r="AX89">
            <v>209.947750875</v>
          </cell>
          <cell r="AY89">
            <v>209.947750875</v>
          </cell>
          <cell r="AZ89">
            <v>209.947750875</v>
          </cell>
          <cell r="BA89">
            <v>209.947750875</v>
          </cell>
          <cell r="BB89">
            <v>209.947750875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204.42950700000003</v>
          </cell>
          <cell r="BP89">
            <v>204.42950700000003</v>
          </cell>
          <cell r="BQ89">
            <v>204.42950700000003</v>
          </cell>
          <cell r="BR89">
            <v>204.42950700000003</v>
          </cell>
          <cell r="BS89">
            <v>204.42950700000003</v>
          </cell>
          <cell r="BT89">
            <v>204.42950700000003</v>
          </cell>
          <cell r="BU89">
            <v>204.42950700000003</v>
          </cell>
          <cell r="BV89">
            <v>204.42950700000003</v>
          </cell>
          <cell r="BW89">
            <v>204.42950700000003</v>
          </cell>
          <cell r="BX89">
            <v>204.42950700000003</v>
          </cell>
          <cell r="BY89">
            <v>204.42950700000003</v>
          </cell>
          <cell r="BZ89">
            <v>204.42950700000003</v>
          </cell>
          <cell r="CA89">
            <v>229.41557597038607</v>
          </cell>
          <cell r="CB89">
            <v>229.41557597038607</v>
          </cell>
          <cell r="CC89">
            <v>229.41557597038607</v>
          </cell>
          <cell r="CD89">
            <v>229.41557597038607</v>
          </cell>
          <cell r="CE89">
            <v>229.41557597038607</v>
          </cell>
          <cell r="CF89">
            <v>229.41557597038607</v>
          </cell>
          <cell r="CG89">
            <v>229.41557597038607</v>
          </cell>
          <cell r="CH89">
            <v>229.41557597038607</v>
          </cell>
          <cell r="CI89">
            <v>229.41557597038607</v>
          </cell>
          <cell r="CJ89">
            <v>229.41557597038607</v>
          </cell>
          <cell r="CK89">
            <v>229.41557597038607</v>
          </cell>
          <cell r="CL89">
            <v>229.41557597038607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223.38564189558903</v>
          </cell>
          <cell r="CZ89">
            <v>223.38564189558903</v>
          </cell>
          <cell r="DA89">
            <v>223.38564189558903</v>
          </cell>
          <cell r="DB89">
            <v>223.38564189558903</v>
          </cell>
          <cell r="DC89">
            <v>223.38564189558903</v>
          </cell>
          <cell r="DD89">
            <v>223.38564189558903</v>
          </cell>
          <cell r="DE89">
            <v>223.38564189558903</v>
          </cell>
          <cell r="DF89">
            <v>223.38564189558903</v>
          </cell>
          <cell r="DG89">
            <v>223.38564189558903</v>
          </cell>
          <cell r="DH89">
            <v>223.38564189558903</v>
          </cell>
          <cell r="DI89">
            <v>223.38564189558903</v>
          </cell>
          <cell r="DJ89">
            <v>223.38564189558903</v>
          </cell>
          <cell r="DK89">
            <v>250.6885940833921</v>
          </cell>
          <cell r="DL89">
            <v>250.6885940833921</v>
          </cell>
          <cell r="DM89">
            <v>250.6885940833921</v>
          </cell>
          <cell r="DN89">
            <v>250.6885940833921</v>
          </cell>
          <cell r="DO89">
            <v>250.6885940833921</v>
          </cell>
          <cell r="DP89">
            <v>250.6885940833921</v>
          </cell>
          <cell r="DQ89">
            <v>250.6885940833921</v>
          </cell>
          <cell r="DR89">
            <v>250.6885940833921</v>
          </cell>
          <cell r="DS89">
            <v>250.6885940833921</v>
          </cell>
          <cell r="DT89">
            <v>250.6885940833921</v>
          </cell>
          <cell r="DU89">
            <v>250.6885940833921</v>
          </cell>
          <cell r="DV89">
            <v>250.6885940833921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</row>
        <row r="90">
          <cell r="B90">
            <v>0</v>
          </cell>
          <cell r="C90" t="str">
            <v>Energy Producers Tax</v>
          </cell>
          <cell r="D90">
            <v>0</v>
          </cell>
          <cell r="E90">
            <v>0</v>
          </cell>
          <cell r="F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28.178509999999989</v>
          </cell>
          <cell r="V90">
            <v>28.178509999999989</v>
          </cell>
          <cell r="W90">
            <v>28.178509999999989</v>
          </cell>
          <cell r="X90">
            <v>28.178509999999989</v>
          </cell>
          <cell r="Y90">
            <v>28.178509999999989</v>
          </cell>
          <cell r="Z90">
            <v>28.178509999999989</v>
          </cell>
          <cell r="AA90">
            <v>28.178509999999989</v>
          </cell>
          <cell r="AB90">
            <v>28.178509999999989</v>
          </cell>
          <cell r="AC90">
            <v>28.178509999999989</v>
          </cell>
          <cell r="AD90">
            <v>28.178509999999989</v>
          </cell>
          <cell r="AE90">
            <v>26.577907499999998</v>
          </cell>
          <cell r="AF90">
            <v>26.577907499999998</v>
          </cell>
          <cell r="AG90">
            <v>26.577907499999998</v>
          </cell>
          <cell r="AH90">
            <v>26.577907499999998</v>
          </cell>
          <cell r="AI90">
            <v>26.577907499999998</v>
          </cell>
          <cell r="AJ90">
            <v>26.577907499999998</v>
          </cell>
          <cell r="AK90">
            <v>26.577907499999998</v>
          </cell>
          <cell r="AL90">
            <v>26.577907499999998</v>
          </cell>
          <cell r="AM90">
            <v>26.577907499999998</v>
          </cell>
          <cell r="AN90">
            <v>26.577907499999998</v>
          </cell>
          <cell r="AO90">
            <v>26.577907499999998</v>
          </cell>
          <cell r="AP90">
            <v>26.577907499999998</v>
          </cell>
          <cell r="AQ90">
            <v>27.051484999999996</v>
          </cell>
          <cell r="AR90">
            <v>27.051484999999996</v>
          </cell>
          <cell r="AS90">
            <v>27.051484999999996</v>
          </cell>
          <cell r="AT90">
            <v>27.051484999999996</v>
          </cell>
          <cell r="AU90">
            <v>27.051484999999996</v>
          </cell>
          <cell r="AV90">
            <v>27.051484999999996</v>
          </cell>
          <cell r="AW90">
            <v>27.051484999999996</v>
          </cell>
          <cell r="AX90">
            <v>27.051484999999996</v>
          </cell>
          <cell r="AY90">
            <v>27.051484999999996</v>
          </cell>
          <cell r="AZ90">
            <v>27.051484999999996</v>
          </cell>
          <cell r="BA90">
            <v>27.051484999999996</v>
          </cell>
          <cell r="BB90">
            <v>27.051484999999996</v>
          </cell>
          <cell r="BC90">
            <v>28.354432500000001</v>
          </cell>
          <cell r="BD90">
            <v>28.354432500000001</v>
          </cell>
          <cell r="BE90">
            <v>28.354432500000001</v>
          </cell>
          <cell r="BF90">
            <v>28.354432500000001</v>
          </cell>
          <cell r="BG90">
            <v>28.354432500000001</v>
          </cell>
          <cell r="BH90">
            <v>28.354432500000001</v>
          </cell>
          <cell r="BI90">
            <v>28.354432500000001</v>
          </cell>
          <cell r="BJ90">
            <v>28.354432500000001</v>
          </cell>
          <cell r="BK90">
            <v>28.354432500000001</v>
          </cell>
          <cell r="BL90">
            <v>28.354432500000001</v>
          </cell>
          <cell r="BM90">
            <v>28.354432500000001</v>
          </cell>
          <cell r="BN90">
            <v>28.354432500000001</v>
          </cell>
          <cell r="BO90">
            <v>27.0430475</v>
          </cell>
          <cell r="BP90">
            <v>27.0430475</v>
          </cell>
          <cell r="BQ90">
            <v>27.0430475</v>
          </cell>
          <cell r="BR90">
            <v>27.0430475</v>
          </cell>
          <cell r="BS90">
            <v>27.0430475</v>
          </cell>
          <cell r="BT90">
            <v>27.0430475</v>
          </cell>
          <cell r="BU90">
            <v>27.0430475</v>
          </cell>
          <cell r="BV90">
            <v>27.0430475</v>
          </cell>
          <cell r="BW90">
            <v>27.0430475</v>
          </cell>
          <cell r="BX90">
            <v>27.0430475</v>
          </cell>
          <cell r="BY90">
            <v>27.0430475</v>
          </cell>
          <cell r="BZ90">
            <v>27.0430475</v>
          </cell>
          <cell r="CA90">
            <v>27.854338925000004</v>
          </cell>
          <cell r="CB90">
            <v>27.854338925000004</v>
          </cell>
          <cell r="CC90">
            <v>27.854338925000004</v>
          </cell>
          <cell r="CD90">
            <v>27.854338925000004</v>
          </cell>
          <cell r="CE90">
            <v>27.854338925000004</v>
          </cell>
          <cell r="CF90">
            <v>27.854338925000004</v>
          </cell>
          <cell r="CG90">
            <v>27.854338925000004</v>
          </cell>
          <cell r="CH90">
            <v>27.854338925000004</v>
          </cell>
          <cell r="CI90">
            <v>27.854338925000004</v>
          </cell>
          <cell r="CJ90">
            <v>27.854338925000004</v>
          </cell>
          <cell r="CK90">
            <v>27.854338925000004</v>
          </cell>
          <cell r="CL90">
            <v>27.854338925000004</v>
          </cell>
          <cell r="CM90">
            <v>28.689969092750005</v>
          </cell>
          <cell r="CN90">
            <v>28.689969092750005</v>
          </cell>
          <cell r="CO90">
            <v>28.689969092750005</v>
          </cell>
          <cell r="CP90">
            <v>28.689969092750005</v>
          </cell>
          <cell r="CQ90">
            <v>28.689969092750005</v>
          </cell>
          <cell r="CR90">
            <v>28.689969092750005</v>
          </cell>
          <cell r="CS90">
            <v>28.689969092750005</v>
          </cell>
          <cell r="CT90">
            <v>28.689969092750005</v>
          </cell>
          <cell r="CU90">
            <v>28.689969092750005</v>
          </cell>
          <cell r="CV90">
            <v>28.689969092750005</v>
          </cell>
          <cell r="CW90">
            <v>28.689969092750005</v>
          </cell>
          <cell r="CX90">
            <v>28.689969092750005</v>
          </cell>
          <cell r="CY90">
            <v>29.550668165532503</v>
          </cell>
          <cell r="CZ90">
            <v>29.550668165532503</v>
          </cell>
          <cell r="DA90">
            <v>29.550668165532503</v>
          </cell>
          <cell r="DB90">
            <v>29.550668165532503</v>
          </cell>
          <cell r="DC90">
            <v>29.550668165532503</v>
          </cell>
          <cell r="DD90">
            <v>29.550668165532503</v>
          </cell>
          <cell r="DE90">
            <v>29.550668165532503</v>
          </cell>
          <cell r="DF90">
            <v>29.550668165532503</v>
          </cell>
          <cell r="DG90">
            <v>29.550668165532503</v>
          </cell>
          <cell r="DH90">
            <v>29.550668165532503</v>
          </cell>
          <cell r="DI90">
            <v>29.550668165532503</v>
          </cell>
          <cell r="DJ90">
            <v>29.550668165532503</v>
          </cell>
          <cell r="DK90">
            <v>30.43718821049848</v>
          </cell>
          <cell r="DL90">
            <v>30.43718821049848</v>
          </cell>
          <cell r="DM90">
            <v>30.43718821049848</v>
          </cell>
          <cell r="DN90">
            <v>30.43718821049848</v>
          </cell>
          <cell r="DO90">
            <v>30.43718821049848</v>
          </cell>
          <cell r="DP90">
            <v>30.43718821049848</v>
          </cell>
          <cell r="DQ90">
            <v>30.43718821049848</v>
          </cell>
          <cell r="DR90">
            <v>30.43718821049848</v>
          </cell>
          <cell r="DS90">
            <v>30.43718821049848</v>
          </cell>
          <cell r="DT90">
            <v>30.43718821049848</v>
          </cell>
          <cell r="DU90">
            <v>30.43718821049848</v>
          </cell>
          <cell r="DV90">
            <v>30.43718821049848</v>
          </cell>
          <cell r="DW90">
            <v>31.350303856813436</v>
          </cell>
          <cell r="DX90">
            <v>31.350303856813436</v>
          </cell>
          <cell r="DY90">
            <v>31.350303856813436</v>
          </cell>
          <cell r="DZ90">
            <v>31.350303856813436</v>
          </cell>
          <cell r="EA90">
            <v>31.350303856813436</v>
          </cell>
          <cell r="EB90">
            <v>31.350303856813436</v>
          </cell>
          <cell r="EC90">
            <v>31.350303856813436</v>
          </cell>
          <cell r="ED90">
            <v>31.350303856813436</v>
          </cell>
          <cell r="EE90">
            <v>31.350303856813436</v>
          </cell>
          <cell r="EF90">
            <v>31.350303856813436</v>
          </cell>
          <cell r="EG90">
            <v>31.350303856813436</v>
          </cell>
          <cell r="EH90">
            <v>31.350303856813436</v>
          </cell>
        </row>
        <row r="91">
          <cell r="B91">
            <v>0</v>
          </cell>
          <cell r="C91" t="str">
            <v>CCR Env. costs: O&amp;M</v>
          </cell>
          <cell r="D91">
            <v>0</v>
          </cell>
          <cell r="E91">
            <v>0</v>
          </cell>
          <cell r="F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14.725041352201258</v>
          </cell>
          <cell r="V91">
            <v>14.725041352201258</v>
          </cell>
          <cell r="W91">
            <v>14.725041352201258</v>
          </cell>
          <cell r="X91">
            <v>14.725041352201258</v>
          </cell>
          <cell r="Y91">
            <v>14.725041352201258</v>
          </cell>
          <cell r="Z91">
            <v>14.725041352201258</v>
          </cell>
          <cell r="AA91">
            <v>14.725041352201258</v>
          </cell>
          <cell r="AB91">
            <v>14.725041352201258</v>
          </cell>
          <cell r="AC91">
            <v>14.725041352201258</v>
          </cell>
          <cell r="AD91">
            <v>14.725041352201258</v>
          </cell>
          <cell r="AE91">
            <v>69.159676352201259</v>
          </cell>
          <cell r="AF91">
            <v>69.159676352201259</v>
          </cell>
          <cell r="AG91">
            <v>69.159676352201259</v>
          </cell>
          <cell r="AH91">
            <v>69.159676352201259</v>
          </cell>
          <cell r="AI91">
            <v>69.159676352201259</v>
          </cell>
          <cell r="AJ91">
            <v>69.159676352201259</v>
          </cell>
          <cell r="AK91">
            <v>69.159676352201259</v>
          </cell>
          <cell r="AL91">
            <v>69.159676352201259</v>
          </cell>
          <cell r="AM91">
            <v>69.159676352201259</v>
          </cell>
          <cell r="AN91">
            <v>69.159676352201259</v>
          </cell>
          <cell r="AO91">
            <v>69.159676352201259</v>
          </cell>
          <cell r="AP91">
            <v>69.159676352201259</v>
          </cell>
          <cell r="AQ91">
            <v>41.627896352201255</v>
          </cell>
          <cell r="AR91">
            <v>41.627896352201255</v>
          </cell>
          <cell r="AS91">
            <v>41.627896352201255</v>
          </cell>
          <cell r="AT91">
            <v>41.627896352201255</v>
          </cell>
          <cell r="AU91">
            <v>41.627896352201255</v>
          </cell>
          <cell r="AV91">
            <v>41.627896352201255</v>
          </cell>
          <cell r="AW91">
            <v>41.627896352201255</v>
          </cell>
          <cell r="AX91">
            <v>41.627896352201255</v>
          </cell>
          <cell r="AY91">
            <v>41.627896352201255</v>
          </cell>
          <cell r="AZ91">
            <v>41.627896352201255</v>
          </cell>
          <cell r="BA91">
            <v>41.627896352201255</v>
          </cell>
          <cell r="BB91">
            <v>41.627896352201255</v>
          </cell>
          <cell r="BC91">
            <v>43.488946352201253</v>
          </cell>
          <cell r="BD91">
            <v>43.488946352201253</v>
          </cell>
          <cell r="BE91">
            <v>43.488946352201253</v>
          </cell>
          <cell r="BF91">
            <v>43.488946352201253</v>
          </cell>
          <cell r="BG91">
            <v>43.488946352201253</v>
          </cell>
          <cell r="BH91">
            <v>43.488946352201253</v>
          </cell>
          <cell r="BI91">
            <v>43.488946352201253</v>
          </cell>
          <cell r="BJ91">
            <v>43.488946352201253</v>
          </cell>
          <cell r="BK91">
            <v>43.488946352201253</v>
          </cell>
          <cell r="BL91">
            <v>43.488946352201253</v>
          </cell>
          <cell r="BM91">
            <v>43.488946352201253</v>
          </cell>
          <cell r="BN91">
            <v>43.488946352201253</v>
          </cell>
          <cell r="BO91">
            <v>65.363946352201253</v>
          </cell>
          <cell r="BP91">
            <v>65.363946352201253</v>
          </cell>
          <cell r="BQ91">
            <v>65.363946352201253</v>
          </cell>
          <cell r="BR91">
            <v>65.363946352201253</v>
          </cell>
          <cell r="BS91">
            <v>65.363946352201253</v>
          </cell>
          <cell r="BT91">
            <v>65.363946352201253</v>
          </cell>
          <cell r="BU91">
            <v>65.363946352201253</v>
          </cell>
          <cell r="BV91">
            <v>65.363946352201253</v>
          </cell>
          <cell r="BW91">
            <v>65.363946352201253</v>
          </cell>
          <cell r="BX91">
            <v>65.363946352201253</v>
          </cell>
          <cell r="BY91">
            <v>65.363946352201253</v>
          </cell>
          <cell r="BZ91">
            <v>65.363946352201253</v>
          </cell>
          <cell r="CA91">
            <v>97.850632935010481</v>
          </cell>
          <cell r="CB91">
            <v>97.850632935010481</v>
          </cell>
          <cell r="CC91">
            <v>97.850632935010481</v>
          </cell>
          <cell r="CD91">
            <v>97.850632935010481</v>
          </cell>
          <cell r="CE91">
            <v>97.850632935010481</v>
          </cell>
          <cell r="CF91">
            <v>97.850632935010481</v>
          </cell>
          <cell r="CG91">
            <v>97.850632935010481</v>
          </cell>
          <cell r="CH91">
            <v>97.850632935010481</v>
          </cell>
          <cell r="CI91">
            <v>97.850632935010481</v>
          </cell>
          <cell r="CJ91">
            <v>97.850632935010481</v>
          </cell>
          <cell r="CK91">
            <v>97.850632935010481</v>
          </cell>
          <cell r="CL91">
            <v>97.850632935010481</v>
          </cell>
          <cell r="CM91">
            <v>98.237082935010463</v>
          </cell>
          <cell r="CN91">
            <v>98.237082935010463</v>
          </cell>
          <cell r="CO91">
            <v>98.237082935010463</v>
          </cell>
          <cell r="CP91">
            <v>98.237082935010463</v>
          </cell>
          <cell r="CQ91">
            <v>98.237082935010463</v>
          </cell>
          <cell r="CR91">
            <v>98.237082935010463</v>
          </cell>
          <cell r="CS91">
            <v>98.237082935010463</v>
          </cell>
          <cell r="CT91">
            <v>98.237082935010463</v>
          </cell>
          <cell r="CU91">
            <v>98.237082935010463</v>
          </cell>
          <cell r="CV91">
            <v>98.237082935010463</v>
          </cell>
          <cell r="CW91">
            <v>98.237082935010463</v>
          </cell>
          <cell r="CX91">
            <v>98.237082935010463</v>
          </cell>
          <cell r="CY91">
            <v>99.664582935010472</v>
          </cell>
          <cell r="CZ91">
            <v>99.664582935010472</v>
          </cell>
          <cell r="DA91">
            <v>99.664582935010472</v>
          </cell>
          <cell r="DB91">
            <v>99.664582935010472</v>
          </cell>
          <cell r="DC91">
            <v>99.664582935010472</v>
          </cell>
          <cell r="DD91">
            <v>99.664582935010472</v>
          </cell>
          <cell r="DE91">
            <v>99.664582935010472</v>
          </cell>
          <cell r="DF91">
            <v>99.664582935010472</v>
          </cell>
          <cell r="DG91">
            <v>99.664582935010472</v>
          </cell>
          <cell r="DH91">
            <v>99.664582935010472</v>
          </cell>
          <cell r="DI91">
            <v>99.664582935010472</v>
          </cell>
          <cell r="DJ91">
            <v>99.664582935010472</v>
          </cell>
          <cell r="DK91">
            <v>99.664582935010472</v>
          </cell>
          <cell r="DL91">
            <v>99.664582935010472</v>
          </cell>
          <cell r="DM91">
            <v>99.664582935010472</v>
          </cell>
          <cell r="DN91">
            <v>99.664582935010472</v>
          </cell>
          <cell r="DO91">
            <v>99.664582935010472</v>
          </cell>
          <cell r="DP91">
            <v>99.664582935010472</v>
          </cell>
          <cell r="DQ91">
            <v>99.664582935010472</v>
          </cell>
          <cell r="DR91">
            <v>99.664582935010472</v>
          </cell>
          <cell r="DS91">
            <v>99.664582935010472</v>
          </cell>
          <cell r="DT91">
            <v>99.664582935010472</v>
          </cell>
          <cell r="DU91">
            <v>99.664582935010472</v>
          </cell>
          <cell r="DV91">
            <v>99.664582935010472</v>
          </cell>
          <cell r="DW91">
            <v>99.664582935010472</v>
          </cell>
          <cell r="DX91">
            <v>99.664582935010472</v>
          </cell>
          <cell r="DY91">
            <v>99.664582935010472</v>
          </cell>
          <cell r="DZ91">
            <v>99.664582935010472</v>
          </cell>
          <cell r="EA91">
            <v>99.664582935010472</v>
          </cell>
          <cell r="EB91">
            <v>99.664582935010472</v>
          </cell>
          <cell r="EC91">
            <v>99.664582935010472</v>
          </cell>
          <cell r="ED91">
            <v>99.664582935010472</v>
          </cell>
          <cell r="EE91">
            <v>99.664582935010472</v>
          </cell>
          <cell r="EF91">
            <v>99.664582935010472</v>
          </cell>
          <cell r="EG91">
            <v>99.664582935010472</v>
          </cell>
          <cell r="EH91">
            <v>99.664582935010472</v>
          </cell>
        </row>
        <row r="92">
          <cell r="B92">
            <v>0</v>
          </cell>
          <cell r="C92" t="str">
            <v>Property Taxes</v>
          </cell>
          <cell r="D92">
            <v>0</v>
          </cell>
          <cell r="E92">
            <v>0</v>
          </cell>
          <cell r="F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63.4401875</v>
          </cell>
          <cell r="V92">
            <v>63.4401875</v>
          </cell>
          <cell r="W92">
            <v>63.4401875</v>
          </cell>
          <cell r="X92">
            <v>63.4401875</v>
          </cell>
          <cell r="Y92">
            <v>63.4401875</v>
          </cell>
          <cell r="Z92">
            <v>63.4401875</v>
          </cell>
          <cell r="AA92">
            <v>63.4401875</v>
          </cell>
          <cell r="AB92">
            <v>63.4401875</v>
          </cell>
          <cell r="AC92">
            <v>63.4401875</v>
          </cell>
          <cell r="AD92">
            <v>63.4401875</v>
          </cell>
          <cell r="AE92">
            <v>65.343393125000006</v>
          </cell>
          <cell r="AF92">
            <v>65.343393125000006</v>
          </cell>
          <cell r="AG92">
            <v>65.343393125000006</v>
          </cell>
          <cell r="AH92">
            <v>65.343393125000006</v>
          </cell>
          <cell r="AI92">
            <v>65.343393125000006</v>
          </cell>
          <cell r="AJ92">
            <v>65.343393125000006</v>
          </cell>
          <cell r="AK92">
            <v>65.343393125000006</v>
          </cell>
          <cell r="AL92">
            <v>65.343393125000006</v>
          </cell>
          <cell r="AM92">
            <v>65.343393125000006</v>
          </cell>
          <cell r="AN92">
            <v>65.343393125000006</v>
          </cell>
          <cell r="AO92">
            <v>65.343393125000006</v>
          </cell>
          <cell r="AP92">
            <v>65.343393125000006</v>
          </cell>
          <cell r="AQ92">
            <v>67.303694918749983</v>
          </cell>
          <cell r="AR92">
            <v>67.303694918749983</v>
          </cell>
          <cell r="AS92">
            <v>67.303694918749983</v>
          </cell>
          <cell r="AT92">
            <v>67.303694918749983</v>
          </cell>
          <cell r="AU92">
            <v>67.303694918749983</v>
          </cell>
          <cell r="AV92">
            <v>67.303694918749983</v>
          </cell>
          <cell r="AW92">
            <v>67.303694918749983</v>
          </cell>
          <cell r="AX92">
            <v>67.303694918749983</v>
          </cell>
          <cell r="AY92">
            <v>67.303694918749983</v>
          </cell>
          <cell r="AZ92">
            <v>67.303694918749983</v>
          </cell>
          <cell r="BA92">
            <v>67.303694918749983</v>
          </cell>
          <cell r="BB92">
            <v>67.303694918749983</v>
          </cell>
          <cell r="BC92">
            <v>69.322805766312527</v>
          </cell>
          <cell r="BD92">
            <v>69.322805766312527</v>
          </cell>
          <cell r="BE92">
            <v>69.322805766312527</v>
          </cell>
          <cell r="BF92">
            <v>69.322805766312527</v>
          </cell>
          <cell r="BG92">
            <v>69.322805766312527</v>
          </cell>
          <cell r="BH92">
            <v>69.322805766312527</v>
          </cell>
          <cell r="BI92">
            <v>69.322805766312527</v>
          </cell>
          <cell r="BJ92">
            <v>69.322805766312527</v>
          </cell>
          <cell r="BK92">
            <v>69.322805766312527</v>
          </cell>
          <cell r="BL92">
            <v>69.322805766312527</v>
          </cell>
          <cell r="BM92">
            <v>69.322805766312527</v>
          </cell>
          <cell r="BN92">
            <v>69.322805766312527</v>
          </cell>
          <cell r="BO92">
            <v>71.402489939301901</v>
          </cell>
          <cell r="BP92">
            <v>71.402489939301901</v>
          </cell>
          <cell r="BQ92">
            <v>71.402489939301901</v>
          </cell>
          <cell r="BR92">
            <v>71.402489939301901</v>
          </cell>
          <cell r="BS92">
            <v>71.402489939301901</v>
          </cell>
          <cell r="BT92">
            <v>71.402489939301901</v>
          </cell>
          <cell r="BU92">
            <v>71.402489939301901</v>
          </cell>
          <cell r="BV92">
            <v>71.402489939301901</v>
          </cell>
          <cell r="BW92">
            <v>71.402489939301901</v>
          </cell>
          <cell r="BX92">
            <v>71.402489939301901</v>
          </cell>
          <cell r="BY92">
            <v>71.402489939301901</v>
          </cell>
          <cell r="BZ92">
            <v>71.402489939301901</v>
          </cell>
          <cell r="CA92">
            <v>73.54456463748096</v>
          </cell>
          <cell r="CB92">
            <v>73.54456463748096</v>
          </cell>
          <cell r="CC92">
            <v>73.54456463748096</v>
          </cell>
          <cell r="CD92">
            <v>73.54456463748096</v>
          </cell>
          <cell r="CE92">
            <v>73.54456463748096</v>
          </cell>
          <cell r="CF92">
            <v>73.54456463748096</v>
          </cell>
          <cell r="CG92">
            <v>73.54456463748096</v>
          </cell>
          <cell r="CH92">
            <v>73.54456463748096</v>
          </cell>
          <cell r="CI92">
            <v>73.54456463748096</v>
          </cell>
          <cell r="CJ92">
            <v>73.54456463748096</v>
          </cell>
          <cell r="CK92">
            <v>73.54456463748096</v>
          </cell>
          <cell r="CL92">
            <v>73.54456463748096</v>
          </cell>
          <cell r="CM92">
            <v>75.750901576605386</v>
          </cell>
          <cell r="CN92">
            <v>75.750901576605386</v>
          </cell>
          <cell r="CO92">
            <v>75.750901576605386</v>
          </cell>
          <cell r="CP92">
            <v>75.750901576605386</v>
          </cell>
          <cell r="CQ92">
            <v>75.750901576605386</v>
          </cell>
          <cell r="CR92">
            <v>75.750901576605386</v>
          </cell>
          <cell r="CS92">
            <v>75.750901576605386</v>
          </cell>
          <cell r="CT92">
            <v>75.750901576605386</v>
          </cell>
          <cell r="CU92">
            <v>75.750901576605386</v>
          </cell>
          <cell r="CV92">
            <v>75.750901576605386</v>
          </cell>
          <cell r="CW92">
            <v>75.750901576605386</v>
          </cell>
          <cell r="CX92">
            <v>75.750901576605386</v>
          </cell>
          <cell r="CY92">
            <v>78.023428623903555</v>
          </cell>
          <cell r="CZ92">
            <v>78.023428623903555</v>
          </cell>
          <cell r="DA92">
            <v>78.023428623903555</v>
          </cell>
          <cell r="DB92">
            <v>78.023428623903555</v>
          </cell>
          <cell r="DC92">
            <v>78.023428623903555</v>
          </cell>
          <cell r="DD92">
            <v>78.023428623903555</v>
          </cell>
          <cell r="DE92">
            <v>78.023428623903555</v>
          </cell>
          <cell r="DF92">
            <v>78.023428623903555</v>
          </cell>
          <cell r="DG92">
            <v>78.023428623903555</v>
          </cell>
          <cell r="DH92">
            <v>78.023428623903555</v>
          </cell>
          <cell r="DI92">
            <v>78.023428623903555</v>
          </cell>
          <cell r="DJ92">
            <v>78.023428623903555</v>
          </cell>
          <cell r="DK92">
            <v>80.364131482620664</v>
          </cell>
          <cell r="DL92">
            <v>80.364131482620664</v>
          </cell>
          <cell r="DM92">
            <v>80.364131482620664</v>
          </cell>
          <cell r="DN92">
            <v>80.364131482620664</v>
          </cell>
          <cell r="DO92">
            <v>80.364131482620664</v>
          </cell>
          <cell r="DP92">
            <v>80.364131482620664</v>
          </cell>
          <cell r="DQ92">
            <v>80.364131482620664</v>
          </cell>
          <cell r="DR92">
            <v>80.364131482620664</v>
          </cell>
          <cell r="DS92">
            <v>80.364131482620664</v>
          </cell>
          <cell r="DT92">
            <v>80.364131482620664</v>
          </cell>
          <cell r="DU92">
            <v>80.364131482620664</v>
          </cell>
          <cell r="DV92">
            <v>80.364131482620664</v>
          </cell>
          <cell r="DW92">
            <v>82.775055427099289</v>
          </cell>
          <cell r="DX92">
            <v>82.775055427099289</v>
          </cell>
          <cell r="DY92">
            <v>82.775055427099289</v>
          </cell>
          <cell r="DZ92">
            <v>82.775055427099289</v>
          </cell>
          <cell r="EA92">
            <v>82.775055427099289</v>
          </cell>
          <cell r="EB92">
            <v>82.775055427099289</v>
          </cell>
          <cell r="EC92">
            <v>82.775055427099289</v>
          </cell>
          <cell r="ED92">
            <v>82.775055427099289</v>
          </cell>
          <cell r="EE92">
            <v>82.775055427099289</v>
          </cell>
          <cell r="EF92">
            <v>82.775055427099289</v>
          </cell>
          <cell r="EG92">
            <v>82.775055427099289</v>
          </cell>
          <cell r="EH92">
            <v>82.775055427099289</v>
          </cell>
        </row>
        <row r="93">
          <cell r="B93">
            <v>0</v>
          </cell>
          <cell r="C93" t="str">
            <v>Overhead Reimbursement</v>
          </cell>
          <cell r="D93">
            <v>0</v>
          </cell>
          <cell r="E93">
            <v>0</v>
          </cell>
          <cell r="F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-90.380711286881279</v>
          </cell>
          <cell r="V93">
            <v>-216.15810756638768</v>
          </cell>
          <cell r="W93">
            <v>-216.15810756638768</v>
          </cell>
          <cell r="X93">
            <v>-216.15810756638768</v>
          </cell>
          <cell r="Y93">
            <v>-90.248728044400153</v>
          </cell>
          <cell r="Z93">
            <v>-91.235796832018252</v>
          </cell>
          <cell r="AA93">
            <v>-91.235796832018224</v>
          </cell>
          <cell r="AB93">
            <v>-91.235796832018252</v>
          </cell>
          <cell r="AC93">
            <v>-91.235796832018252</v>
          </cell>
          <cell r="AD93">
            <v>-91.235796832018252</v>
          </cell>
          <cell r="AE93">
            <v>-95.236406839953105</v>
          </cell>
          <cell r="AF93">
            <v>-114.16679577736124</v>
          </cell>
          <cell r="AG93">
            <v>-155.33534441888162</v>
          </cell>
          <cell r="AH93">
            <v>-222.64285079337932</v>
          </cell>
          <cell r="AI93">
            <v>-222.64285079337932</v>
          </cell>
          <cell r="AJ93">
            <v>-222.64285079337932</v>
          </cell>
          <cell r="AK93">
            <v>-222.64285079337932</v>
          </cell>
          <cell r="AL93">
            <v>-222.64285079337932</v>
          </cell>
          <cell r="AM93">
            <v>-222.64285079337932</v>
          </cell>
          <cell r="AN93">
            <v>-222.64285079337932</v>
          </cell>
          <cell r="AO93">
            <v>-222.64285079337932</v>
          </cell>
          <cell r="AP93">
            <v>-222.64285079337932</v>
          </cell>
          <cell r="AQ93">
            <v>-229.32213631718071</v>
          </cell>
          <cell r="AR93">
            <v>-229.32213631718068</v>
          </cell>
          <cell r="AS93">
            <v>-229.32213631718071</v>
          </cell>
          <cell r="AT93">
            <v>-229.32213631718071</v>
          </cell>
          <cell r="AU93">
            <v>-229.32213631718071</v>
          </cell>
          <cell r="AV93">
            <v>-229.32213631718071</v>
          </cell>
          <cell r="AW93">
            <v>-229.32213631718071</v>
          </cell>
          <cell r="AX93">
            <v>-229.32213631718071</v>
          </cell>
          <cell r="AY93">
            <v>-229.32213631718068</v>
          </cell>
          <cell r="AZ93">
            <v>-229.32213631718071</v>
          </cell>
          <cell r="BA93">
            <v>-229.32213631718071</v>
          </cell>
          <cell r="BB93">
            <v>-229.32213631718071</v>
          </cell>
          <cell r="BC93">
            <v>-236.20180040669621</v>
          </cell>
          <cell r="BD93">
            <v>-236.20180040669621</v>
          </cell>
          <cell r="BE93">
            <v>-236.20180040669615</v>
          </cell>
          <cell r="BF93">
            <v>-236.20180040669615</v>
          </cell>
          <cell r="BG93">
            <v>-236.20180040669615</v>
          </cell>
          <cell r="BH93">
            <v>-236.20180040669615</v>
          </cell>
          <cell r="BI93">
            <v>-236.20180040669615</v>
          </cell>
          <cell r="BJ93">
            <v>-236.20180040669615</v>
          </cell>
          <cell r="BK93">
            <v>-236.20180040669615</v>
          </cell>
          <cell r="BL93">
            <v>-236.20180040669615</v>
          </cell>
          <cell r="BM93">
            <v>-236.20180040669615</v>
          </cell>
          <cell r="BN93">
            <v>-236.20180040669615</v>
          </cell>
          <cell r="BO93">
            <v>-243.28785441889704</v>
          </cell>
          <cell r="BP93">
            <v>-243.28785441889704</v>
          </cell>
          <cell r="BQ93">
            <v>-243.28785441889704</v>
          </cell>
          <cell r="BR93">
            <v>-243.28785441889704</v>
          </cell>
          <cell r="BS93">
            <v>-243.28785441889704</v>
          </cell>
          <cell r="BT93">
            <v>-243.28785441889704</v>
          </cell>
          <cell r="BU93">
            <v>-243.28785441889704</v>
          </cell>
          <cell r="BV93">
            <v>-243.28785441889704</v>
          </cell>
          <cell r="BW93">
            <v>-243.28785441889704</v>
          </cell>
          <cell r="BX93">
            <v>-243.28785441889704</v>
          </cell>
          <cell r="BY93">
            <v>-243.28785441889704</v>
          </cell>
          <cell r="BZ93">
            <v>-243.28785441889704</v>
          </cell>
          <cell r="CA93">
            <v>-250.58649005146398</v>
          </cell>
          <cell r="CB93">
            <v>-250.58649005146395</v>
          </cell>
          <cell r="CC93">
            <v>-250.58649005146398</v>
          </cell>
          <cell r="CD93">
            <v>-250.58649005146395</v>
          </cell>
          <cell r="CE93">
            <v>-250.58649005146398</v>
          </cell>
          <cell r="CF93">
            <v>-250.58649005146398</v>
          </cell>
          <cell r="CG93">
            <v>-250.58649005146398</v>
          </cell>
          <cell r="CH93">
            <v>-250.58649005146398</v>
          </cell>
          <cell r="CI93">
            <v>-250.58649005146395</v>
          </cell>
          <cell r="CJ93">
            <v>-250.58649005146398</v>
          </cell>
          <cell r="CK93">
            <v>-250.58649005146398</v>
          </cell>
          <cell r="CL93">
            <v>-250.58649005146398</v>
          </cell>
          <cell r="CM93">
            <v>-258.1040847530079</v>
          </cell>
          <cell r="CN93">
            <v>-258.1040847530079</v>
          </cell>
          <cell r="CO93">
            <v>-258.1040847530079</v>
          </cell>
          <cell r="CP93">
            <v>-258.1040847530079</v>
          </cell>
          <cell r="CQ93">
            <v>-258.1040847530079</v>
          </cell>
          <cell r="CR93">
            <v>-258.1040847530079</v>
          </cell>
          <cell r="CS93">
            <v>-258.1040847530079</v>
          </cell>
          <cell r="CT93">
            <v>-258.10408475300795</v>
          </cell>
          <cell r="CU93">
            <v>-258.1040847530079</v>
          </cell>
          <cell r="CV93">
            <v>-258.10408475300795</v>
          </cell>
          <cell r="CW93">
            <v>-258.1040847530079</v>
          </cell>
          <cell r="CX93">
            <v>-258.10408475300795</v>
          </cell>
          <cell r="CY93">
            <v>-265.84720729559814</v>
          </cell>
          <cell r="CZ93">
            <v>-265.84720729559814</v>
          </cell>
          <cell r="DA93">
            <v>-265.84720729559814</v>
          </cell>
          <cell r="DB93">
            <v>-265.84720729559814</v>
          </cell>
          <cell r="DC93">
            <v>-265.84720729559814</v>
          </cell>
          <cell r="DD93">
            <v>-265.84720729559814</v>
          </cell>
          <cell r="DE93">
            <v>-265.84720729559814</v>
          </cell>
          <cell r="DF93">
            <v>-265.84720729559814</v>
          </cell>
          <cell r="DG93">
            <v>-265.84720729559814</v>
          </cell>
          <cell r="DH93">
            <v>-265.84720729559814</v>
          </cell>
          <cell r="DI93">
            <v>-265.84720729559814</v>
          </cell>
          <cell r="DJ93">
            <v>-265.84720729559814</v>
          </cell>
          <cell r="DK93">
            <v>-273.8226235144661</v>
          </cell>
          <cell r="DL93">
            <v>-273.82262351446604</v>
          </cell>
          <cell r="DM93">
            <v>-273.8226235144661</v>
          </cell>
          <cell r="DN93">
            <v>-273.8226235144661</v>
          </cell>
          <cell r="DO93">
            <v>-273.8226235144661</v>
          </cell>
          <cell r="DP93">
            <v>-273.8226235144661</v>
          </cell>
          <cell r="DQ93">
            <v>-273.8226235144661</v>
          </cell>
          <cell r="DR93">
            <v>-273.8226235144661</v>
          </cell>
          <cell r="DS93">
            <v>-273.82262351446604</v>
          </cell>
          <cell r="DT93">
            <v>-273.8226235144661</v>
          </cell>
          <cell r="DU93">
            <v>-273.8226235144661</v>
          </cell>
          <cell r="DV93">
            <v>-273.8226235144661</v>
          </cell>
          <cell r="DW93">
            <v>-282.0373022199002</v>
          </cell>
          <cell r="DX93">
            <v>-282.0373022199002</v>
          </cell>
          <cell r="DY93">
            <v>-282.03730221990014</v>
          </cell>
          <cell r="DZ93">
            <v>-282.03730221990014</v>
          </cell>
          <cell r="EA93">
            <v>-282.03730221990014</v>
          </cell>
          <cell r="EB93">
            <v>-282.03730221990014</v>
          </cell>
          <cell r="EC93">
            <v>-282.03730221990014</v>
          </cell>
          <cell r="ED93">
            <v>-282.03730221990014</v>
          </cell>
          <cell r="EE93">
            <v>-282.03730221990014</v>
          </cell>
          <cell r="EF93">
            <v>-282.03730221990014</v>
          </cell>
          <cell r="EG93">
            <v>-282.03730221990014</v>
          </cell>
          <cell r="EH93">
            <v>-282.03730221990014</v>
          </cell>
        </row>
        <row r="94">
          <cell r="C94" t="str">
            <v>Total Operating Expenses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924.09641506531989</v>
          </cell>
          <cell r="V94">
            <v>798.31901878581345</v>
          </cell>
          <cell r="W94">
            <v>798.31901878581345</v>
          </cell>
          <cell r="X94">
            <v>798.31901878581345</v>
          </cell>
          <cell r="Y94">
            <v>924.22839830780094</v>
          </cell>
          <cell r="Z94">
            <v>923.24132952018294</v>
          </cell>
          <cell r="AA94">
            <v>923.24132952018294</v>
          </cell>
          <cell r="AB94">
            <v>923.24132952018294</v>
          </cell>
          <cell r="AC94">
            <v>923.24132952018294</v>
          </cell>
          <cell r="AD94">
            <v>923.24132952018294</v>
          </cell>
          <cell r="AE94">
            <v>1261.1550076372482</v>
          </cell>
          <cell r="AF94">
            <v>1242.22461869984</v>
          </cell>
          <cell r="AG94">
            <v>1201.0560700583196</v>
          </cell>
          <cell r="AH94">
            <v>1133.7485636838221</v>
          </cell>
          <cell r="AI94">
            <v>1133.7485636838221</v>
          </cell>
          <cell r="AJ94">
            <v>1133.7485636838221</v>
          </cell>
          <cell r="AK94">
            <v>1133.7485636838221</v>
          </cell>
          <cell r="AL94">
            <v>1133.7485636838221</v>
          </cell>
          <cell r="AM94">
            <v>1133.7485636838221</v>
          </cell>
          <cell r="AN94">
            <v>1133.7485636838221</v>
          </cell>
          <cell r="AO94">
            <v>1133.7485636838221</v>
          </cell>
          <cell r="AP94">
            <v>1133.7485636838221</v>
          </cell>
          <cell r="AQ94">
            <v>1135.3059524537707</v>
          </cell>
          <cell r="AR94">
            <v>1135.3059524537707</v>
          </cell>
          <cell r="AS94">
            <v>1135.3059524537707</v>
          </cell>
          <cell r="AT94">
            <v>1135.3059524537707</v>
          </cell>
          <cell r="AU94">
            <v>1135.3059524537707</v>
          </cell>
          <cell r="AV94">
            <v>1135.3059524537707</v>
          </cell>
          <cell r="AW94">
            <v>1135.3059524537707</v>
          </cell>
          <cell r="AX94">
            <v>1135.3059524537707</v>
          </cell>
          <cell r="AY94">
            <v>1135.3059524537707</v>
          </cell>
          <cell r="AZ94">
            <v>1135.3059524537707</v>
          </cell>
          <cell r="BA94">
            <v>1135.3059524537707</v>
          </cell>
          <cell r="BB94">
            <v>1135.3059524537707</v>
          </cell>
          <cell r="BC94">
            <v>893.91990921181798</v>
          </cell>
          <cell r="BD94">
            <v>893.91990921181798</v>
          </cell>
          <cell r="BE94">
            <v>893.91990921181798</v>
          </cell>
          <cell r="BF94">
            <v>893.91990921181798</v>
          </cell>
          <cell r="BG94">
            <v>893.91990921181798</v>
          </cell>
          <cell r="BH94">
            <v>893.91990921181798</v>
          </cell>
          <cell r="BI94">
            <v>893.91990921181798</v>
          </cell>
          <cell r="BJ94">
            <v>893.91990921181798</v>
          </cell>
          <cell r="BK94">
            <v>893.91990921181798</v>
          </cell>
          <cell r="BL94">
            <v>893.91990921181798</v>
          </cell>
          <cell r="BM94">
            <v>893.91990921181798</v>
          </cell>
          <cell r="BN94">
            <v>893.91990921181798</v>
          </cell>
          <cell r="BO94">
            <v>1151.0915293726061</v>
          </cell>
          <cell r="BP94">
            <v>1151.0915293726061</v>
          </cell>
          <cell r="BQ94">
            <v>1151.0915293726061</v>
          </cell>
          <cell r="BR94">
            <v>1151.0915293726061</v>
          </cell>
          <cell r="BS94">
            <v>1151.0915293726061</v>
          </cell>
          <cell r="BT94">
            <v>1151.0915293726061</v>
          </cell>
          <cell r="BU94">
            <v>1151.0915293726061</v>
          </cell>
          <cell r="BV94">
            <v>1151.0915293726061</v>
          </cell>
          <cell r="BW94">
            <v>1151.0915293726061</v>
          </cell>
          <cell r="BX94">
            <v>1151.0915293726061</v>
          </cell>
          <cell r="BY94">
            <v>1151.0915293726061</v>
          </cell>
          <cell r="BZ94">
            <v>1151.0915293726061</v>
          </cell>
          <cell r="CA94">
            <v>1248.9994393126153</v>
          </cell>
          <cell r="CB94">
            <v>1248.9994393126153</v>
          </cell>
          <cell r="CC94">
            <v>1248.9994393126153</v>
          </cell>
          <cell r="CD94">
            <v>1248.9994393126153</v>
          </cell>
          <cell r="CE94">
            <v>1248.9994393126153</v>
          </cell>
          <cell r="CF94">
            <v>1248.9994393126153</v>
          </cell>
          <cell r="CG94">
            <v>1248.9994393126153</v>
          </cell>
          <cell r="CH94">
            <v>1248.9994393126153</v>
          </cell>
          <cell r="CI94">
            <v>1248.9994393126153</v>
          </cell>
          <cell r="CJ94">
            <v>1248.9994393126153</v>
          </cell>
          <cell r="CK94">
            <v>1248.9994393126153</v>
          </cell>
          <cell r="CL94">
            <v>1248.9994393126153</v>
          </cell>
          <cell r="CM94">
            <v>982.50735973553299</v>
          </cell>
          <cell r="CN94">
            <v>982.50735973553299</v>
          </cell>
          <cell r="CO94">
            <v>982.50735973553299</v>
          </cell>
          <cell r="CP94">
            <v>982.50735973553299</v>
          </cell>
          <cell r="CQ94">
            <v>982.50735973553299</v>
          </cell>
          <cell r="CR94">
            <v>982.50735973553299</v>
          </cell>
          <cell r="CS94">
            <v>982.50735973553299</v>
          </cell>
          <cell r="CT94">
            <v>982.50735973553287</v>
          </cell>
          <cell r="CU94">
            <v>982.50735973553299</v>
          </cell>
          <cell r="CV94">
            <v>982.50735973553287</v>
          </cell>
          <cell r="CW94">
            <v>982.50735973553299</v>
          </cell>
          <cell r="CX94">
            <v>982.50735973553287</v>
          </cell>
          <cell r="CY94">
            <v>1265.8194175886483</v>
          </cell>
          <cell r="CZ94">
            <v>1265.8194175886483</v>
          </cell>
          <cell r="DA94">
            <v>1265.8194175886483</v>
          </cell>
          <cell r="DB94">
            <v>1265.8194175886483</v>
          </cell>
          <cell r="DC94">
            <v>1265.8194175886483</v>
          </cell>
          <cell r="DD94">
            <v>1265.8194175886483</v>
          </cell>
          <cell r="DE94">
            <v>1265.8194175886483</v>
          </cell>
          <cell r="DF94">
            <v>1265.8194175886483</v>
          </cell>
          <cell r="DG94">
            <v>1265.8194175886483</v>
          </cell>
          <cell r="DH94">
            <v>1265.8194175886483</v>
          </cell>
          <cell r="DI94">
            <v>1265.8194175886483</v>
          </cell>
          <cell r="DJ94">
            <v>1265.8194175886483</v>
          </cell>
          <cell r="DK94">
            <v>1362.2812303090914</v>
          </cell>
          <cell r="DL94">
            <v>1362.2812303090914</v>
          </cell>
          <cell r="DM94">
            <v>1362.2812303090914</v>
          </cell>
          <cell r="DN94">
            <v>1362.2812303090914</v>
          </cell>
          <cell r="DO94">
            <v>1362.2812303090914</v>
          </cell>
          <cell r="DP94">
            <v>1362.2812303090914</v>
          </cell>
          <cell r="DQ94">
            <v>1362.2812303090914</v>
          </cell>
          <cell r="DR94">
            <v>1362.2812303090914</v>
          </cell>
          <cell r="DS94">
            <v>1362.2812303090914</v>
          </cell>
          <cell r="DT94">
            <v>1362.2812303090914</v>
          </cell>
          <cell r="DU94">
            <v>1362.2812303090914</v>
          </cell>
          <cell r="DV94">
            <v>1362.2812303090914</v>
          </cell>
          <cell r="DW94">
            <v>1071.6365778024151</v>
          </cell>
          <cell r="DX94">
            <v>1071.6365778024151</v>
          </cell>
          <cell r="DY94">
            <v>1071.6365778024151</v>
          </cell>
          <cell r="DZ94">
            <v>1071.6365778024151</v>
          </cell>
          <cell r="EA94">
            <v>1071.6365778024151</v>
          </cell>
          <cell r="EB94">
            <v>1071.6365778024151</v>
          </cell>
          <cell r="EC94">
            <v>1071.6365778024151</v>
          </cell>
          <cell r="ED94">
            <v>1071.6365778024151</v>
          </cell>
          <cell r="EE94">
            <v>1071.6365778024151</v>
          </cell>
          <cell r="EF94">
            <v>1071.6365778024151</v>
          </cell>
          <cell r="EG94">
            <v>1071.6365778024151</v>
          </cell>
          <cell r="EH94">
            <v>1071.6365778024151</v>
          </cell>
        </row>
        <row r="95">
          <cell r="C95">
            <v>0</v>
          </cell>
          <cell r="G95">
            <v>0</v>
          </cell>
          <cell r="H95">
            <v>0</v>
          </cell>
          <cell r="S95">
            <v>0</v>
          </cell>
          <cell r="U95">
            <v>2002485.2136709993</v>
          </cell>
        </row>
        <row r="96">
          <cell r="B96" t="str">
            <v>Mine Fixed Cost Allocation</v>
          </cell>
          <cell r="C96">
            <v>0</v>
          </cell>
          <cell r="D96">
            <v>0</v>
          </cell>
          <cell r="E96">
            <v>0</v>
          </cell>
          <cell r="F96">
            <v>42735</v>
          </cell>
          <cell r="G96">
            <v>42766</v>
          </cell>
          <cell r="H96">
            <v>42794</v>
          </cell>
          <cell r="I96">
            <v>42825</v>
          </cell>
          <cell r="J96">
            <v>42855</v>
          </cell>
          <cell r="K96">
            <v>42886</v>
          </cell>
          <cell r="L96">
            <v>42916</v>
          </cell>
          <cell r="M96">
            <v>42947</v>
          </cell>
          <cell r="N96">
            <v>42978</v>
          </cell>
          <cell r="O96">
            <v>43008</v>
          </cell>
          <cell r="P96">
            <v>43039</v>
          </cell>
          <cell r="Q96">
            <v>43069</v>
          </cell>
          <cell r="R96">
            <v>43100</v>
          </cell>
          <cell r="S96">
            <v>43131</v>
          </cell>
          <cell r="T96">
            <v>43159</v>
          </cell>
          <cell r="U96">
            <v>43190</v>
          </cell>
          <cell r="V96">
            <v>43220</v>
          </cell>
          <cell r="W96">
            <v>43251</v>
          </cell>
          <cell r="X96">
            <v>43281</v>
          </cell>
          <cell r="Y96">
            <v>43312</v>
          </cell>
          <cell r="Z96">
            <v>43343</v>
          </cell>
          <cell r="AA96">
            <v>43373</v>
          </cell>
          <cell r="AB96">
            <v>43404</v>
          </cell>
          <cell r="AC96">
            <v>43434</v>
          </cell>
          <cell r="AD96">
            <v>43465</v>
          </cell>
          <cell r="AE96">
            <v>43496</v>
          </cell>
          <cell r="AF96">
            <v>43524</v>
          </cell>
          <cell r="AG96">
            <v>43555</v>
          </cell>
          <cell r="AH96">
            <v>43585</v>
          </cell>
          <cell r="AI96">
            <v>43616</v>
          </cell>
          <cell r="AJ96">
            <v>43646</v>
          </cell>
          <cell r="AK96">
            <v>43677</v>
          </cell>
          <cell r="AL96">
            <v>43708</v>
          </cell>
          <cell r="AM96">
            <v>43738</v>
          </cell>
          <cell r="AN96">
            <v>43769</v>
          </cell>
          <cell r="AO96">
            <v>43799</v>
          </cell>
          <cell r="AP96">
            <v>43830</v>
          </cell>
          <cell r="AQ96">
            <v>43861</v>
          </cell>
          <cell r="AR96">
            <v>43890</v>
          </cell>
          <cell r="AS96">
            <v>43921</v>
          </cell>
          <cell r="AT96">
            <v>43951</v>
          </cell>
          <cell r="AU96">
            <v>43982</v>
          </cell>
          <cell r="AV96">
            <v>44012</v>
          </cell>
          <cell r="AW96">
            <v>44043</v>
          </cell>
          <cell r="AX96">
            <v>44074</v>
          </cell>
          <cell r="AY96">
            <v>44104</v>
          </cell>
          <cell r="AZ96">
            <v>44135</v>
          </cell>
          <cell r="BA96">
            <v>44165</v>
          </cell>
          <cell r="BB96">
            <v>44196</v>
          </cell>
          <cell r="BC96">
            <v>44227</v>
          </cell>
          <cell r="BD96">
            <v>44255</v>
          </cell>
          <cell r="BE96">
            <v>44286</v>
          </cell>
          <cell r="BF96">
            <v>44316</v>
          </cell>
          <cell r="BG96">
            <v>44347</v>
          </cell>
          <cell r="BH96">
            <v>44377</v>
          </cell>
          <cell r="BI96">
            <v>44408</v>
          </cell>
          <cell r="BJ96">
            <v>44439</v>
          </cell>
          <cell r="BK96">
            <v>44469</v>
          </cell>
          <cell r="BL96">
            <v>44500</v>
          </cell>
          <cell r="BM96">
            <v>44530</v>
          </cell>
          <cell r="BN96">
            <v>44561</v>
          </cell>
          <cell r="BO96">
            <v>44592</v>
          </cell>
          <cell r="BP96">
            <v>44620</v>
          </cell>
          <cell r="BQ96">
            <v>44651</v>
          </cell>
          <cell r="BR96">
            <v>44681</v>
          </cell>
          <cell r="BS96">
            <v>44712</v>
          </cell>
          <cell r="BT96">
            <v>44742</v>
          </cell>
          <cell r="BU96">
            <v>44773</v>
          </cell>
          <cell r="BV96">
            <v>44804</v>
          </cell>
          <cell r="BW96">
            <v>44834</v>
          </cell>
          <cell r="BX96">
            <v>44865</v>
          </cell>
          <cell r="BY96">
            <v>44895</v>
          </cell>
          <cell r="BZ96">
            <v>44926</v>
          </cell>
          <cell r="CA96">
            <v>44957</v>
          </cell>
          <cell r="CB96">
            <v>44985</v>
          </cell>
          <cell r="CC96">
            <v>45016</v>
          </cell>
          <cell r="CD96">
            <v>45046</v>
          </cell>
          <cell r="CE96">
            <v>45077</v>
          </cell>
          <cell r="CF96">
            <v>45107</v>
          </cell>
          <cell r="CG96">
            <v>45138</v>
          </cell>
          <cell r="CH96">
            <v>45169</v>
          </cell>
          <cell r="CI96">
            <v>45199</v>
          </cell>
          <cell r="CJ96">
            <v>45230</v>
          </cell>
          <cell r="CK96">
            <v>45260</v>
          </cell>
          <cell r="CL96">
            <v>45291</v>
          </cell>
          <cell r="CM96">
            <v>45322</v>
          </cell>
          <cell r="CN96">
            <v>45351</v>
          </cell>
          <cell r="CO96">
            <v>45382</v>
          </cell>
          <cell r="CP96">
            <v>45412</v>
          </cell>
          <cell r="CQ96">
            <v>45443</v>
          </cell>
          <cell r="CR96">
            <v>45473</v>
          </cell>
          <cell r="CS96">
            <v>45504</v>
          </cell>
          <cell r="CT96">
            <v>45535</v>
          </cell>
          <cell r="CU96">
            <v>45565</v>
          </cell>
          <cell r="CV96">
            <v>45596</v>
          </cell>
          <cell r="CW96">
            <v>45626</v>
          </cell>
          <cell r="CX96">
            <v>45657</v>
          </cell>
          <cell r="CY96">
            <v>45688</v>
          </cell>
          <cell r="CZ96">
            <v>45716</v>
          </cell>
          <cell r="DA96">
            <v>45747</v>
          </cell>
          <cell r="DB96">
            <v>45777</v>
          </cell>
          <cell r="DC96">
            <v>45808</v>
          </cell>
          <cell r="DD96">
            <v>45838</v>
          </cell>
          <cell r="DE96">
            <v>45869</v>
          </cell>
          <cell r="DF96">
            <v>45900</v>
          </cell>
          <cell r="DG96">
            <v>45930</v>
          </cell>
          <cell r="DH96">
            <v>45961</v>
          </cell>
          <cell r="DI96">
            <v>45991</v>
          </cell>
          <cell r="DJ96">
            <v>46022</v>
          </cell>
          <cell r="DK96">
            <v>46053</v>
          </cell>
          <cell r="DL96">
            <v>46081</v>
          </cell>
          <cell r="DM96">
            <v>46112</v>
          </cell>
          <cell r="DN96">
            <v>46142</v>
          </cell>
          <cell r="DO96">
            <v>46173</v>
          </cell>
          <cell r="DP96">
            <v>46203</v>
          </cell>
          <cell r="DQ96">
            <v>46234</v>
          </cell>
          <cell r="DR96">
            <v>46265</v>
          </cell>
          <cell r="DS96">
            <v>46295</v>
          </cell>
          <cell r="DT96">
            <v>46326</v>
          </cell>
          <cell r="DU96">
            <v>46356</v>
          </cell>
          <cell r="DV96">
            <v>46387</v>
          </cell>
          <cell r="DW96">
            <v>46418</v>
          </cell>
          <cell r="DX96">
            <v>46446</v>
          </cell>
          <cell r="DY96">
            <v>46477</v>
          </cell>
          <cell r="DZ96">
            <v>46507</v>
          </cell>
          <cell r="EA96">
            <v>46538</v>
          </cell>
          <cell r="EB96">
            <v>46568</v>
          </cell>
          <cell r="EC96">
            <v>46599</v>
          </cell>
          <cell r="ED96">
            <v>46630</v>
          </cell>
          <cell r="EE96">
            <v>46660</v>
          </cell>
          <cell r="EF96">
            <v>46691</v>
          </cell>
          <cell r="EG96">
            <v>46721</v>
          </cell>
          <cell r="EH96">
            <v>46752</v>
          </cell>
        </row>
        <row r="97">
          <cell r="B97">
            <v>0</v>
          </cell>
          <cell r="C97" t="str">
            <v>Total Area A&amp;B Fixed Costs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936.94699420195332</v>
          </cell>
          <cell r="V97">
            <v>894.82868147543115</v>
          </cell>
          <cell r="W97">
            <v>831.57556225421695</v>
          </cell>
          <cell r="X97">
            <v>695.1798560717408</v>
          </cell>
          <cell r="Y97">
            <v>893.10283494672842</v>
          </cell>
          <cell r="Z97">
            <v>903.68024928598641</v>
          </cell>
          <cell r="AA97">
            <v>981.14591380969921</v>
          </cell>
          <cell r="AB97">
            <v>891.26524000875065</v>
          </cell>
          <cell r="AC97">
            <v>873.75429636730235</v>
          </cell>
          <cell r="AD97">
            <v>867.58995257572735</v>
          </cell>
          <cell r="AE97">
            <v>869.12758770511277</v>
          </cell>
          <cell r="AF97">
            <v>940.51856730581028</v>
          </cell>
          <cell r="AG97">
            <v>981.78440813596899</v>
          </cell>
          <cell r="AH97">
            <v>885.39033856522872</v>
          </cell>
          <cell r="AI97">
            <v>916.95257873633875</v>
          </cell>
          <cell r="AJ97">
            <v>875.96167315655566</v>
          </cell>
          <cell r="AK97">
            <v>987.59602415056759</v>
          </cell>
          <cell r="AL97">
            <v>942.49594463771393</v>
          </cell>
          <cell r="AM97">
            <v>953.48464166943779</v>
          </cell>
          <cell r="AN97">
            <v>883.79320262704607</v>
          </cell>
          <cell r="AO97">
            <v>893.14444763483948</v>
          </cell>
          <cell r="AP97">
            <v>907.06872467500068</v>
          </cell>
          <cell r="AQ97">
            <v>940.43541663541635</v>
          </cell>
          <cell r="AR97">
            <v>926.27278841196517</v>
          </cell>
          <cell r="AS97">
            <v>944.6854000089362</v>
          </cell>
          <cell r="AT97">
            <v>796.55923163708928</v>
          </cell>
          <cell r="AU97">
            <v>796.55923163708928</v>
          </cell>
          <cell r="AV97">
            <v>796.55923163708928</v>
          </cell>
          <cell r="AW97">
            <v>1019.2256971630721</v>
          </cell>
          <cell r="AX97">
            <v>1026.0335220776694</v>
          </cell>
          <cell r="AY97">
            <v>1006.4805899067211</v>
          </cell>
          <cell r="AZ97">
            <v>932.0364266368365</v>
          </cell>
          <cell r="BA97">
            <v>925.54346837098058</v>
          </cell>
          <cell r="BB97">
            <v>932.88104204764238</v>
          </cell>
          <cell r="BC97">
            <v>961.57892364223017</v>
          </cell>
          <cell r="BD97">
            <v>933.2274353298759</v>
          </cell>
          <cell r="BE97">
            <v>967.06982720616418</v>
          </cell>
          <cell r="BF97">
            <v>534.25943133341991</v>
          </cell>
          <cell r="BG97">
            <v>534.25943133341991</v>
          </cell>
          <cell r="BH97">
            <v>534.25943133341991</v>
          </cell>
          <cell r="BI97">
            <v>957.92896377143984</v>
          </cell>
          <cell r="BJ97">
            <v>964.88551012035384</v>
          </cell>
          <cell r="BK97">
            <v>944.90543122427027</v>
          </cell>
          <cell r="BL97">
            <v>954.82597727109567</v>
          </cell>
          <cell r="BM97">
            <v>947.43963619076271</v>
          </cell>
          <cell r="BN97">
            <v>955.78680548690636</v>
          </cell>
          <cell r="BO97">
            <v>1108.8015057324953</v>
          </cell>
          <cell r="BP97">
            <v>1064.2044786000636</v>
          </cell>
          <cell r="BQ97">
            <v>1117.0111961340372</v>
          </cell>
          <cell r="BR97">
            <v>442.22539727216815</v>
          </cell>
          <cell r="BS97">
            <v>442.22539727216815</v>
          </cell>
          <cell r="BT97">
            <v>442.22539727216815</v>
          </cell>
          <cell r="BU97">
            <v>443.14061167216812</v>
          </cell>
          <cell r="BV97">
            <v>443.14061167216812</v>
          </cell>
          <cell r="BW97">
            <v>443.14061167216812</v>
          </cell>
          <cell r="BX97">
            <v>443.14061167216812</v>
          </cell>
          <cell r="BY97">
            <v>443.14061167216812</v>
          </cell>
          <cell r="BZ97">
            <v>443.14061167216812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</row>
        <row r="98">
          <cell r="B98">
            <v>0</v>
          </cell>
          <cell r="C98" t="str">
            <v>Total Area C Fixed Costs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536.52079789289598</v>
          </cell>
          <cell r="V98">
            <v>557.82102364184107</v>
          </cell>
          <cell r="W98">
            <v>497.7571451203176</v>
          </cell>
          <cell r="X98">
            <v>479.63459721274569</v>
          </cell>
          <cell r="Y98">
            <v>535.43258488215122</v>
          </cell>
          <cell r="Z98">
            <v>522.66600133617419</v>
          </cell>
          <cell r="AA98">
            <v>490.85143442184665</v>
          </cell>
          <cell r="AB98">
            <v>518.28858892018218</v>
          </cell>
          <cell r="AC98">
            <v>512.14589068665111</v>
          </cell>
          <cell r="AD98">
            <v>502.0826459637297</v>
          </cell>
          <cell r="AE98">
            <v>487.10020439860716</v>
          </cell>
          <cell r="AF98">
            <v>467.37051716728729</v>
          </cell>
          <cell r="AG98">
            <v>500.62239346632475</v>
          </cell>
          <cell r="AH98">
            <v>597.97268037471304</v>
          </cell>
          <cell r="AI98">
            <v>434.73178727728907</v>
          </cell>
          <cell r="AJ98">
            <v>375.34718616966393</v>
          </cell>
          <cell r="AK98">
            <v>551.75754339281502</v>
          </cell>
          <cell r="AL98">
            <v>549.82835042065676</v>
          </cell>
          <cell r="AM98">
            <v>534.34726100528792</v>
          </cell>
          <cell r="AN98">
            <v>509.02470539899457</v>
          </cell>
          <cell r="AO98">
            <v>504.67233258194682</v>
          </cell>
          <cell r="AP98">
            <v>500.35715862600637</v>
          </cell>
          <cell r="AQ98">
            <v>524.30588756472048</v>
          </cell>
          <cell r="AR98">
            <v>510.12360094972865</v>
          </cell>
          <cell r="AS98">
            <v>539.35924388588114</v>
          </cell>
          <cell r="AT98">
            <v>540.61000375683716</v>
          </cell>
          <cell r="AU98">
            <v>440.15803223835604</v>
          </cell>
          <cell r="AV98">
            <v>383.05938711947283</v>
          </cell>
          <cell r="AW98">
            <v>534.21502423149332</v>
          </cell>
          <cell r="AX98">
            <v>532.32425376000708</v>
          </cell>
          <cell r="AY98">
            <v>516.94809054938059</v>
          </cell>
          <cell r="AZ98">
            <v>528.43916855086593</v>
          </cell>
          <cell r="BA98">
            <v>523.64776723242846</v>
          </cell>
          <cell r="BB98">
            <v>518.940833171794</v>
          </cell>
          <cell r="BC98">
            <v>601.78517142371163</v>
          </cell>
          <cell r="BD98">
            <v>575.08994692937085</v>
          </cell>
          <cell r="BE98">
            <v>620.07722903419813</v>
          </cell>
          <cell r="BF98">
            <v>621.58942043899367</v>
          </cell>
          <cell r="BG98">
            <v>619.96728516939208</v>
          </cell>
          <cell r="BH98">
            <v>594.72875807455137</v>
          </cell>
          <cell r="BI98">
            <v>613.83246728549477</v>
          </cell>
          <cell r="BJ98">
            <v>611.52028281704281</v>
          </cell>
          <cell r="BK98">
            <v>592.84247795161798</v>
          </cell>
          <cell r="BL98">
            <v>606.81013766099511</v>
          </cell>
          <cell r="BM98">
            <v>600.99072401042895</v>
          </cell>
          <cell r="BN98">
            <v>595.24743641977295</v>
          </cell>
          <cell r="BO98">
            <v>561.34885509635433</v>
          </cell>
          <cell r="BP98">
            <v>539.21860448427299</v>
          </cell>
          <cell r="BQ98">
            <v>576.51632477714543</v>
          </cell>
          <cell r="BR98">
            <v>577.78149021420847</v>
          </cell>
          <cell r="BS98">
            <v>490.45832504291076</v>
          </cell>
          <cell r="BT98">
            <v>438.07946915242752</v>
          </cell>
          <cell r="BU98">
            <v>571.34310807346969</v>
          </cell>
          <cell r="BV98">
            <v>569.4138106213212</v>
          </cell>
          <cell r="BW98">
            <v>553.93188279108517</v>
          </cell>
          <cell r="BX98">
            <v>565.51659663817634</v>
          </cell>
          <cell r="BY98">
            <v>560.69360586798382</v>
          </cell>
          <cell r="BZ98">
            <v>555.91183623654103</v>
          </cell>
          <cell r="CA98">
            <v>576.44351892588645</v>
          </cell>
          <cell r="CB98">
            <v>553.80632449516577</v>
          </cell>
          <cell r="CC98">
            <v>591.95143388261454</v>
          </cell>
          <cell r="CD98">
            <v>593.23824326809631</v>
          </cell>
          <cell r="CE98">
            <v>489.753647441125</v>
          </cell>
          <cell r="CF98">
            <v>467.4476865884929</v>
          </cell>
          <cell r="CG98">
            <v>586.65190685887239</v>
          </cell>
          <cell r="CH98">
            <v>584.70404151448599</v>
          </cell>
          <cell r="CI98">
            <v>568.86357018320359</v>
          </cell>
          <cell r="CJ98">
            <v>580.70169579878905</v>
          </cell>
          <cell r="CK98">
            <v>575.76560926994546</v>
          </cell>
          <cell r="CL98">
            <v>570.91654064372801</v>
          </cell>
          <cell r="CM98">
            <v>593.29546166643206</v>
          </cell>
          <cell r="CN98">
            <v>578.27414740303311</v>
          </cell>
          <cell r="CO98">
            <v>609.24357380059109</v>
          </cell>
          <cell r="CP98">
            <v>610.56868435167735</v>
          </cell>
          <cell r="CQ98">
            <v>609.15437476333921</v>
          </cell>
          <cell r="CR98">
            <v>587.14937213829592</v>
          </cell>
          <cell r="CS98">
            <v>603.79889928041177</v>
          </cell>
          <cell r="CT98">
            <v>601.7829991733704</v>
          </cell>
          <cell r="CU98">
            <v>585.49857665378249</v>
          </cell>
          <cell r="CV98">
            <v>597.67619645347474</v>
          </cell>
          <cell r="CW98">
            <v>592.60248936340838</v>
          </cell>
          <cell r="CX98">
            <v>587.59515344973534</v>
          </cell>
          <cell r="CY98">
            <v>607.86751350025224</v>
          </cell>
          <cell r="CZ98">
            <v>584.19148378665398</v>
          </cell>
          <cell r="DA98">
            <v>624.09441798214141</v>
          </cell>
          <cell r="DB98">
            <v>625.4445033383904</v>
          </cell>
          <cell r="DC98">
            <v>532.02305625557779</v>
          </cell>
          <cell r="DD98">
            <v>475.98628177274634</v>
          </cell>
          <cell r="DE98">
            <v>618.55991682589809</v>
          </cell>
          <cell r="DF98">
            <v>616.49585913271687</v>
          </cell>
          <cell r="DG98">
            <v>599.93252816076517</v>
          </cell>
          <cell r="DH98">
            <v>612.32653941093758</v>
          </cell>
          <cell r="DI98">
            <v>607.16666349967898</v>
          </cell>
          <cell r="DJ98">
            <v>602.05088801718023</v>
          </cell>
          <cell r="DK98">
            <v>624.36190382601308</v>
          </cell>
          <cell r="DL98">
            <v>600.13198086137936</v>
          </cell>
          <cell r="DM98">
            <v>640.96093891817441</v>
          </cell>
          <cell r="DN98">
            <v>642.33538675940611</v>
          </cell>
          <cell r="DO98">
            <v>531.57086263607039</v>
          </cell>
          <cell r="DP98">
            <v>507.69572335363415</v>
          </cell>
          <cell r="DQ98">
            <v>635.28859358913769</v>
          </cell>
          <cell r="DR98">
            <v>633.20367816107193</v>
          </cell>
          <cell r="DS98">
            <v>616.24868527021454</v>
          </cell>
          <cell r="DT98">
            <v>628.91982528652716</v>
          </cell>
          <cell r="DU98">
            <v>623.63643822243546</v>
          </cell>
          <cell r="DV98">
            <v>618.4461915962986</v>
          </cell>
          <cell r="DW98">
            <v>642.7469761031291</v>
          </cell>
          <cell r="DX98">
            <v>617.82332409492619</v>
          </cell>
          <cell r="DY98">
            <v>659.82511974243107</v>
          </cell>
          <cell r="DZ98">
            <v>661.24118711743438</v>
          </cell>
          <cell r="EA98">
            <v>659.7266794260978</v>
          </cell>
          <cell r="EB98">
            <v>636.16271153793923</v>
          </cell>
          <cell r="EC98">
            <v>653.99470456369181</v>
          </cell>
          <cell r="ED98">
            <v>651.83596392215043</v>
          </cell>
          <cell r="EE98">
            <v>634.3976768789189</v>
          </cell>
          <cell r="EF98">
            <v>647.43826120694428</v>
          </cell>
          <cell r="EG98">
            <v>642.00504483063469</v>
          </cell>
          <cell r="EH98">
            <v>636.64290251439479</v>
          </cell>
        </row>
        <row r="99">
          <cell r="B99">
            <v>0</v>
          </cell>
          <cell r="C99" t="str">
            <v>Total Area F Fixed Costs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</row>
        <row r="100">
          <cell r="B100">
            <v>0</v>
          </cell>
          <cell r="C100" t="str">
            <v>Total Mine Costs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1473.4677920948493</v>
          </cell>
          <cell r="V100">
            <v>1452.6497051172723</v>
          </cell>
          <cell r="W100">
            <v>1329.3327073745345</v>
          </cell>
          <cell r="X100">
            <v>1174.8144532844865</v>
          </cell>
          <cell r="Y100">
            <v>1428.5354198288796</v>
          </cell>
          <cell r="Z100">
            <v>1426.3462506221606</v>
          </cell>
          <cell r="AA100">
            <v>1471.9973482315459</v>
          </cell>
          <cell r="AB100">
            <v>1409.5538289289329</v>
          </cell>
          <cell r="AC100">
            <v>1385.9001870539535</v>
          </cell>
          <cell r="AD100">
            <v>1369.6725985394571</v>
          </cell>
          <cell r="AE100">
            <v>1356.2277921037198</v>
          </cell>
          <cell r="AF100">
            <v>1407.8890844730977</v>
          </cell>
          <cell r="AG100">
            <v>1482.4068016022939</v>
          </cell>
          <cell r="AH100">
            <v>1483.3630189399419</v>
          </cell>
          <cell r="AI100">
            <v>1351.6843660136278</v>
          </cell>
          <cell r="AJ100">
            <v>1251.3088593262196</v>
          </cell>
          <cell r="AK100">
            <v>1539.3535675433827</v>
          </cell>
          <cell r="AL100">
            <v>1492.3242950583708</v>
          </cell>
          <cell r="AM100">
            <v>1487.8319026747258</v>
          </cell>
          <cell r="AN100">
            <v>1392.8179080260406</v>
          </cell>
          <cell r="AO100">
            <v>1397.8167802167864</v>
          </cell>
          <cell r="AP100">
            <v>1407.4258833010072</v>
          </cell>
          <cell r="AQ100">
            <v>1464.7413042001367</v>
          </cell>
          <cell r="AR100">
            <v>1436.3963893616938</v>
          </cell>
          <cell r="AS100">
            <v>1484.0446438948175</v>
          </cell>
          <cell r="AT100">
            <v>1337.1692353939266</v>
          </cell>
          <cell r="AU100">
            <v>1236.7172638754453</v>
          </cell>
          <cell r="AV100">
            <v>1179.6186187565622</v>
          </cell>
          <cell r="AW100">
            <v>1553.4407213945656</v>
          </cell>
          <cell r="AX100">
            <v>1558.3577758376764</v>
          </cell>
          <cell r="AY100">
            <v>1523.4286804561016</v>
          </cell>
          <cell r="AZ100">
            <v>1460.4755951877023</v>
          </cell>
          <cell r="BA100">
            <v>1449.191235603409</v>
          </cell>
          <cell r="BB100">
            <v>1451.8218752194364</v>
          </cell>
          <cell r="BC100">
            <v>1563.3640950659419</v>
          </cell>
          <cell r="BD100">
            <v>1508.3173822592466</v>
          </cell>
          <cell r="BE100">
            <v>1587.1470562403624</v>
          </cell>
          <cell r="BF100">
            <v>1155.8488517724136</v>
          </cell>
          <cell r="BG100">
            <v>1154.226716502812</v>
          </cell>
          <cell r="BH100">
            <v>1128.9881894079713</v>
          </cell>
          <cell r="BI100">
            <v>1571.7614310569347</v>
          </cell>
          <cell r="BJ100">
            <v>1576.4057929373967</v>
          </cell>
          <cell r="BK100">
            <v>1537.7479091758883</v>
          </cell>
          <cell r="BL100">
            <v>1561.6361149320908</v>
          </cell>
          <cell r="BM100">
            <v>1548.4303602011917</v>
          </cell>
          <cell r="BN100">
            <v>1551.0342419066792</v>
          </cell>
          <cell r="BO100">
            <v>1670.1503608288497</v>
          </cell>
          <cell r="BP100">
            <v>1603.4230830843367</v>
          </cell>
          <cell r="BQ100">
            <v>1693.5275209111826</v>
          </cell>
          <cell r="BR100">
            <v>1020.0068874863766</v>
          </cell>
          <cell r="BS100">
            <v>932.68372231507897</v>
          </cell>
          <cell r="BT100">
            <v>880.30486642459573</v>
          </cell>
          <cell r="BU100">
            <v>1014.4837197456378</v>
          </cell>
          <cell r="BV100">
            <v>1012.5544222934893</v>
          </cell>
          <cell r="BW100">
            <v>997.07249446325329</v>
          </cell>
          <cell r="BX100">
            <v>1008.6572083103445</v>
          </cell>
          <cell r="BY100">
            <v>1003.8342175401519</v>
          </cell>
          <cell r="BZ100">
            <v>999.05244790870915</v>
          </cell>
          <cell r="CA100">
            <v>576.44351892588645</v>
          </cell>
          <cell r="CB100">
            <v>553.80632449516577</v>
          </cell>
          <cell r="CC100">
            <v>591.95143388261454</v>
          </cell>
          <cell r="CD100">
            <v>593.23824326809631</v>
          </cell>
          <cell r="CE100">
            <v>489.753647441125</v>
          </cell>
          <cell r="CF100">
            <v>467.4476865884929</v>
          </cell>
          <cell r="CG100">
            <v>586.65190685887239</v>
          </cell>
          <cell r="CH100">
            <v>584.70404151448599</v>
          </cell>
          <cell r="CI100">
            <v>568.86357018320359</v>
          </cell>
          <cell r="CJ100">
            <v>580.70169579878905</v>
          </cell>
          <cell r="CK100">
            <v>575.76560926994546</v>
          </cell>
          <cell r="CL100">
            <v>570.91654064372801</v>
          </cell>
          <cell r="CM100">
            <v>593.29546166643206</v>
          </cell>
          <cell r="CN100">
            <v>578.27414740303311</v>
          </cell>
          <cell r="CO100">
            <v>609.24357380059109</v>
          </cell>
          <cell r="CP100">
            <v>610.56868435167735</v>
          </cell>
          <cell r="CQ100">
            <v>609.15437476333921</v>
          </cell>
          <cell r="CR100">
            <v>587.14937213829592</v>
          </cell>
          <cell r="CS100">
            <v>603.79889928041177</v>
          </cell>
          <cell r="CT100">
            <v>601.7829991733704</v>
          </cell>
          <cell r="CU100">
            <v>585.49857665378249</v>
          </cell>
          <cell r="CV100">
            <v>597.67619645347474</v>
          </cell>
          <cell r="CW100">
            <v>592.60248936340838</v>
          </cell>
          <cell r="CX100">
            <v>587.59515344973534</v>
          </cell>
          <cell r="CY100">
            <v>607.86751350025224</v>
          </cell>
          <cell r="CZ100">
            <v>584.19148378665398</v>
          </cell>
          <cell r="DA100">
            <v>624.09441798214141</v>
          </cell>
          <cell r="DB100">
            <v>625.4445033383904</v>
          </cell>
          <cell r="DC100">
            <v>532.02305625557779</v>
          </cell>
          <cell r="DD100">
            <v>475.98628177274634</v>
          </cell>
          <cell r="DE100">
            <v>618.55991682589809</v>
          </cell>
          <cell r="DF100">
            <v>616.49585913271687</v>
          </cell>
          <cell r="DG100">
            <v>599.93252816076517</v>
          </cell>
          <cell r="DH100">
            <v>612.32653941093758</v>
          </cell>
          <cell r="DI100">
            <v>607.16666349967898</v>
          </cell>
          <cell r="DJ100">
            <v>602.05088801718023</v>
          </cell>
          <cell r="DK100">
            <v>624.36190382601308</v>
          </cell>
          <cell r="DL100">
            <v>600.13198086137936</v>
          </cell>
          <cell r="DM100">
            <v>640.96093891817441</v>
          </cell>
          <cell r="DN100">
            <v>642.33538675940611</v>
          </cell>
          <cell r="DO100">
            <v>531.57086263607039</v>
          </cell>
          <cell r="DP100">
            <v>507.69572335363415</v>
          </cell>
          <cell r="DQ100">
            <v>635.28859358913769</v>
          </cell>
          <cell r="DR100">
            <v>633.20367816107193</v>
          </cell>
          <cell r="DS100">
            <v>616.24868527021454</v>
          </cell>
          <cell r="DT100">
            <v>628.91982528652716</v>
          </cell>
          <cell r="DU100">
            <v>623.63643822243546</v>
          </cell>
          <cell r="DV100">
            <v>618.4461915962986</v>
          </cell>
          <cell r="DW100">
            <v>642.7469761031291</v>
          </cell>
          <cell r="DX100">
            <v>617.82332409492619</v>
          </cell>
          <cell r="DY100">
            <v>659.82511974243107</v>
          </cell>
          <cell r="DZ100">
            <v>661.24118711743438</v>
          </cell>
          <cell r="EA100">
            <v>659.7266794260978</v>
          </cell>
          <cell r="EB100">
            <v>636.16271153793923</v>
          </cell>
          <cell r="EC100">
            <v>653.99470456369181</v>
          </cell>
          <cell r="ED100">
            <v>651.83596392215043</v>
          </cell>
          <cell r="EE100">
            <v>634.3976768789189</v>
          </cell>
          <cell r="EF100">
            <v>647.43826120694428</v>
          </cell>
          <cell r="EG100">
            <v>642.00504483063469</v>
          </cell>
          <cell r="EH100">
            <v>636.64290251439479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</row>
        <row r="102">
          <cell r="B102">
            <v>0</v>
          </cell>
          <cell r="C102" t="str">
            <v>Allocated Area A&amp;B Fixed Costs - Talen Share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</row>
        <row r="103">
          <cell r="B103">
            <v>0</v>
          </cell>
          <cell r="C103" t="str">
            <v>Allocated Area C Fixed Costs - Talen Share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536.52079789289598</v>
          </cell>
          <cell r="V103">
            <v>557.82102364184107</v>
          </cell>
          <cell r="W103">
            <v>497.7571451203176</v>
          </cell>
          <cell r="X103">
            <v>479.63459721274569</v>
          </cell>
          <cell r="Y103">
            <v>535.43258488215122</v>
          </cell>
          <cell r="Z103">
            <v>522.66600133617419</v>
          </cell>
          <cell r="AA103">
            <v>490.85143442184665</v>
          </cell>
          <cell r="AB103">
            <v>518.28858892018218</v>
          </cell>
          <cell r="AC103">
            <v>512.14589068665111</v>
          </cell>
          <cell r="AD103">
            <v>502.0826459637297</v>
          </cell>
          <cell r="AE103">
            <v>487.10020439860716</v>
          </cell>
          <cell r="AF103">
            <v>467.37051716728729</v>
          </cell>
          <cell r="AG103">
            <v>500.62239346632475</v>
          </cell>
          <cell r="AH103">
            <v>597.97268037471304</v>
          </cell>
          <cell r="AI103">
            <v>434.73178727728907</v>
          </cell>
          <cell r="AJ103">
            <v>375.34718616966393</v>
          </cell>
          <cell r="AK103">
            <v>551.75754339281502</v>
          </cell>
          <cell r="AL103">
            <v>549.82835042065676</v>
          </cell>
          <cell r="AM103">
            <v>534.34726100528792</v>
          </cell>
          <cell r="AN103">
            <v>509.02470539899457</v>
          </cell>
          <cell r="AO103">
            <v>504.67233258194682</v>
          </cell>
          <cell r="AP103">
            <v>500.35715862600637</v>
          </cell>
          <cell r="AQ103">
            <v>524.30588756472048</v>
          </cell>
          <cell r="AR103">
            <v>510.12360094972865</v>
          </cell>
          <cell r="AS103">
            <v>539.35924388588114</v>
          </cell>
          <cell r="AT103">
            <v>540.61000375683716</v>
          </cell>
          <cell r="AU103">
            <v>440.15803223835604</v>
          </cell>
          <cell r="AV103">
            <v>383.05938711947283</v>
          </cell>
          <cell r="AW103">
            <v>534.21502423149332</v>
          </cell>
          <cell r="AX103">
            <v>532.32425376000708</v>
          </cell>
          <cell r="AY103">
            <v>516.94809054938059</v>
          </cell>
          <cell r="AZ103">
            <v>528.43916855086593</v>
          </cell>
          <cell r="BA103">
            <v>523.64776723242846</v>
          </cell>
          <cell r="BB103">
            <v>518.940833171794</v>
          </cell>
          <cell r="BC103">
            <v>601.78517142371163</v>
          </cell>
          <cell r="BD103">
            <v>575.08994692937085</v>
          </cell>
          <cell r="BE103">
            <v>620.07722903419813</v>
          </cell>
          <cell r="BF103">
            <v>621.58942043899367</v>
          </cell>
          <cell r="BG103">
            <v>619.96728516939208</v>
          </cell>
          <cell r="BH103">
            <v>594.72875807455137</v>
          </cell>
          <cell r="BI103">
            <v>613.83246728549477</v>
          </cell>
          <cell r="BJ103">
            <v>611.52028281704281</v>
          </cell>
          <cell r="BK103">
            <v>592.84247795161798</v>
          </cell>
          <cell r="BL103">
            <v>606.81013766099511</v>
          </cell>
          <cell r="BM103">
            <v>600.99072401042895</v>
          </cell>
          <cell r="BN103">
            <v>595.24743641977295</v>
          </cell>
          <cell r="BO103">
            <v>561.34885509635433</v>
          </cell>
          <cell r="BP103">
            <v>539.21860448427299</v>
          </cell>
          <cell r="BQ103">
            <v>576.51632477714543</v>
          </cell>
          <cell r="BR103">
            <v>577.78149021420847</v>
          </cell>
          <cell r="BS103">
            <v>490.45832504291076</v>
          </cell>
          <cell r="BT103">
            <v>438.07946915242752</v>
          </cell>
          <cell r="BU103">
            <v>571.34310807346969</v>
          </cell>
          <cell r="BV103">
            <v>569.4138106213212</v>
          </cell>
          <cell r="BW103">
            <v>553.93188279108517</v>
          </cell>
          <cell r="BX103">
            <v>565.51659663817634</v>
          </cell>
          <cell r="BY103">
            <v>560.69360586798382</v>
          </cell>
          <cell r="BZ103">
            <v>555.91183623654103</v>
          </cell>
          <cell r="CA103">
            <v>576.44351892588645</v>
          </cell>
          <cell r="CB103">
            <v>553.80632449516577</v>
          </cell>
          <cell r="CC103">
            <v>591.95143388261454</v>
          </cell>
          <cell r="CD103">
            <v>593.23824326809631</v>
          </cell>
          <cell r="CE103">
            <v>489.753647441125</v>
          </cell>
          <cell r="CF103">
            <v>467.4476865884929</v>
          </cell>
          <cell r="CG103">
            <v>586.65190685887239</v>
          </cell>
          <cell r="CH103">
            <v>584.70404151448599</v>
          </cell>
          <cell r="CI103">
            <v>568.86357018320359</v>
          </cell>
          <cell r="CJ103">
            <v>580.70169579878905</v>
          </cell>
          <cell r="CK103">
            <v>575.76560926994546</v>
          </cell>
          <cell r="CL103">
            <v>570.91654064372801</v>
          </cell>
          <cell r="CM103">
            <v>593.29546166643206</v>
          </cell>
          <cell r="CN103">
            <v>578.27414740303311</v>
          </cell>
          <cell r="CO103">
            <v>609.24357380059109</v>
          </cell>
          <cell r="CP103">
            <v>610.56868435167735</v>
          </cell>
          <cell r="CQ103">
            <v>609.15437476333921</v>
          </cell>
          <cell r="CR103">
            <v>587.14937213829592</v>
          </cell>
          <cell r="CS103">
            <v>603.79889928041177</v>
          </cell>
          <cell r="CT103">
            <v>601.7829991733704</v>
          </cell>
          <cell r="CU103">
            <v>585.49857665378249</v>
          </cell>
          <cell r="CV103">
            <v>597.67619645347474</v>
          </cell>
          <cell r="CW103">
            <v>592.60248936340838</v>
          </cell>
          <cell r="CX103">
            <v>587.59515344973534</v>
          </cell>
          <cell r="CY103">
            <v>607.86751350025224</v>
          </cell>
          <cell r="CZ103">
            <v>584.19148378665398</v>
          </cell>
          <cell r="DA103">
            <v>624.09441798214141</v>
          </cell>
          <cell r="DB103">
            <v>625.4445033383904</v>
          </cell>
          <cell r="DC103">
            <v>532.02305625557779</v>
          </cell>
          <cell r="DD103">
            <v>475.98628177274634</v>
          </cell>
          <cell r="DE103">
            <v>618.55991682589809</v>
          </cell>
          <cell r="DF103">
            <v>616.49585913271687</v>
          </cell>
          <cell r="DG103">
            <v>599.93252816076517</v>
          </cell>
          <cell r="DH103">
            <v>612.32653941093758</v>
          </cell>
          <cell r="DI103">
            <v>607.16666349967898</v>
          </cell>
          <cell r="DJ103">
            <v>602.05088801718023</v>
          </cell>
          <cell r="DK103">
            <v>624.36190382601308</v>
          </cell>
          <cell r="DL103">
            <v>600.13198086137936</v>
          </cell>
          <cell r="DM103">
            <v>640.96093891817441</v>
          </cell>
          <cell r="DN103">
            <v>642.33538675940611</v>
          </cell>
          <cell r="DO103">
            <v>531.57086263607039</v>
          </cell>
          <cell r="DP103">
            <v>507.69572335363415</v>
          </cell>
          <cell r="DQ103">
            <v>635.28859358913769</v>
          </cell>
          <cell r="DR103">
            <v>633.20367816107193</v>
          </cell>
          <cell r="DS103">
            <v>616.24868527021454</v>
          </cell>
          <cell r="DT103">
            <v>628.91982528652716</v>
          </cell>
          <cell r="DU103">
            <v>623.63643822243546</v>
          </cell>
          <cell r="DV103">
            <v>618.4461915962986</v>
          </cell>
          <cell r="DW103">
            <v>642.7469761031291</v>
          </cell>
          <cell r="DX103">
            <v>617.82332409492619</v>
          </cell>
          <cell r="DY103">
            <v>659.82511974243107</v>
          </cell>
          <cell r="DZ103">
            <v>661.24118711743438</v>
          </cell>
          <cell r="EA103">
            <v>659.7266794260978</v>
          </cell>
          <cell r="EB103">
            <v>636.16271153793923</v>
          </cell>
          <cell r="EC103">
            <v>653.99470456369181</v>
          </cell>
          <cell r="ED103">
            <v>651.83596392215043</v>
          </cell>
          <cell r="EE103">
            <v>634.3976768789189</v>
          </cell>
          <cell r="EF103">
            <v>647.43826120694428</v>
          </cell>
          <cell r="EG103">
            <v>642.00504483063469</v>
          </cell>
          <cell r="EH103">
            <v>636.64290251439479</v>
          </cell>
        </row>
        <row r="104">
          <cell r="B104">
            <v>0</v>
          </cell>
          <cell r="C104" t="str">
            <v>Allocated Area F Fixed Costs - Talen Share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</row>
        <row r="105">
          <cell r="B105">
            <v>0</v>
          </cell>
          <cell r="C105" t="str">
            <v>Total Allocated Mine Costs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536.52079789289598</v>
          </cell>
          <cell r="V105">
            <v>557.82102364184107</v>
          </cell>
          <cell r="W105">
            <v>497.7571451203176</v>
          </cell>
          <cell r="X105">
            <v>479.63459721274569</v>
          </cell>
          <cell r="Y105">
            <v>535.43258488215122</v>
          </cell>
          <cell r="Z105">
            <v>522.66600133617419</v>
          </cell>
          <cell r="AA105">
            <v>490.85143442184665</v>
          </cell>
          <cell r="AB105">
            <v>518.28858892018218</v>
          </cell>
          <cell r="AC105">
            <v>512.14589068665111</v>
          </cell>
          <cell r="AD105">
            <v>502.0826459637297</v>
          </cell>
          <cell r="AE105">
            <v>487.10020439860716</v>
          </cell>
          <cell r="AF105">
            <v>467.37051716728729</v>
          </cell>
          <cell r="AG105">
            <v>500.62239346632475</v>
          </cell>
          <cell r="AH105">
            <v>597.97268037471304</v>
          </cell>
          <cell r="AI105">
            <v>434.73178727728907</v>
          </cell>
          <cell r="AJ105">
            <v>375.34718616966393</v>
          </cell>
          <cell r="AK105">
            <v>551.75754339281502</v>
          </cell>
          <cell r="AL105">
            <v>549.82835042065676</v>
          </cell>
          <cell r="AM105">
            <v>534.34726100528792</v>
          </cell>
          <cell r="AN105">
            <v>509.02470539899457</v>
          </cell>
          <cell r="AO105">
            <v>504.67233258194682</v>
          </cell>
          <cell r="AP105">
            <v>500.35715862600637</v>
          </cell>
          <cell r="AQ105">
            <v>524.30588756472048</v>
          </cell>
          <cell r="AR105">
            <v>510.12360094972865</v>
          </cell>
          <cell r="AS105">
            <v>539.35924388588114</v>
          </cell>
          <cell r="AT105">
            <v>540.61000375683716</v>
          </cell>
          <cell r="AU105">
            <v>440.15803223835604</v>
          </cell>
          <cell r="AV105">
            <v>383.05938711947283</v>
          </cell>
          <cell r="AW105">
            <v>534.21502423149332</v>
          </cell>
          <cell r="AX105">
            <v>532.32425376000708</v>
          </cell>
          <cell r="AY105">
            <v>516.94809054938059</v>
          </cell>
          <cell r="AZ105">
            <v>528.43916855086593</v>
          </cell>
          <cell r="BA105">
            <v>523.64776723242846</v>
          </cell>
          <cell r="BB105">
            <v>518.940833171794</v>
          </cell>
          <cell r="BC105">
            <v>601.78517142371163</v>
          </cell>
          <cell r="BD105">
            <v>575.08994692937085</v>
          </cell>
          <cell r="BE105">
            <v>620.07722903419813</v>
          </cell>
          <cell r="BF105">
            <v>621.58942043899367</v>
          </cell>
          <cell r="BG105">
            <v>619.96728516939208</v>
          </cell>
          <cell r="BH105">
            <v>594.72875807455137</v>
          </cell>
          <cell r="BI105">
            <v>613.83246728549477</v>
          </cell>
          <cell r="BJ105">
            <v>611.52028281704281</v>
          </cell>
          <cell r="BK105">
            <v>592.84247795161798</v>
          </cell>
          <cell r="BL105">
            <v>606.81013766099511</v>
          </cell>
          <cell r="BM105">
            <v>600.99072401042895</v>
          </cell>
          <cell r="BN105">
            <v>595.24743641977295</v>
          </cell>
          <cell r="BO105">
            <v>561.34885509635433</v>
          </cell>
          <cell r="BP105">
            <v>539.21860448427299</v>
          </cell>
          <cell r="BQ105">
            <v>576.51632477714543</v>
          </cell>
          <cell r="BR105">
            <v>577.78149021420847</v>
          </cell>
          <cell r="BS105">
            <v>490.45832504291076</v>
          </cell>
          <cell r="BT105">
            <v>438.07946915242752</v>
          </cell>
          <cell r="BU105">
            <v>571.34310807346969</v>
          </cell>
          <cell r="BV105">
            <v>569.4138106213212</v>
          </cell>
          <cell r="BW105">
            <v>553.93188279108517</v>
          </cell>
          <cell r="BX105">
            <v>565.51659663817634</v>
          </cell>
          <cell r="BY105">
            <v>560.69360586798382</v>
          </cell>
          <cell r="BZ105">
            <v>555.91183623654103</v>
          </cell>
          <cell r="CA105">
            <v>576.44351892588645</v>
          </cell>
          <cell r="CB105">
            <v>553.80632449516577</v>
          </cell>
          <cell r="CC105">
            <v>591.95143388261454</v>
          </cell>
          <cell r="CD105">
            <v>593.23824326809631</v>
          </cell>
          <cell r="CE105">
            <v>489.753647441125</v>
          </cell>
          <cell r="CF105">
            <v>467.4476865884929</v>
          </cell>
          <cell r="CG105">
            <v>586.65190685887239</v>
          </cell>
          <cell r="CH105">
            <v>584.70404151448599</v>
          </cell>
          <cell r="CI105">
            <v>568.86357018320359</v>
          </cell>
          <cell r="CJ105">
            <v>580.70169579878905</v>
          </cell>
          <cell r="CK105">
            <v>575.76560926994546</v>
          </cell>
          <cell r="CL105">
            <v>570.91654064372801</v>
          </cell>
          <cell r="CM105">
            <v>593.29546166643206</v>
          </cell>
          <cell r="CN105">
            <v>578.27414740303311</v>
          </cell>
          <cell r="CO105">
            <v>609.24357380059109</v>
          </cell>
          <cell r="CP105">
            <v>610.56868435167735</v>
          </cell>
          <cell r="CQ105">
            <v>609.15437476333921</v>
          </cell>
          <cell r="CR105">
            <v>587.14937213829592</v>
          </cell>
          <cell r="CS105">
            <v>603.79889928041177</v>
          </cell>
          <cell r="CT105">
            <v>601.7829991733704</v>
          </cell>
          <cell r="CU105">
            <v>585.49857665378249</v>
          </cell>
          <cell r="CV105">
            <v>597.67619645347474</v>
          </cell>
          <cell r="CW105">
            <v>592.60248936340838</v>
          </cell>
          <cell r="CX105">
            <v>587.59515344973534</v>
          </cell>
          <cell r="CY105">
            <v>607.86751350025224</v>
          </cell>
          <cell r="CZ105">
            <v>584.19148378665398</v>
          </cell>
          <cell r="DA105">
            <v>624.09441798214141</v>
          </cell>
          <cell r="DB105">
            <v>625.4445033383904</v>
          </cell>
          <cell r="DC105">
            <v>532.02305625557779</v>
          </cell>
          <cell r="DD105">
            <v>475.98628177274634</v>
          </cell>
          <cell r="DE105">
            <v>618.55991682589809</v>
          </cell>
          <cell r="DF105">
            <v>616.49585913271687</v>
          </cell>
          <cell r="DG105">
            <v>599.93252816076517</v>
          </cell>
          <cell r="DH105">
            <v>612.32653941093758</v>
          </cell>
          <cell r="DI105">
            <v>607.16666349967898</v>
          </cell>
          <cell r="DJ105">
            <v>602.05088801718023</v>
          </cell>
          <cell r="DK105">
            <v>624.36190382601308</v>
          </cell>
          <cell r="DL105">
            <v>600.13198086137936</v>
          </cell>
          <cell r="DM105">
            <v>640.96093891817441</v>
          </cell>
          <cell r="DN105">
            <v>642.33538675940611</v>
          </cell>
          <cell r="DO105">
            <v>531.57086263607039</v>
          </cell>
          <cell r="DP105">
            <v>507.69572335363415</v>
          </cell>
          <cell r="DQ105">
            <v>635.28859358913769</v>
          </cell>
          <cell r="DR105">
            <v>633.20367816107193</v>
          </cell>
          <cell r="DS105">
            <v>616.24868527021454</v>
          </cell>
          <cell r="DT105">
            <v>628.91982528652716</v>
          </cell>
          <cell r="DU105">
            <v>623.63643822243546</v>
          </cell>
          <cell r="DV105">
            <v>618.4461915962986</v>
          </cell>
          <cell r="DW105">
            <v>642.7469761031291</v>
          </cell>
          <cell r="DX105">
            <v>617.82332409492619</v>
          </cell>
          <cell r="DY105">
            <v>659.82511974243107</v>
          </cell>
          <cell r="DZ105">
            <v>661.24118711743438</v>
          </cell>
          <cell r="EA105">
            <v>659.7266794260978</v>
          </cell>
          <cell r="EB105">
            <v>636.16271153793923</v>
          </cell>
          <cell r="EC105">
            <v>653.99470456369181</v>
          </cell>
          <cell r="ED105">
            <v>651.83596392215043</v>
          </cell>
          <cell r="EE105">
            <v>634.3976768789189</v>
          </cell>
          <cell r="EF105">
            <v>647.43826120694428</v>
          </cell>
          <cell r="EG105">
            <v>642.00504483063469</v>
          </cell>
          <cell r="EH105">
            <v>636.64290251439479</v>
          </cell>
        </row>
        <row r="106">
          <cell r="B106">
            <v>0</v>
          </cell>
          <cell r="C106" t="str">
            <v>Final Reclaimation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</row>
        <row r="108">
          <cell r="B108">
            <v>0</v>
          </cell>
          <cell r="C108" t="str">
            <v>Total Area A&amp;B Coal Delivered</v>
          </cell>
          <cell r="D108">
            <v>0</v>
          </cell>
          <cell r="E108">
            <v>0</v>
          </cell>
          <cell r="F108">
            <v>0</v>
          </cell>
          <cell r="G108">
            <v>43244.675354898762</v>
          </cell>
          <cell r="H108">
            <v>40347.563416336983</v>
          </cell>
          <cell r="I108">
            <v>43777.907551780314</v>
          </cell>
          <cell r="J108">
            <v>0</v>
          </cell>
          <cell r="K108">
            <v>0</v>
          </cell>
          <cell r="L108">
            <v>0</v>
          </cell>
          <cell r="M108">
            <v>42463.579241331165</v>
          </cell>
          <cell r="N108">
            <v>42463.579241331165</v>
          </cell>
          <cell r="O108">
            <v>41093.786362578547</v>
          </cell>
          <cell r="P108">
            <v>72081.058038363291</v>
          </cell>
          <cell r="Q108">
            <v>130655.82346725369</v>
          </cell>
          <cell r="R108">
            <v>134823.76235733251</v>
          </cell>
          <cell r="S108">
            <v>137813.60498634062</v>
          </cell>
          <cell r="T108">
            <v>128584.83000116295</v>
          </cell>
          <cell r="U108">
            <v>99497.98101552423</v>
          </cell>
          <cell r="V108">
            <v>0</v>
          </cell>
          <cell r="W108">
            <v>0</v>
          </cell>
          <cell r="X108">
            <v>0</v>
          </cell>
          <cell r="Y108">
            <v>92490.015840757071</v>
          </cell>
          <cell r="Z108">
            <v>137857.23245149909</v>
          </cell>
          <cell r="AA108">
            <v>131438.54696910377</v>
          </cell>
          <cell r="AB108">
            <v>134625.30704390712</v>
          </cell>
          <cell r="AC108">
            <v>132258.04059400241</v>
          </cell>
          <cell r="AD108">
            <v>134935.27960880473</v>
          </cell>
          <cell r="AE108">
            <v>133015.27846916107</v>
          </cell>
          <cell r="AF108">
            <v>88143.821896646812</v>
          </cell>
          <cell r="AG108">
            <v>43986.883580534901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</row>
        <row r="109">
          <cell r="B109">
            <v>0</v>
          </cell>
          <cell r="C109" t="str">
            <v>Total Area C Coal Delivered</v>
          </cell>
          <cell r="D109">
            <v>0</v>
          </cell>
          <cell r="E109">
            <v>0</v>
          </cell>
          <cell r="F109">
            <v>0</v>
          </cell>
          <cell r="G109">
            <v>27833.280454599266</v>
          </cell>
          <cell r="H109">
            <v>25286.515922812832</v>
          </cell>
          <cell r="I109">
            <v>29578.384041671598</v>
          </cell>
          <cell r="J109">
            <v>29718.85876642595</v>
          </cell>
          <cell r="K109">
            <v>20200.034454474728</v>
          </cell>
          <cell r="L109">
            <v>25112.112234232824</v>
          </cell>
          <cell r="M109">
            <v>28008.997277139813</v>
          </cell>
          <cell r="N109">
            <v>28008.997277139813</v>
          </cell>
          <cell r="O109">
            <v>27105.481235941756</v>
          </cell>
          <cell r="P109">
            <v>96995.803509027493</v>
          </cell>
          <cell r="Q109">
            <v>93997.27732528068</v>
          </cell>
          <cell r="R109">
            <v>96995.803509027493</v>
          </cell>
          <cell r="S109">
            <v>95593.542792550841</v>
          </cell>
          <cell r="T109">
            <v>87766.454133115971</v>
          </cell>
          <cell r="U109">
            <v>71064.268964931078</v>
          </cell>
          <cell r="V109">
            <v>29280.780282304419</v>
          </cell>
          <cell r="W109">
            <v>29553.564076965034</v>
          </cell>
          <cell r="X109">
            <v>64824.661238571636</v>
          </cell>
          <cell r="Y109">
            <v>66879.661707311418</v>
          </cell>
          <cell r="Z109">
            <v>99929.493183340295</v>
          </cell>
          <cell r="AA109">
            <v>94195.504421220059</v>
          </cell>
          <cell r="AB109">
            <v>97411.683211620038</v>
          </cell>
          <cell r="AC109">
            <v>96806.338507871944</v>
          </cell>
          <cell r="AD109">
            <v>94363.657551932789</v>
          </cell>
          <cell r="AE109">
            <v>95580.071730392228</v>
          </cell>
          <cell r="AF109">
            <v>86834.943877751357</v>
          </cell>
          <cell r="AG109">
            <v>101573.74364512242</v>
          </cell>
          <cell r="AH109">
            <v>71781.154852259642</v>
          </cell>
          <cell r="AI109">
            <v>50963.045883768049</v>
          </cell>
          <cell r="AJ109">
            <v>32184.831502690286</v>
          </cell>
          <cell r="AK109">
            <v>98806.909226263204</v>
          </cell>
          <cell r="AL109">
            <v>98050.050757007644</v>
          </cell>
          <cell r="AM109">
            <v>91976.529960269632</v>
          </cell>
          <cell r="AN109">
            <v>97111.218310964381</v>
          </cell>
          <cell r="AO109">
            <v>95207.605238064905</v>
          </cell>
          <cell r="AP109">
            <v>93320.261965864382</v>
          </cell>
          <cell r="AQ109">
            <v>95574.769383483042</v>
          </cell>
          <cell r="AR109">
            <v>89930.094645540754</v>
          </cell>
          <cell r="AS109">
            <v>101566.13752135989</v>
          </cell>
          <cell r="AT109">
            <v>71405.266912158739</v>
          </cell>
          <cell r="AU109">
            <v>44973.654639486842</v>
          </cell>
          <cell r="AV109">
            <v>39351.023858590946</v>
          </cell>
          <cell r="AW109">
            <v>99518.982819488185</v>
          </cell>
          <cell r="AX109">
            <v>98766.437359109521</v>
          </cell>
          <cell r="AY109">
            <v>92646.571412026504</v>
          </cell>
          <cell r="AZ109">
            <v>97220.674461575516</v>
          </cell>
          <cell r="BA109">
            <v>95313.638477561064</v>
          </cell>
          <cell r="BB109">
            <v>93440.221489200776</v>
          </cell>
          <cell r="BC109">
            <v>96324.014541094279</v>
          </cell>
          <cell r="BD109">
            <v>87510.281278130511</v>
          </cell>
          <cell r="BE109">
            <v>102363.34628163742</v>
          </cell>
          <cell r="BF109">
            <v>71899.744849951414</v>
          </cell>
          <cell r="BG109">
            <v>68598.07864897218</v>
          </cell>
          <cell r="BH109">
            <v>65700.867063054728</v>
          </cell>
          <cell r="BI109">
            <v>100301.79685380618</v>
          </cell>
          <cell r="BJ109">
            <v>99538.400992791343</v>
          </cell>
          <cell r="BK109">
            <v>93371.696250304842</v>
          </cell>
          <cell r="BL109">
            <v>97983.717280871671</v>
          </cell>
          <cell r="BM109">
            <v>96062.358598793886</v>
          </cell>
          <cell r="BN109">
            <v>94166.133972297044</v>
          </cell>
          <cell r="BO109">
            <v>95884.077344251738</v>
          </cell>
          <cell r="BP109">
            <v>87111.134405129007</v>
          </cell>
          <cell r="BQ109">
            <v>101896.81295998908</v>
          </cell>
          <cell r="BR109">
            <v>102381.8042760487</v>
          </cell>
          <cell r="BS109">
            <v>50038.848706524135</v>
          </cell>
          <cell r="BT109">
            <v>32866.394355225973</v>
          </cell>
          <cell r="BU109">
            <v>99846.319528748107</v>
          </cell>
          <cell r="BV109">
            <v>99081.499202405568</v>
          </cell>
          <cell r="BW109">
            <v>92944.087326208421</v>
          </cell>
          <cell r="BX109">
            <v>97537.087401925135</v>
          </cell>
          <cell r="BY109">
            <v>95625.126272199705</v>
          </cell>
          <cell r="BZ109">
            <v>93729.506292347447</v>
          </cell>
          <cell r="CA109">
            <v>95901.567609622522</v>
          </cell>
          <cell r="CB109">
            <v>87125.950963915791</v>
          </cell>
          <cell r="CC109">
            <v>101913.42199603794</v>
          </cell>
          <cell r="CD109">
            <v>102396.29241287669</v>
          </cell>
          <cell r="CE109">
            <v>45925.474934707774</v>
          </cell>
          <cell r="CF109">
            <v>39485.576574508697</v>
          </cell>
          <cell r="CG109">
            <v>99859.267470577644</v>
          </cell>
          <cell r="CH109">
            <v>99104.148836095337</v>
          </cell>
          <cell r="CI109">
            <v>92963.357268698281</v>
          </cell>
          <cell r="CJ109">
            <v>97553.100520911801</v>
          </cell>
          <cell r="CK109">
            <v>95639.543820386301</v>
          </cell>
          <cell r="CL109">
            <v>93759.721068741783</v>
          </cell>
          <cell r="CM109">
            <v>96412.844954375672</v>
          </cell>
          <cell r="CN109">
            <v>90719.233044683293</v>
          </cell>
          <cell r="CO109">
            <v>102457.74619217258</v>
          </cell>
          <cell r="CP109">
            <v>102944.30343856828</v>
          </cell>
          <cell r="CQ109">
            <v>70230.966670123336</v>
          </cell>
          <cell r="CR109">
            <v>64271.590924752338</v>
          </cell>
          <cell r="CS109">
            <v>100394.29559474673</v>
          </cell>
          <cell r="CT109">
            <v>99630.195726842678</v>
          </cell>
          <cell r="CU109">
            <v>93457.804023181772</v>
          </cell>
          <cell r="CV109">
            <v>98074.078279033711</v>
          </cell>
          <cell r="CW109">
            <v>96150.94771185951</v>
          </cell>
          <cell r="CX109">
            <v>94252.974378998522</v>
          </cell>
          <cell r="CY109">
            <v>95884.077344251738</v>
          </cell>
          <cell r="CZ109">
            <v>87111.134405129007</v>
          </cell>
          <cell r="DA109">
            <v>101896.81295998908</v>
          </cell>
          <cell r="DB109">
            <v>102381.8042760487</v>
          </cell>
          <cell r="DC109">
            <v>50863.57563442611</v>
          </cell>
          <cell r="DD109">
            <v>32122.012784556708</v>
          </cell>
          <cell r="DE109">
            <v>99846.319528748107</v>
          </cell>
          <cell r="DF109">
            <v>99081.499202405568</v>
          </cell>
          <cell r="DG109">
            <v>92944.087326208421</v>
          </cell>
          <cell r="DH109">
            <v>97537.087401925121</v>
          </cell>
          <cell r="DI109">
            <v>95625.126272199705</v>
          </cell>
          <cell r="DJ109">
            <v>93729.506292347447</v>
          </cell>
          <cell r="DK109">
            <v>95901.567609622522</v>
          </cell>
          <cell r="DL109">
            <v>87125.950963915791</v>
          </cell>
          <cell r="DM109">
            <v>101913.42199603796</v>
          </cell>
          <cell r="DN109">
            <v>102396.29241287669</v>
          </cell>
          <cell r="DO109">
            <v>45127.432782546988</v>
          </cell>
          <cell r="DP109">
            <v>39485.576574508697</v>
          </cell>
          <cell r="DQ109">
            <v>99859.267470577644</v>
          </cell>
          <cell r="DR109">
            <v>99104.148836095323</v>
          </cell>
          <cell r="DS109">
            <v>92963.357268698281</v>
          </cell>
          <cell r="DT109">
            <v>97553.100520911816</v>
          </cell>
          <cell r="DU109">
            <v>95639.543820386301</v>
          </cell>
          <cell r="DV109">
            <v>93759.721068741783</v>
          </cell>
          <cell r="DW109">
            <v>96412.844954375672</v>
          </cell>
          <cell r="DX109">
            <v>87590.983629349386</v>
          </cell>
          <cell r="DY109">
            <v>102457.74619217258</v>
          </cell>
          <cell r="DZ109">
            <v>102944.30343856828</v>
          </cell>
          <cell r="EA109">
            <v>68661.340087002231</v>
          </cell>
          <cell r="EB109">
            <v>65761.456680316449</v>
          </cell>
          <cell r="EC109">
            <v>100394.29559474673</v>
          </cell>
          <cell r="ED109">
            <v>99630.195726842692</v>
          </cell>
          <cell r="EE109">
            <v>93457.804023181772</v>
          </cell>
          <cell r="EF109">
            <v>98074.078279033711</v>
          </cell>
          <cell r="EG109">
            <v>96150.94771185951</v>
          </cell>
          <cell r="EH109">
            <v>94252.974378998537</v>
          </cell>
        </row>
        <row r="110">
          <cell r="B110">
            <v>0</v>
          </cell>
          <cell r="C110" t="str">
            <v>Total Area F Coal Delivered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</row>
        <row r="112">
          <cell r="B112">
            <v>0</v>
          </cell>
          <cell r="C112" t="str">
            <v>U1&amp;2 Area A&amp;B Coal Delivered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</row>
        <row r="113">
          <cell r="B113">
            <v>0</v>
          </cell>
          <cell r="C113" t="str">
            <v>U1&amp;2 Area C Coal Delivered</v>
          </cell>
          <cell r="D113">
            <v>0</v>
          </cell>
          <cell r="E113">
            <v>0</v>
          </cell>
          <cell r="F113">
            <v>0</v>
          </cell>
          <cell r="G113">
            <v>27833.280454599266</v>
          </cell>
          <cell r="H113">
            <v>25286.515922812832</v>
          </cell>
          <cell r="I113">
            <v>29578.384041671598</v>
          </cell>
          <cell r="J113">
            <v>29718.85876642595</v>
          </cell>
          <cell r="K113">
            <v>20200.034454474728</v>
          </cell>
          <cell r="L113">
            <v>25112.112234232824</v>
          </cell>
          <cell r="M113">
            <v>28008.997277139813</v>
          </cell>
          <cell r="N113">
            <v>28008.997277139813</v>
          </cell>
          <cell r="O113">
            <v>27105.481235941756</v>
          </cell>
          <cell r="P113">
            <v>96995.803509027493</v>
          </cell>
          <cell r="Q113">
            <v>93997.27732528068</v>
          </cell>
          <cell r="R113">
            <v>96995.803509027493</v>
          </cell>
          <cell r="S113">
            <v>95593.542792550841</v>
          </cell>
          <cell r="T113">
            <v>87766.454133115971</v>
          </cell>
          <cell r="U113">
            <v>71064.268964931078</v>
          </cell>
          <cell r="V113">
            <v>29280.780282304419</v>
          </cell>
          <cell r="W113">
            <v>29553.564076965034</v>
          </cell>
          <cell r="X113">
            <v>64824.661238571636</v>
          </cell>
          <cell r="Y113">
            <v>66879.661707311418</v>
          </cell>
          <cell r="Z113">
            <v>99929.493183340295</v>
          </cell>
          <cell r="AA113">
            <v>94195.504421220059</v>
          </cell>
          <cell r="AB113">
            <v>97411.683211620038</v>
          </cell>
          <cell r="AC113">
            <v>96806.338507871944</v>
          </cell>
          <cell r="AD113">
            <v>94363.657551932789</v>
          </cell>
          <cell r="AE113">
            <v>95580.071730392228</v>
          </cell>
          <cell r="AF113">
            <v>86834.943877751357</v>
          </cell>
          <cell r="AG113">
            <v>101573.74364512242</v>
          </cell>
          <cell r="AH113">
            <v>71781.154852259642</v>
          </cell>
          <cell r="AI113">
            <v>50963.045883768049</v>
          </cell>
          <cell r="AJ113">
            <v>32184.831502690286</v>
          </cell>
          <cell r="AK113">
            <v>98806.909226263204</v>
          </cell>
          <cell r="AL113">
            <v>98050.050757007644</v>
          </cell>
          <cell r="AM113">
            <v>91976.529960269632</v>
          </cell>
          <cell r="AN113">
            <v>97111.218310964381</v>
          </cell>
          <cell r="AO113">
            <v>95207.605238064905</v>
          </cell>
          <cell r="AP113">
            <v>93320.261965864382</v>
          </cell>
          <cell r="AQ113">
            <v>95574.769383483042</v>
          </cell>
          <cell r="AR113">
            <v>89930.094645540754</v>
          </cell>
          <cell r="AS113">
            <v>101566.13752135989</v>
          </cell>
          <cell r="AT113">
            <v>71405.266912158739</v>
          </cell>
          <cell r="AU113">
            <v>44973.654639486842</v>
          </cell>
          <cell r="AV113">
            <v>39351.023858590946</v>
          </cell>
          <cell r="AW113">
            <v>99518.982819488185</v>
          </cell>
          <cell r="AX113">
            <v>98766.437359109521</v>
          </cell>
          <cell r="AY113">
            <v>92646.571412026504</v>
          </cell>
          <cell r="AZ113">
            <v>97220.674461575516</v>
          </cell>
          <cell r="BA113">
            <v>95313.638477561064</v>
          </cell>
          <cell r="BB113">
            <v>93440.221489200776</v>
          </cell>
          <cell r="BC113">
            <v>96324.014541094279</v>
          </cell>
          <cell r="BD113">
            <v>87510.281278130511</v>
          </cell>
          <cell r="BE113">
            <v>102363.34628163742</v>
          </cell>
          <cell r="BF113">
            <v>71899.744849951414</v>
          </cell>
          <cell r="BG113">
            <v>68598.07864897218</v>
          </cell>
          <cell r="BH113">
            <v>65700.867063054728</v>
          </cell>
          <cell r="BI113">
            <v>100301.79685380618</v>
          </cell>
          <cell r="BJ113">
            <v>99538.400992791343</v>
          </cell>
          <cell r="BK113">
            <v>93371.696250304842</v>
          </cell>
          <cell r="BL113">
            <v>97983.717280871671</v>
          </cell>
          <cell r="BM113">
            <v>96062.358598793886</v>
          </cell>
          <cell r="BN113">
            <v>94166.133972297044</v>
          </cell>
          <cell r="BO113">
            <v>95884.077344251738</v>
          </cell>
          <cell r="BP113">
            <v>87111.134405129007</v>
          </cell>
          <cell r="BQ113">
            <v>101896.81295998908</v>
          </cell>
          <cell r="BR113">
            <v>102381.8042760487</v>
          </cell>
          <cell r="BS113">
            <v>50038.848706524135</v>
          </cell>
          <cell r="BT113">
            <v>32866.394355225973</v>
          </cell>
          <cell r="BU113">
            <v>99846.319528748107</v>
          </cell>
          <cell r="BV113">
            <v>99081.499202405568</v>
          </cell>
          <cell r="BW113">
            <v>92944.087326208421</v>
          </cell>
          <cell r="BX113">
            <v>97537.087401925135</v>
          </cell>
          <cell r="BY113">
            <v>95625.126272199705</v>
          </cell>
          <cell r="BZ113">
            <v>93729.506292347447</v>
          </cell>
          <cell r="CA113">
            <v>95901.567609622522</v>
          </cell>
          <cell r="CB113">
            <v>87125.950963915791</v>
          </cell>
          <cell r="CC113">
            <v>101913.42199603794</v>
          </cell>
          <cell r="CD113">
            <v>102396.29241287669</v>
          </cell>
          <cell r="CE113">
            <v>45925.474934707774</v>
          </cell>
          <cell r="CF113">
            <v>39485.576574508697</v>
          </cell>
          <cell r="CG113">
            <v>99859.267470577644</v>
          </cell>
          <cell r="CH113">
            <v>99104.148836095337</v>
          </cell>
          <cell r="CI113">
            <v>92963.357268698281</v>
          </cell>
          <cell r="CJ113">
            <v>97553.100520911801</v>
          </cell>
          <cell r="CK113">
            <v>95639.543820386301</v>
          </cell>
          <cell r="CL113">
            <v>93759.721068741783</v>
          </cell>
          <cell r="CM113">
            <v>96412.844954375672</v>
          </cell>
          <cell r="CN113">
            <v>90719.233044683293</v>
          </cell>
          <cell r="CO113">
            <v>102457.74619217258</v>
          </cell>
          <cell r="CP113">
            <v>102944.30343856828</v>
          </cell>
          <cell r="CQ113">
            <v>70230.966670123336</v>
          </cell>
          <cell r="CR113">
            <v>64271.590924752338</v>
          </cell>
          <cell r="CS113">
            <v>100394.29559474673</v>
          </cell>
          <cell r="CT113">
            <v>99630.195726842678</v>
          </cell>
          <cell r="CU113">
            <v>93457.804023181772</v>
          </cell>
          <cell r="CV113">
            <v>98074.078279033711</v>
          </cell>
          <cell r="CW113">
            <v>96150.94771185951</v>
          </cell>
          <cell r="CX113">
            <v>94252.974378998522</v>
          </cell>
          <cell r="CY113">
            <v>95884.077344251738</v>
          </cell>
          <cell r="CZ113">
            <v>87111.134405129007</v>
          </cell>
          <cell r="DA113">
            <v>101896.81295998908</v>
          </cell>
          <cell r="DB113">
            <v>102381.8042760487</v>
          </cell>
          <cell r="DC113">
            <v>50863.57563442611</v>
          </cell>
          <cell r="DD113">
            <v>32122.012784556708</v>
          </cell>
          <cell r="DE113">
            <v>99846.319528748107</v>
          </cell>
          <cell r="DF113">
            <v>99081.499202405568</v>
          </cell>
          <cell r="DG113">
            <v>92944.087326208421</v>
          </cell>
          <cell r="DH113">
            <v>97537.087401925121</v>
          </cell>
          <cell r="DI113">
            <v>95625.126272199705</v>
          </cell>
          <cell r="DJ113">
            <v>93729.506292347447</v>
          </cell>
          <cell r="DK113">
            <v>95901.567609622522</v>
          </cell>
          <cell r="DL113">
            <v>87125.950963915791</v>
          </cell>
          <cell r="DM113">
            <v>101913.42199603796</v>
          </cell>
          <cell r="DN113">
            <v>102396.29241287669</v>
          </cell>
          <cell r="DO113">
            <v>45127.432782546988</v>
          </cell>
          <cell r="DP113">
            <v>39485.576574508697</v>
          </cell>
          <cell r="DQ113">
            <v>99859.267470577644</v>
          </cell>
          <cell r="DR113">
            <v>99104.148836095323</v>
          </cell>
          <cell r="DS113">
            <v>92963.357268698281</v>
          </cell>
          <cell r="DT113">
            <v>97553.100520911816</v>
          </cell>
          <cell r="DU113">
            <v>95639.543820386301</v>
          </cell>
          <cell r="DV113">
            <v>93759.721068741783</v>
          </cell>
          <cell r="DW113">
            <v>96412.844954375672</v>
          </cell>
          <cell r="DX113">
            <v>87590.983629349386</v>
          </cell>
          <cell r="DY113">
            <v>102457.74619217258</v>
          </cell>
          <cell r="DZ113">
            <v>102944.30343856828</v>
          </cell>
          <cell r="EA113">
            <v>68661.340087002231</v>
          </cell>
          <cell r="EB113">
            <v>65761.456680316449</v>
          </cell>
          <cell r="EC113">
            <v>100394.29559474673</v>
          </cell>
          <cell r="ED113">
            <v>99630.195726842692</v>
          </cell>
          <cell r="EE113">
            <v>93457.804023181772</v>
          </cell>
          <cell r="EF113">
            <v>98074.078279033711</v>
          </cell>
          <cell r="EG113">
            <v>96150.94771185951</v>
          </cell>
          <cell r="EH113">
            <v>94252.974378998537</v>
          </cell>
        </row>
        <row r="114">
          <cell r="B114">
            <v>0</v>
          </cell>
          <cell r="C114" t="str">
            <v>U1&amp;2 Area F Coal Delivered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0</v>
          </cell>
          <cell r="CY115">
            <v>0</v>
          </cell>
          <cell r="CZ115">
            <v>0</v>
          </cell>
          <cell r="DA115">
            <v>0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</row>
        <row r="116">
          <cell r="B116">
            <v>0</v>
          </cell>
          <cell r="C116" t="str">
            <v>U1&amp;2 Area A&amp;B Coal Delivered - %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</row>
        <row r="117">
          <cell r="B117">
            <v>0</v>
          </cell>
          <cell r="C117" t="str">
            <v>U1&amp;2 Area C Coal Delivered - %</v>
          </cell>
          <cell r="D117">
            <v>0</v>
          </cell>
          <cell r="E117">
            <v>0</v>
          </cell>
          <cell r="F117">
            <v>0</v>
          </cell>
          <cell r="G117">
            <v>1</v>
          </cell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N117">
            <v>1</v>
          </cell>
          <cell r="O117">
            <v>1</v>
          </cell>
          <cell r="P117">
            <v>1</v>
          </cell>
          <cell r="Q117">
            <v>1</v>
          </cell>
          <cell r="R117">
            <v>1</v>
          </cell>
          <cell r="S117">
            <v>1</v>
          </cell>
          <cell r="T117">
            <v>1</v>
          </cell>
          <cell r="U117">
            <v>1</v>
          </cell>
          <cell r="V117">
            <v>1</v>
          </cell>
          <cell r="W117">
            <v>1</v>
          </cell>
          <cell r="X117">
            <v>1</v>
          </cell>
          <cell r="Y117">
            <v>1</v>
          </cell>
          <cell r="Z117">
            <v>1</v>
          </cell>
          <cell r="AA117">
            <v>1</v>
          </cell>
          <cell r="AB117">
            <v>1</v>
          </cell>
          <cell r="AC117">
            <v>1</v>
          </cell>
          <cell r="AD117">
            <v>1</v>
          </cell>
          <cell r="AE117">
            <v>1</v>
          </cell>
          <cell r="AF117">
            <v>1</v>
          </cell>
          <cell r="AG117">
            <v>1</v>
          </cell>
          <cell r="AH117">
            <v>1</v>
          </cell>
          <cell r="AI117">
            <v>1</v>
          </cell>
          <cell r="AJ117">
            <v>1</v>
          </cell>
          <cell r="AK117">
            <v>1</v>
          </cell>
          <cell r="AL117">
            <v>1</v>
          </cell>
          <cell r="AM117">
            <v>1</v>
          </cell>
          <cell r="AN117">
            <v>1</v>
          </cell>
          <cell r="AO117">
            <v>1</v>
          </cell>
          <cell r="AP117">
            <v>1</v>
          </cell>
          <cell r="AQ117">
            <v>1</v>
          </cell>
          <cell r="AR117">
            <v>1</v>
          </cell>
          <cell r="AS117">
            <v>1</v>
          </cell>
          <cell r="AT117">
            <v>1</v>
          </cell>
          <cell r="AU117">
            <v>1</v>
          </cell>
          <cell r="AV117">
            <v>1</v>
          </cell>
          <cell r="AW117">
            <v>1</v>
          </cell>
          <cell r="AX117">
            <v>1</v>
          </cell>
          <cell r="AY117">
            <v>1</v>
          </cell>
          <cell r="AZ117">
            <v>1</v>
          </cell>
          <cell r="BA117">
            <v>1</v>
          </cell>
          <cell r="BB117">
            <v>1</v>
          </cell>
          <cell r="BC117">
            <v>1</v>
          </cell>
          <cell r="BD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  <cell r="BN117">
            <v>1</v>
          </cell>
          <cell r="BO117">
            <v>1</v>
          </cell>
          <cell r="BP117">
            <v>1</v>
          </cell>
          <cell r="BQ117">
            <v>1</v>
          </cell>
          <cell r="BR117">
            <v>1</v>
          </cell>
          <cell r="BS117">
            <v>1</v>
          </cell>
          <cell r="BT117">
            <v>1</v>
          </cell>
          <cell r="BU117">
            <v>1</v>
          </cell>
          <cell r="BV117">
            <v>1</v>
          </cell>
          <cell r="BW117">
            <v>1</v>
          </cell>
          <cell r="BX117">
            <v>1</v>
          </cell>
          <cell r="BY117">
            <v>1</v>
          </cell>
          <cell r="BZ117">
            <v>1</v>
          </cell>
          <cell r="CA117">
            <v>1</v>
          </cell>
          <cell r="CB117">
            <v>1</v>
          </cell>
          <cell r="CC117">
            <v>1</v>
          </cell>
          <cell r="CD117">
            <v>1</v>
          </cell>
          <cell r="CE117">
            <v>1</v>
          </cell>
          <cell r="CF117">
            <v>1</v>
          </cell>
          <cell r="CG117">
            <v>1</v>
          </cell>
          <cell r="CH117">
            <v>1</v>
          </cell>
          <cell r="CI117">
            <v>1</v>
          </cell>
          <cell r="CJ117">
            <v>1</v>
          </cell>
          <cell r="CK117">
            <v>1</v>
          </cell>
          <cell r="CL117">
            <v>1</v>
          </cell>
          <cell r="CM117">
            <v>1</v>
          </cell>
          <cell r="CN117">
            <v>1</v>
          </cell>
          <cell r="CO117">
            <v>1</v>
          </cell>
          <cell r="CP117">
            <v>1</v>
          </cell>
          <cell r="CQ117">
            <v>1</v>
          </cell>
          <cell r="CR117">
            <v>1</v>
          </cell>
          <cell r="CS117">
            <v>1</v>
          </cell>
          <cell r="CT117">
            <v>1</v>
          </cell>
          <cell r="CU117">
            <v>1</v>
          </cell>
          <cell r="CV117">
            <v>1</v>
          </cell>
          <cell r="CW117">
            <v>1</v>
          </cell>
          <cell r="CX117">
            <v>1</v>
          </cell>
          <cell r="CY117">
            <v>1</v>
          </cell>
          <cell r="CZ117">
            <v>1</v>
          </cell>
          <cell r="DA117">
            <v>1</v>
          </cell>
          <cell r="DB117">
            <v>1</v>
          </cell>
          <cell r="DC117">
            <v>1</v>
          </cell>
          <cell r="DD117">
            <v>1</v>
          </cell>
          <cell r="DE117">
            <v>1</v>
          </cell>
          <cell r="DF117">
            <v>1</v>
          </cell>
          <cell r="DG117">
            <v>1</v>
          </cell>
          <cell r="DH117">
            <v>1</v>
          </cell>
          <cell r="DI117">
            <v>1</v>
          </cell>
          <cell r="DJ117">
            <v>1</v>
          </cell>
          <cell r="DK117">
            <v>1</v>
          </cell>
          <cell r="DL117">
            <v>1</v>
          </cell>
          <cell r="DM117">
            <v>1</v>
          </cell>
          <cell r="DN117">
            <v>1</v>
          </cell>
          <cell r="DO117">
            <v>1</v>
          </cell>
          <cell r="DP117">
            <v>1</v>
          </cell>
          <cell r="DQ117">
            <v>1</v>
          </cell>
          <cell r="DR117">
            <v>1</v>
          </cell>
          <cell r="DS117">
            <v>1</v>
          </cell>
          <cell r="DT117">
            <v>1</v>
          </cell>
          <cell r="DU117">
            <v>1</v>
          </cell>
          <cell r="DV117">
            <v>1</v>
          </cell>
          <cell r="DW117">
            <v>1</v>
          </cell>
          <cell r="DX117">
            <v>1</v>
          </cell>
          <cell r="DY117">
            <v>1</v>
          </cell>
          <cell r="DZ117">
            <v>1</v>
          </cell>
          <cell r="EA117">
            <v>1</v>
          </cell>
          <cell r="EB117">
            <v>1</v>
          </cell>
          <cell r="EC117">
            <v>1</v>
          </cell>
          <cell r="ED117">
            <v>1</v>
          </cell>
          <cell r="EE117">
            <v>1</v>
          </cell>
          <cell r="EF117">
            <v>1</v>
          </cell>
          <cell r="EG117">
            <v>1</v>
          </cell>
          <cell r="EH117">
            <v>1</v>
          </cell>
        </row>
        <row r="118">
          <cell r="B118">
            <v>0</v>
          </cell>
          <cell r="C118" t="str">
            <v>U1&amp;2 Area F Coal Delivered - %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</row>
        <row r="120">
          <cell r="B120" t="str">
            <v>Capex Build</v>
          </cell>
          <cell r="C120">
            <v>0</v>
          </cell>
          <cell r="D120">
            <v>0</v>
          </cell>
          <cell r="E120">
            <v>0</v>
          </cell>
          <cell r="F120">
            <v>42735</v>
          </cell>
          <cell r="G120">
            <v>42766</v>
          </cell>
          <cell r="H120">
            <v>42794</v>
          </cell>
          <cell r="I120">
            <v>42825</v>
          </cell>
          <cell r="J120">
            <v>42855</v>
          </cell>
          <cell r="K120">
            <v>42886</v>
          </cell>
          <cell r="L120">
            <v>42916</v>
          </cell>
          <cell r="M120">
            <v>42947</v>
          </cell>
          <cell r="N120">
            <v>42978</v>
          </cell>
          <cell r="O120">
            <v>43008</v>
          </cell>
          <cell r="P120">
            <v>43039</v>
          </cell>
          <cell r="Q120">
            <v>43069</v>
          </cell>
          <cell r="R120">
            <v>43100</v>
          </cell>
          <cell r="S120">
            <v>43131</v>
          </cell>
          <cell r="T120">
            <v>43159</v>
          </cell>
          <cell r="U120">
            <v>43190</v>
          </cell>
          <cell r="V120">
            <v>43220</v>
          </cell>
          <cell r="W120">
            <v>43251</v>
          </cell>
          <cell r="X120">
            <v>43281</v>
          </cell>
          <cell r="Y120">
            <v>43312</v>
          </cell>
          <cell r="Z120">
            <v>43343</v>
          </cell>
          <cell r="AA120">
            <v>43373</v>
          </cell>
          <cell r="AB120">
            <v>43404</v>
          </cell>
          <cell r="AC120">
            <v>43434</v>
          </cell>
          <cell r="AD120">
            <v>43465</v>
          </cell>
          <cell r="AE120">
            <v>43496</v>
          </cell>
          <cell r="AF120">
            <v>43524</v>
          </cell>
          <cell r="AG120">
            <v>43555</v>
          </cell>
          <cell r="AH120">
            <v>43585</v>
          </cell>
          <cell r="AI120">
            <v>43616</v>
          </cell>
          <cell r="AJ120">
            <v>43646</v>
          </cell>
          <cell r="AK120">
            <v>43677</v>
          </cell>
          <cell r="AL120">
            <v>43708</v>
          </cell>
          <cell r="AM120">
            <v>43738</v>
          </cell>
          <cell r="AN120">
            <v>43769</v>
          </cell>
          <cell r="AO120">
            <v>43799</v>
          </cell>
          <cell r="AP120">
            <v>43830</v>
          </cell>
          <cell r="AQ120">
            <v>43861</v>
          </cell>
          <cell r="AR120">
            <v>43890</v>
          </cell>
          <cell r="AS120">
            <v>43921</v>
          </cell>
          <cell r="AT120">
            <v>43951</v>
          </cell>
          <cell r="AU120">
            <v>43982</v>
          </cell>
          <cell r="AV120">
            <v>44012</v>
          </cell>
          <cell r="AW120">
            <v>44043</v>
          </cell>
          <cell r="AX120">
            <v>44074</v>
          </cell>
          <cell r="AY120">
            <v>44104</v>
          </cell>
          <cell r="AZ120">
            <v>44135</v>
          </cell>
          <cell r="BA120">
            <v>44165</v>
          </cell>
          <cell r="BB120">
            <v>44196</v>
          </cell>
          <cell r="BC120">
            <v>44227</v>
          </cell>
          <cell r="BD120">
            <v>44255</v>
          </cell>
          <cell r="BE120">
            <v>44286</v>
          </cell>
          <cell r="BF120">
            <v>44316</v>
          </cell>
          <cell r="BG120">
            <v>44347</v>
          </cell>
          <cell r="BH120">
            <v>44377</v>
          </cell>
          <cell r="BI120">
            <v>44408</v>
          </cell>
          <cell r="BJ120">
            <v>44439</v>
          </cell>
          <cell r="BK120">
            <v>44469</v>
          </cell>
          <cell r="BL120">
            <v>44500</v>
          </cell>
          <cell r="BM120">
            <v>44530</v>
          </cell>
          <cell r="BN120">
            <v>44561</v>
          </cell>
          <cell r="BO120">
            <v>44592</v>
          </cell>
          <cell r="BP120">
            <v>44620</v>
          </cell>
          <cell r="BQ120">
            <v>44651</v>
          </cell>
          <cell r="BR120">
            <v>44681</v>
          </cell>
          <cell r="BS120">
            <v>44712</v>
          </cell>
          <cell r="BT120">
            <v>44742</v>
          </cell>
          <cell r="BU120">
            <v>44773</v>
          </cell>
          <cell r="BV120">
            <v>44804</v>
          </cell>
          <cell r="BW120">
            <v>44834</v>
          </cell>
          <cell r="BX120">
            <v>44865</v>
          </cell>
          <cell r="BY120">
            <v>44895</v>
          </cell>
          <cell r="BZ120">
            <v>44926</v>
          </cell>
          <cell r="CA120">
            <v>44957</v>
          </cell>
          <cell r="CB120">
            <v>44985</v>
          </cell>
          <cell r="CC120">
            <v>45016</v>
          </cell>
          <cell r="CD120">
            <v>45046</v>
          </cell>
          <cell r="CE120">
            <v>45077</v>
          </cell>
          <cell r="CF120">
            <v>45107</v>
          </cell>
          <cell r="CG120">
            <v>45138</v>
          </cell>
          <cell r="CH120">
            <v>45169</v>
          </cell>
          <cell r="CI120">
            <v>45199</v>
          </cell>
          <cell r="CJ120">
            <v>45230</v>
          </cell>
          <cell r="CK120">
            <v>45260</v>
          </cell>
          <cell r="CL120">
            <v>45291</v>
          </cell>
          <cell r="CM120">
            <v>45322</v>
          </cell>
          <cell r="CN120">
            <v>45351</v>
          </cell>
          <cell r="CO120">
            <v>45382</v>
          </cell>
          <cell r="CP120">
            <v>45412</v>
          </cell>
          <cell r="CQ120">
            <v>45443</v>
          </cell>
          <cell r="CR120">
            <v>45473</v>
          </cell>
          <cell r="CS120">
            <v>45504</v>
          </cell>
          <cell r="CT120">
            <v>45535</v>
          </cell>
          <cell r="CU120">
            <v>45565</v>
          </cell>
          <cell r="CV120">
            <v>45596</v>
          </cell>
          <cell r="CW120">
            <v>45626</v>
          </cell>
          <cell r="CX120">
            <v>45657</v>
          </cell>
          <cell r="CY120">
            <v>45688</v>
          </cell>
          <cell r="CZ120">
            <v>45716</v>
          </cell>
          <cell r="DA120">
            <v>45747</v>
          </cell>
          <cell r="DB120">
            <v>45777</v>
          </cell>
          <cell r="DC120">
            <v>45808</v>
          </cell>
          <cell r="DD120">
            <v>45838</v>
          </cell>
          <cell r="DE120">
            <v>45869</v>
          </cell>
          <cell r="DF120">
            <v>45900</v>
          </cell>
          <cell r="DG120">
            <v>45930</v>
          </cell>
          <cell r="DH120">
            <v>45961</v>
          </cell>
          <cell r="DI120">
            <v>45991</v>
          </cell>
          <cell r="DJ120">
            <v>46022</v>
          </cell>
          <cell r="DK120">
            <v>46053</v>
          </cell>
          <cell r="DL120">
            <v>46081</v>
          </cell>
          <cell r="DM120">
            <v>46112</v>
          </cell>
          <cell r="DN120">
            <v>46142</v>
          </cell>
          <cell r="DO120">
            <v>46173</v>
          </cell>
          <cell r="DP120">
            <v>46203</v>
          </cell>
          <cell r="DQ120">
            <v>46234</v>
          </cell>
          <cell r="DR120">
            <v>46265</v>
          </cell>
          <cell r="DS120">
            <v>46295</v>
          </cell>
          <cell r="DT120">
            <v>46326</v>
          </cell>
          <cell r="DU120">
            <v>46356</v>
          </cell>
          <cell r="DV120">
            <v>46387</v>
          </cell>
          <cell r="DW120">
            <v>46418</v>
          </cell>
          <cell r="DX120">
            <v>46446</v>
          </cell>
          <cell r="DY120">
            <v>46477</v>
          </cell>
          <cell r="DZ120">
            <v>46507</v>
          </cell>
          <cell r="EA120">
            <v>46538</v>
          </cell>
          <cell r="EB120">
            <v>46568</v>
          </cell>
          <cell r="EC120">
            <v>46599</v>
          </cell>
          <cell r="ED120">
            <v>46630</v>
          </cell>
          <cell r="EE120">
            <v>46660</v>
          </cell>
          <cell r="EF120">
            <v>46691</v>
          </cell>
          <cell r="EG120">
            <v>46721</v>
          </cell>
          <cell r="EH120">
            <v>46752</v>
          </cell>
        </row>
        <row r="121">
          <cell r="C121" t="str">
            <v>Capital Cost - Maintenance</v>
          </cell>
          <cell r="G121">
            <v>-7.0373999999999999</v>
          </cell>
          <cell r="H121">
            <v>105.62935800000001</v>
          </cell>
          <cell r="I121">
            <v>339.33456299999995</v>
          </cell>
          <cell r="J121">
            <v>209.90357700000001</v>
          </cell>
          <cell r="K121">
            <v>1513.9046235000001</v>
          </cell>
          <cell r="L121">
            <v>2483.7744644999989</v>
          </cell>
          <cell r="M121">
            <v>1811.3264084999989</v>
          </cell>
          <cell r="N121">
            <v>516.60120750000181</v>
          </cell>
          <cell r="O121">
            <v>796.98824999999999</v>
          </cell>
          <cell r="P121">
            <v>820.63995</v>
          </cell>
          <cell r="Q121">
            <v>906.70772699999998</v>
          </cell>
          <cell r="R121">
            <v>1500.5515500000001</v>
          </cell>
          <cell r="S121">
            <v>0</v>
          </cell>
          <cell r="T121">
            <v>0</v>
          </cell>
          <cell r="U121">
            <v>163.17499999999998</v>
          </cell>
          <cell r="V121">
            <v>163.17499999999998</v>
          </cell>
          <cell r="W121">
            <v>163.17499999999998</v>
          </cell>
          <cell r="X121">
            <v>163.17499999999998</v>
          </cell>
          <cell r="Y121">
            <v>163.17499999999998</v>
          </cell>
          <cell r="Z121">
            <v>163.17499999999998</v>
          </cell>
          <cell r="AA121">
            <v>163.17499999999998</v>
          </cell>
          <cell r="AB121">
            <v>163.17499999999998</v>
          </cell>
          <cell r="AC121">
            <v>163.17499999999998</v>
          </cell>
          <cell r="AD121">
            <v>163.17499999999998</v>
          </cell>
          <cell r="AE121">
            <v>557.75</v>
          </cell>
          <cell r="AF121">
            <v>557.75</v>
          </cell>
          <cell r="AG121">
            <v>557.75</v>
          </cell>
          <cell r="AH121">
            <v>557.75</v>
          </cell>
          <cell r="AI121">
            <v>557.75</v>
          </cell>
          <cell r="AJ121">
            <v>557.75</v>
          </cell>
          <cell r="AK121">
            <v>557.75</v>
          </cell>
          <cell r="AL121">
            <v>557.75</v>
          </cell>
          <cell r="AM121">
            <v>557.75</v>
          </cell>
          <cell r="AN121">
            <v>557.75</v>
          </cell>
          <cell r="AO121">
            <v>557.75</v>
          </cell>
          <cell r="AP121">
            <v>557.75</v>
          </cell>
          <cell r="AQ121">
            <v>457.7</v>
          </cell>
          <cell r="AR121">
            <v>457.7</v>
          </cell>
          <cell r="AS121">
            <v>457.7</v>
          </cell>
          <cell r="AT121">
            <v>457.7</v>
          </cell>
          <cell r="AU121">
            <v>457.7</v>
          </cell>
          <cell r="AV121">
            <v>457.7</v>
          </cell>
          <cell r="AW121">
            <v>457.7</v>
          </cell>
          <cell r="AX121">
            <v>457.7</v>
          </cell>
          <cell r="AY121">
            <v>457.7</v>
          </cell>
          <cell r="AZ121">
            <v>457.7</v>
          </cell>
          <cell r="BA121">
            <v>457.7</v>
          </cell>
          <cell r="BB121">
            <v>457.7</v>
          </cell>
          <cell r="BC121">
            <v>85.725000000000009</v>
          </cell>
          <cell r="BD121">
            <v>85.725000000000009</v>
          </cell>
          <cell r="BE121">
            <v>85.725000000000009</v>
          </cell>
          <cell r="BF121">
            <v>85.725000000000009</v>
          </cell>
          <cell r="BG121">
            <v>85.725000000000009</v>
          </cell>
          <cell r="BH121">
            <v>85.725000000000009</v>
          </cell>
          <cell r="BI121">
            <v>85.725000000000009</v>
          </cell>
          <cell r="BJ121">
            <v>85.725000000000009</v>
          </cell>
          <cell r="BK121">
            <v>85.725000000000009</v>
          </cell>
          <cell r="BL121">
            <v>85.725000000000009</v>
          </cell>
          <cell r="BM121">
            <v>85.725000000000009</v>
          </cell>
          <cell r="BN121">
            <v>85.725000000000009</v>
          </cell>
          <cell r="BO121">
            <v>567.38749999999993</v>
          </cell>
          <cell r="BP121">
            <v>567.38749999999993</v>
          </cell>
          <cell r="BQ121">
            <v>567.38749999999993</v>
          </cell>
          <cell r="BR121">
            <v>567.38749999999993</v>
          </cell>
          <cell r="BS121">
            <v>567.38749999999993</v>
          </cell>
          <cell r="BT121">
            <v>567.38749999999993</v>
          </cell>
          <cell r="BU121">
            <v>567.38749999999993</v>
          </cell>
          <cell r="BV121">
            <v>567.38749999999993</v>
          </cell>
          <cell r="BW121">
            <v>567.38749999999993</v>
          </cell>
          <cell r="BX121">
            <v>567.38749999999993</v>
          </cell>
          <cell r="BY121">
            <v>567.38749999999993</v>
          </cell>
          <cell r="BZ121">
            <v>567.38749999999993</v>
          </cell>
          <cell r="CA121">
            <v>500.14114790000002</v>
          </cell>
          <cell r="CB121">
            <v>500.14114790000002</v>
          </cell>
          <cell r="CC121">
            <v>500.14114790000002</v>
          </cell>
          <cell r="CD121">
            <v>500.14114790000002</v>
          </cell>
          <cell r="CE121">
            <v>500.14114790000002</v>
          </cell>
          <cell r="CF121">
            <v>500.14114790000002</v>
          </cell>
          <cell r="CG121">
            <v>500.14114790000002</v>
          </cell>
          <cell r="CH121">
            <v>500.14114790000002</v>
          </cell>
          <cell r="CI121">
            <v>500.14114790000002</v>
          </cell>
          <cell r="CJ121">
            <v>500.14114790000002</v>
          </cell>
          <cell r="CK121">
            <v>500.14114790000002</v>
          </cell>
          <cell r="CL121">
            <v>500.14114790000002</v>
          </cell>
          <cell r="CM121">
            <v>93.674022074999982</v>
          </cell>
          <cell r="CN121">
            <v>93.674022074999982</v>
          </cell>
          <cell r="CO121">
            <v>93.674022074999982</v>
          </cell>
          <cell r="CP121">
            <v>93.674022074999982</v>
          </cell>
          <cell r="CQ121">
            <v>93.674022074999982</v>
          </cell>
          <cell r="CR121">
            <v>93.674022074999982</v>
          </cell>
          <cell r="CS121">
            <v>93.674022074999982</v>
          </cell>
          <cell r="CT121">
            <v>93.674022074999982</v>
          </cell>
          <cell r="CU121">
            <v>93.674022074999982</v>
          </cell>
          <cell r="CV121">
            <v>93.674022074999982</v>
          </cell>
          <cell r="CW121">
            <v>93.674022074999982</v>
          </cell>
          <cell r="CX121">
            <v>93.674022074999982</v>
          </cell>
          <cell r="CY121">
            <v>619.99964071249997</v>
          </cell>
          <cell r="CZ121">
            <v>619.99964071249997</v>
          </cell>
          <cell r="DA121">
            <v>619.99964071249997</v>
          </cell>
          <cell r="DB121">
            <v>619.99964071249997</v>
          </cell>
          <cell r="DC121">
            <v>619.99964071249997</v>
          </cell>
          <cell r="DD121">
            <v>619.99964071249997</v>
          </cell>
          <cell r="DE121">
            <v>619.99964071249997</v>
          </cell>
          <cell r="DF121">
            <v>619.99964071249997</v>
          </cell>
          <cell r="DG121">
            <v>619.99964071249997</v>
          </cell>
          <cell r="DH121">
            <v>619.99964071249997</v>
          </cell>
          <cell r="DI121">
            <v>619.99964071249997</v>
          </cell>
          <cell r="DJ121">
            <v>619.99964071249997</v>
          </cell>
          <cell r="DK121">
            <v>546.51773612132331</v>
          </cell>
          <cell r="DL121">
            <v>546.51773612132331</v>
          </cell>
          <cell r="DM121">
            <v>546.51773612132331</v>
          </cell>
          <cell r="DN121">
            <v>546.51773612132331</v>
          </cell>
          <cell r="DO121">
            <v>546.51773612132331</v>
          </cell>
          <cell r="DP121">
            <v>546.51773612132331</v>
          </cell>
          <cell r="DQ121">
            <v>546.51773612132331</v>
          </cell>
          <cell r="DR121">
            <v>546.51773612132331</v>
          </cell>
          <cell r="DS121">
            <v>546.51773612132331</v>
          </cell>
          <cell r="DT121">
            <v>546.51773612132331</v>
          </cell>
          <cell r="DU121">
            <v>546.51773612132331</v>
          </cell>
          <cell r="DV121">
            <v>546.51773612132331</v>
          </cell>
          <cell r="DW121">
            <v>102.36013311994851</v>
          </cell>
          <cell r="DX121">
            <v>102.36013311994851</v>
          </cell>
          <cell r="DY121">
            <v>102.36013311994851</v>
          </cell>
          <cell r="DZ121">
            <v>102.36013311994851</v>
          </cell>
          <cell r="EA121">
            <v>102.36013311994851</v>
          </cell>
          <cell r="EB121">
            <v>102.36013311994851</v>
          </cell>
          <cell r="EC121">
            <v>102.36013311994851</v>
          </cell>
          <cell r="ED121">
            <v>102.36013311994851</v>
          </cell>
          <cell r="EE121">
            <v>102.36013311994851</v>
          </cell>
          <cell r="EF121">
            <v>102.36013311994851</v>
          </cell>
          <cell r="EG121">
            <v>102.36013311994851</v>
          </cell>
          <cell r="EH121">
            <v>102.36013311994851</v>
          </cell>
        </row>
        <row r="122">
          <cell r="C122" t="str">
            <v>Capital Cost - Environmental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2.9250000000000003</v>
          </cell>
          <cell r="V122">
            <v>2.9250000000000003</v>
          </cell>
          <cell r="W122">
            <v>2.9250000000000003</v>
          </cell>
          <cell r="X122">
            <v>2.9250000000000003</v>
          </cell>
          <cell r="Y122">
            <v>2.9250000000000003</v>
          </cell>
          <cell r="Z122">
            <v>2.9250000000000003</v>
          </cell>
          <cell r="AA122">
            <v>2.9250000000000003</v>
          </cell>
          <cell r="AB122">
            <v>2.9250000000000003</v>
          </cell>
          <cell r="AC122">
            <v>2.9250000000000003</v>
          </cell>
          <cell r="AD122">
            <v>2.9250000000000003</v>
          </cell>
          <cell r="AE122">
            <v>91.149999999999991</v>
          </cell>
          <cell r="AF122">
            <v>91.149999999999991</v>
          </cell>
          <cell r="AG122">
            <v>91.149999999999991</v>
          </cell>
          <cell r="AH122">
            <v>91.149999999999991</v>
          </cell>
          <cell r="AI122">
            <v>91.149999999999991</v>
          </cell>
          <cell r="AJ122">
            <v>91.149999999999991</v>
          </cell>
          <cell r="AK122">
            <v>91.149999999999991</v>
          </cell>
          <cell r="AL122">
            <v>91.149999999999991</v>
          </cell>
          <cell r="AM122">
            <v>91.149999999999991</v>
          </cell>
          <cell r="AN122">
            <v>91.149999999999991</v>
          </cell>
          <cell r="AO122">
            <v>91.149999999999991</v>
          </cell>
          <cell r="AP122">
            <v>91.149999999999991</v>
          </cell>
          <cell r="AQ122">
            <v>41.3125</v>
          </cell>
          <cell r="AR122">
            <v>41.3125</v>
          </cell>
          <cell r="AS122">
            <v>41.3125</v>
          </cell>
          <cell r="AT122">
            <v>41.3125</v>
          </cell>
          <cell r="AU122">
            <v>41.3125</v>
          </cell>
          <cell r="AV122">
            <v>41.3125</v>
          </cell>
          <cell r="AW122">
            <v>41.3125</v>
          </cell>
          <cell r="AX122">
            <v>41.3125</v>
          </cell>
          <cell r="AY122">
            <v>41.3125</v>
          </cell>
          <cell r="AZ122">
            <v>41.3125</v>
          </cell>
          <cell r="BA122">
            <v>41.3125</v>
          </cell>
          <cell r="BB122">
            <v>41.3125</v>
          </cell>
          <cell r="BC122">
            <v>27.012499999999999</v>
          </cell>
          <cell r="BD122">
            <v>27.012499999999999</v>
          </cell>
          <cell r="BE122">
            <v>27.012499999999999</v>
          </cell>
          <cell r="BF122">
            <v>27.012499999999999</v>
          </cell>
          <cell r="BG122">
            <v>27.012499999999999</v>
          </cell>
          <cell r="BH122">
            <v>27.012499999999999</v>
          </cell>
          <cell r="BI122">
            <v>27.012499999999999</v>
          </cell>
          <cell r="BJ122">
            <v>27.012499999999999</v>
          </cell>
          <cell r="BK122">
            <v>27.012499999999999</v>
          </cell>
          <cell r="BL122">
            <v>27.012499999999999</v>
          </cell>
          <cell r="BM122">
            <v>27.012499999999999</v>
          </cell>
          <cell r="BN122">
            <v>27.012499999999999</v>
          </cell>
          <cell r="BO122">
            <v>21.837500000000002</v>
          </cell>
          <cell r="BP122">
            <v>21.837500000000002</v>
          </cell>
          <cell r="BQ122">
            <v>21.837500000000002</v>
          </cell>
          <cell r="BR122">
            <v>21.837500000000002</v>
          </cell>
          <cell r="BS122">
            <v>21.837500000000002</v>
          </cell>
          <cell r="BT122">
            <v>21.837500000000002</v>
          </cell>
          <cell r="BU122">
            <v>21.837500000000002</v>
          </cell>
          <cell r="BV122">
            <v>21.837500000000002</v>
          </cell>
          <cell r="BW122">
            <v>21.837500000000002</v>
          </cell>
          <cell r="BX122">
            <v>21.837500000000002</v>
          </cell>
          <cell r="BY122">
            <v>21.837500000000002</v>
          </cell>
          <cell r="BZ122">
            <v>21.837500000000002</v>
          </cell>
          <cell r="CA122">
            <v>41.3125</v>
          </cell>
          <cell r="CB122">
            <v>41.3125</v>
          </cell>
          <cell r="CC122">
            <v>41.3125</v>
          </cell>
          <cell r="CD122">
            <v>41.3125</v>
          </cell>
          <cell r="CE122">
            <v>41.3125</v>
          </cell>
          <cell r="CF122">
            <v>41.3125</v>
          </cell>
          <cell r="CG122">
            <v>41.3125</v>
          </cell>
          <cell r="CH122">
            <v>41.3125</v>
          </cell>
          <cell r="CI122">
            <v>41.3125</v>
          </cell>
          <cell r="CJ122">
            <v>41.3125</v>
          </cell>
          <cell r="CK122">
            <v>41.3125</v>
          </cell>
          <cell r="CL122">
            <v>41.3125</v>
          </cell>
          <cell r="CM122">
            <v>27.012499999999999</v>
          </cell>
          <cell r="CN122">
            <v>27.012499999999999</v>
          </cell>
          <cell r="CO122">
            <v>27.012499999999999</v>
          </cell>
          <cell r="CP122">
            <v>27.012499999999999</v>
          </cell>
          <cell r="CQ122">
            <v>27.012499999999999</v>
          </cell>
          <cell r="CR122">
            <v>27.012499999999999</v>
          </cell>
          <cell r="CS122">
            <v>27.012499999999999</v>
          </cell>
          <cell r="CT122">
            <v>27.012499999999999</v>
          </cell>
          <cell r="CU122">
            <v>27.012499999999999</v>
          </cell>
          <cell r="CV122">
            <v>27.012499999999999</v>
          </cell>
          <cell r="CW122">
            <v>27.012499999999999</v>
          </cell>
          <cell r="CX122">
            <v>27.012499999999999</v>
          </cell>
          <cell r="CY122">
            <v>21.837500000000002</v>
          </cell>
          <cell r="CZ122">
            <v>21.837500000000002</v>
          </cell>
          <cell r="DA122">
            <v>21.837500000000002</v>
          </cell>
          <cell r="DB122">
            <v>21.837500000000002</v>
          </cell>
          <cell r="DC122">
            <v>21.837500000000002</v>
          </cell>
          <cell r="DD122">
            <v>21.837500000000002</v>
          </cell>
          <cell r="DE122">
            <v>21.837500000000002</v>
          </cell>
          <cell r="DF122">
            <v>21.837500000000002</v>
          </cell>
          <cell r="DG122">
            <v>21.837500000000002</v>
          </cell>
          <cell r="DH122">
            <v>21.837500000000002</v>
          </cell>
          <cell r="DI122">
            <v>21.837500000000002</v>
          </cell>
          <cell r="DJ122">
            <v>21.837500000000002</v>
          </cell>
          <cell r="DK122">
            <v>41.3125</v>
          </cell>
          <cell r="DL122">
            <v>41.3125</v>
          </cell>
          <cell r="DM122">
            <v>41.3125</v>
          </cell>
          <cell r="DN122">
            <v>41.3125</v>
          </cell>
          <cell r="DO122">
            <v>41.3125</v>
          </cell>
          <cell r="DP122">
            <v>41.3125</v>
          </cell>
          <cell r="DQ122">
            <v>41.3125</v>
          </cell>
          <cell r="DR122">
            <v>41.3125</v>
          </cell>
          <cell r="DS122">
            <v>41.3125</v>
          </cell>
          <cell r="DT122">
            <v>41.3125</v>
          </cell>
          <cell r="DU122">
            <v>41.3125</v>
          </cell>
          <cell r="DV122">
            <v>41.3125</v>
          </cell>
          <cell r="DW122">
            <v>27.012499999999999</v>
          </cell>
          <cell r="DX122">
            <v>27.012499999999999</v>
          </cell>
          <cell r="DY122">
            <v>27.012499999999999</v>
          </cell>
          <cell r="DZ122">
            <v>27.012499999999999</v>
          </cell>
          <cell r="EA122">
            <v>27.012499999999999</v>
          </cell>
          <cell r="EB122">
            <v>27.012499999999999</v>
          </cell>
          <cell r="EC122">
            <v>27.012499999999999</v>
          </cell>
          <cell r="ED122">
            <v>27.012499999999999</v>
          </cell>
          <cell r="EE122">
            <v>27.012499999999999</v>
          </cell>
          <cell r="EF122">
            <v>27.012499999999999</v>
          </cell>
          <cell r="EG122">
            <v>27.012499999999999</v>
          </cell>
          <cell r="EH122">
            <v>27.012499999999999</v>
          </cell>
        </row>
        <row r="123">
          <cell r="C123" t="str">
            <v>Capital Cost - Regulatory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0.85</v>
          </cell>
          <cell r="V123">
            <v>0.85</v>
          </cell>
          <cell r="W123">
            <v>0.85</v>
          </cell>
          <cell r="X123">
            <v>0.85</v>
          </cell>
          <cell r="Y123">
            <v>0.85</v>
          </cell>
          <cell r="Z123">
            <v>0.85</v>
          </cell>
          <cell r="AA123">
            <v>0.85</v>
          </cell>
          <cell r="AB123">
            <v>0.85</v>
          </cell>
          <cell r="AC123">
            <v>0.85</v>
          </cell>
          <cell r="AD123">
            <v>0.85</v>
          </cell>
          <cell r="AE123">
            <v>0.875</v>
          </cell>
          <cell r="AF123">
            <v>0.875</v>
          </cell>
          <cell r="AG123">
            <v>0.875</v>
          </cell>
          <cell r="AH123">
            <v>0.875</v>
          </cell>
          <cell r="AI123">
            <v>0.875</v>
          </cell>
          <cell r="AJ123">
            <v>0.875</v>
          </cell>
          <cell r="AK123">
            <v>0.875</v>
          </cell>
          <cell r="AL123">
            <v>0.875</v>
          </cell>
          <cell r="AM123">
            <v>0.875</v>
          </cell>
          <cell r="AN123">
            <v>0.875</v>
          </cell>
          <cell r="AO123">
            <v>0.875</v>
          </cell>
          <cell r="AP123">
            <v>0.875</v>
          </cell>
          <cell r="AQ123">
            <v>0.89999999999999991</v>
          </cell>
          <cell r="AR123">
            <v>0.89999999999999991</v>
          </cell>
          <cell r="AS123">
            <v>0.89999999999999991</v>
          </cell>
          <cell r="AT123">
            <v>0.89999999999999991</v>
          </cell>
          <cell r="AU123">
            <v>0.89999999999999991</v>
          </cell>
          <cell r="AV123">
            <v>0.89999999999999991</v>
          </cell>
          <cell r="AW123">
            <v>0.89999999999999991</v>
          </cell>
          <cell r="AX123">
            <v>0.89999999999999991</v>
          </cell>
          <cell r="AY123">
            <v>0.89999999999999991</v>
          </cell>
          <cell r="AZ123">
            <v>0.89999999999999991</v>
          </cell>
          <cell r="BA123">
            <v>0.89999999999999991</v>
          </cell>
          <cell r="BB123">
            <v>0.89999999999999991</v>
          </cell>
          <cell r="BC123">
            <v>0.92499999999999993</v>
          </cell>
          <cell r="BD123">
            <v>0.92499999999999993</v>
          </cell>
          <cell r="BE123">
            <v>0.92499999999999993</v>
          </cell>
          <cell r="BF123">
            <v>0.92499999999999993</v>
          </cell>
          <cell r="BG123">
            <v>0.92499999999999993</v>
          </cell>
          <cell r="BH123">
            <v>0.92499999999999993</v>
          </cell>
          <cell r="BI123">
            <v>0.92499999999999993</v>
          </cell>
          <cell r="BJ123">
            <v>0.92499999999999993</v>
          </cell>
          <cell r="BK123">
            <v>0.92499999999999993</v>
          </cell>
          <cell r="BL123">
            <v>0.92499999999999993</v>
          </cell>
          <cell r="BM123">
            <v>0.92499999999999993</v>
          </cell>
          <cell r="BN123">
            <v>0.92499999999999993</v>
          </cell>
          <cell r="BO123">
            <v>0.95000000000000007</v>
          </cell>
          <cell r="BP123">
            <v>0.95000000000000007</v>
          </cell>
          <cell r="BQ123">
            <v>0.95000000000000007</v>
          </cell>
          <cell r="BR123">
            <v>0.95000000000000007</v>
          </cell>
          <cell r="BS123">
            <v>0.95000000000000007</v>
          </cell>
          <cell r="BT123">
            <v>0.95000000000000007</v>
          </cell>
          <cell r="BU123">
            <v>0.95000000000000007</v>
          </cell>
          <cell r="BV123">
            <v>0.95000000000000007</v>
          </cell>
          <cell r="BW123">
            <v>0.95000000000000007</v>
          </cell>
          <cell r="BX123">
            <v>0.95000000000000007</v>
          </cell>
          <cell r="BY123">
            <v>0.95000000000000007</v>
          </cell>
          <cell r="BZ123">
            <v>0.95000000000000007</v>
          </cell>
          <cell r="CA123">
            <v>0.97499999999999998</v>
          </cell>
          <cell r="CB123">
            <v>0.97499999999999998</v>
          </cell>
          <cell r="CC123">
            <v>0.97499999999999998</v>
          </cell>
          <cell r="CD123">
            <v>0.97499999999999998</v>
          </cell>
          <cell r="CE123">
            <v>0.97499999999999998</v>
          </cell>
          <cell r="CF123">
            <v>0.97499999999999998</v>
          </cell>
          <cell r="CG123">
            <v>0.97499999999999998</v>
          </cell>
          <cell r="CH123">
            <v>0.97499999999999998</v>
          </cell>
          <cell r="CI123">
            <v>0.97499999999999998</v>
          </cell>
          <cell r="CJ123">
            <v>0.97499999999999998</v>
          </cell>
          <cell r="CK123">
            <v>0.97499999999999998</v>
          </cell>
          <cell r="CL123">
            <v>0.97499999999999998</v>
          </cell>
          <cell r="CM123">
            <v>1</v>
          </cell>
          <cell r="CN123">
            <v>1</v>
          </cell>
          <cell r="CO123">
            <v>1</v>
          </cell>
          <cell r="CP123">
            <v>1</v>
          </cell>
          <cell r="CQ123">
            <v>1</v>
          </cell>
          <cell r="CR123">
            <v>1</v>
          </cell>
          <cell r="CS123">
            <v>1</v>
          </cell>
          <cell r="CT123">
            <v>1</v>
          </cell>
          <cell r="CU123">
            <v>1</v>
          </cell>
          <cell r="CV123">
            <v>1</v>
          </cell>
          <cell r="CW123">
            <v>1</v>
          </cell>
          <cell r="CX123">
            <v>1</v>
          </cell>
          <cell r="CY123">
            <v>1.0249999999999999</v>
          </cell>
          <cell r="CZ123">
            <v>1.0249999999999999</v>
          </cell>
          <cell r="DA123">
            <v>1.0249999999999999</v>
          </cell>
          <cell r="DB123">
            <v>1.0249999999999999</v>
          </cell>
          <cell r="DC123">
            <v>1.0249999999999999</v>
          </cell>
          <cell r="DD123">
            <v>1.0249999999999999</v>
          </cell>
          <cell r="DE123">
            <v>1.0249999999999999</v>
          </cell>
          <cell r="DF123">
            <v>1.0249999999999999</v>
          </cell>
          <cell r="DG123">
            <v>1.0249999999999999</v>
          </cell>
          <cell r="DH123">
            <v>1.0249999999999999</v>
          </cell>
          <cell r="DI123">
            <v>1.0249999999999999</v>
          </cell>
          <cell r="DJ123">
            <v>1.0249999999999999</v>
          </cell>
          <cell r="DK123">
            <v>1.05</v>
          </cell>
          <cell r="DL123">
            <v>1.05</v>
          </cell>
          <cell r="DM123">
            <v>1.05</v>
          </cell>
          <cell r="DN123">
            <v>1.05</v>
          </cell>
          <cell r="DO123">
            <v>1.05</v>
          </cell>
          <cell r="DP123">
            <v>1.05</v>
          </cell>
          <cell r="DQ123">
            <v>1.05</v>
          </cell>
          <cell r="DR123">
            <v>1.05</v>
          </cell>
          <cell r="DS123">
            <v>1.05</v>
          </cell>
          <cell r="DT123">
            <v>1.05</v>
          </cell>
          <cell r="DU123">
            <v>1.05</v>
          </cell>
          <cell r="DV123">
            <v>1.05</v>
          </cell>
          <cell r="DW123">
            <v>1.075</v>
          </cell>
          <cell r="DX123">
            <v>1.075</v>
          </cell>
          <cell r="DY123">
            <v>1.075</v>
          </cell>
          <cell r="DZ123">
            <v>1.075</v>
          </cell>
          <cell r="EA123">
            <v>1.075</v>
          </cell>
          <cell r="EB123">
            <v>1.075</v>
          </cell>
          <cell r="EC123">
            <v>1.075</v>
          </cell>
          <cell r="ED123">
            <v>1.075</v>
          </cell>
          <cell r="EE123">
            <v>1.075</v>
          </cell>
          <cell r="EF123">
            <v>1.075</v>
          </cell>
          <cell r="EG123">
            <v>1.075</v>
          </cell>
          <cell r="EH123">
            <v>1.075</v>
          </cell>
        </row>
        <row r="124">
          <cell r="C124" t="str">
            <v xml:space="preserve">CCR Env. Capex + Pond 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270.625</v>
          </cell>
          <cell r="V124">
            <v>270.625</v>
          </cell>
          <cell r="W124">
            <v>270.625</v>
          </cell>
          <cell r="X124">
            <v>270.625</v>
          </cell>
          <cell r="Y124">
            <v>270.625</v>
          </cell>
          <cell r="Z124">
            <v>270.625</v>
          </cell>
          <cell r="AA124">
            <v>270.625</v>
          </cell>
          <cell r="AB124">
            <v>270.625</v>
          </cell>
          <cell r="AC124">
            <v>270.625</v>
          </cell>
          <cell r="AD124">
            <v>270.625</v>
          </cell>
          <cell r="AE124">
            <v>176.25</v>
          </cell>
          <cell r="AF124">
            <v>176.25</v>
          </cell>
          <cell r="AG124">
            <v>176.25</v>
          </cell>
          <cell r="AH124">
            <v>176.25</v>
          </cell>
          <cell r="AI124">
            <v>176.25</v>
          </cell>
          <cell r="AJ124">
            <v>176.25</v>
          </cell>
          <cell r="AK124">
            <v>176.25</v>
          </cell>
          <cell r="AL124">
            <v>176.25</v>
          </cell>
          <cell r="AM124">
            <v>176.25</v>
          </cell>
          <cell r="AN124">
            <v>176.25</v>
          </cell>
          <cell r="AO124">
            <v>176.25</v>
          </cell>
          <cell r="AP124">
            <v>176.25</v>
          </cell>
          <cell r="AQ124">
            <v>116.25</v>
          </cell>
          <cell r="AR124">
            <v>116.25</v>
          </cell>
          <cell r="AS124">
            <v>116.25</v>
          </cell>
          <cell r="AT124">
            <v>116.25</v>
          </cell>
          <cell r="AU124">
            <v>116.25</v>
          </cell>
          <cell r="AV124">
            <v>116.25</v>
          </cell>
          <cell r="AW124">
            <v>116.25</v>
          </cell>
          <cell r="AX124">
            <v>116.25</v>
          </cell>
          <cell r="AY124">
            <v>116.25</v>
          </cell>
          <cell r="AZ124">
            <v>116.25</v>
          </cell>
          <cell r="BA124">
            <v>116.25</v>
          </cell>
          <cell r="BB124">
            <v>116.25</v>
          </cell>
          <cell r="BC124">
            <v>182.5</v>
          </cell>
          <cell r="BD124">
            <v>182.5</v>
          </cell>
          <cell r="BE124">
            <v>182.5</v>
          </cell>
          <cell r="BF124">
            <v>182.5</v>
          </cell>
          <cell r="BG124">
            <v>182.5</v>
          </cell>
          <cell r="BH124">
            <v>182.5</v>
          </cell>
          <cell r="BI124">
            <v>182.5</v>
          </cell>
          <cell r="BJ124">
            <v>182.5</v>
          </cell>
          <cell r="BK124">
            <v>182.5</v>
          </cell>
          <cell r="BL124">
            <v>182.5</v>
          </cell>
          <cell r="BM124">
            <v>182.5</v>
          </cell>
          <cell r="BN124">
            <v>182.5</v>
          </cell>
          <cell r="BO124">
            <v>105</v>
          </cell>
          <cell r="BP124">
            <v>105</v>
          </cell>
          <cell r="BQ124">
            <v>105</v>
          </cell>
          <cell r="BR124">
            <v>105</v>
          </cell>
          <cell r="BS124">
            <v>105</v>
          </cell>
          <cell r="BT124">
            <v>105</v>
          </cell>
          <cell r="BU124">
            <v>105</v>
          </cell>
          <cell r="BV124">
            <v>105</v>
          </cell>
          <cell r="BW124">
            <v>105</v>
          </cell>
          <cell r="BX124">
            <v>105</v>
          </cell>
          <cell r="BY124">
            <v>105</v>
          </cell>
          <cell r="BZ124">
            <v>105</v>
          </cell>
          <cell r="CA124">
            <v>178.75</v>
          </cell>
          <cell r="CB124">
            <v>178.75</v>
          </cell>
          <cell r="CC124">
            <v>178.75</v>
          </cell>
          <cell r="CD124">
            <v>178.75</v>
          </cell>
          <cell r="CE124">
            <v>178.75</v>
          </cell>
          <cell r="CF124">
            <v>178.75</v>
          </cell>
          <cell r="CG124">
            <v>178.75</v>
          </cell>
          <cell r="CH124">
            <v>178.75</v>
          </cell>
          <cell r="CI124">
            <v>178.75</v>
          </cell>
          <cell r="CJ124">
            <v>178.75</v>
          </cell>
          <cell r="CK124">
            <v>178.75</v>
          </cell>
          <cell r="CL124">
            <v>178.75</v>
          </cell>
          <cell r="CM124">
            <v>207.5</v>
          </cell>
          <cell r="CN124">
            <v>207.5</v>
          </cell>
          <cell r="CO124">
            <v>207.5</v>
          </cell>
          <cell r="CP124">
            <v>207.5</v>
          </cell>
          <cell r="CQ124">
            <v>207.5</v>
          </cell>
          <cell r="CR124">
            <v>207.5</v>
          </cell>
          <cell r="CS124">
            <v>207.5</v>
          </cell>
          <cell r="CT124">
            <v>207.5</v>
          </cell>
          <cell r="CU124">
            <v>207.5</v>
          </cell>
          <cell r="CV124">
            <v>207.5</v>
          </cell>
          <cell r="CW124">
            <v>207.5</v>
          </cell>
          <cell r="CX124">
            <v>207.5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</row>
        <row r="125">
          <cell r="C125" t="str">
            <v>Total Capex</v>
          </cell>
          <cell r="D125">
            <v>0</v>
          </cell>
          <cell r="E125">
            <v>0</v>
          </cell>
          <cell r="F125">
            <v>0</v>
          </cell>
          <cell r="G125">
            <v>-7.0373999999999999</v>
          </cell>
          <cell r="H125">
            <v>105.62935800000001</v>
          </cell>
          <cell r="I125">
            <v>339.33456299999995</v>
          </cell>
          <cell r="J125">
            <v>209.90357700000001</v>
          </cell>
          <cell r="K125">
            <v>1513.9046235000001</v>
          </cell>
          <cell r="L125">
            <v>2483.7744644999989</v>
          </cell>
          <cell r="M125">
            <v>1811.3264084999989</v>
          </cell>
          <cell r="N125">
            <v>516.60120750000181</v>
          </cell>
          <cell r="O125">
            <v>796.98824999999999</v>
          </cell>
          <cell r="P125">
            <v>820.63995</v>
          </cell>
          <cell r="Q125">
            <v>906.70772699999998</v>
          </cell>
          <cell r="R125">
            <v>1500.5515500000001</v>
          </cell>
          <cell r="S125">
            <v>0</v>
          </cell>
          <cell r="T125">
            <v>0</v>
          </cell>
          <cell r="U125">
            <v>437.57499999999999</v>
          </cell>
          <cell r="V125">
            <v>437.57499999999999</v>
          </cell>
          <cell r="W125">
            <v>437.57499999999999</v>
          </cell>
          <cell r="X125">
            <v>437.57499999999999</v>
          </cell>
          <cell r="Y125">
            <v>437.57499999999999</v>
          </cell>
          <cell r="Z125">
            <v>437.57499999999999</v>
          </cell>
          <cell r="AA125">
            <v>437.57499999999999</v>
          </cell>
          <cell r="AB125">
            <v>437.57499999999999</v>
          </cell>
          <cell r="AC125">
            <v>437.57499999999999</v>
          </cell>
          <cell r="AD125">
            <v>437.57499999999999</v>
          </cell>
          <cell r="AE125">
            <v>826.02499999999998</v>
          </cell>
          <cell r="AF125">
            <v>826.02499999999998</v>
          </cell>
          <cell r="AG125">
            <v>826.02499999999998</v>
          </cell>
          <cell r="AH125">
            <v>826.02499999999998</v>
          </cell>
          <cell r="AI125">
            <v>826.02499999999998</v>
          </cell>
          <cell r="AJ125">
            <v>826.02499999999998</v>
          </cell>
          <cell r="AK125">
            <v>826.02499999999998</v>
          </cell>
          <cell r="AL125">
            <v>826.02499999999998</v>
          </cell>
          <cell r="AM125">
            <v>826.02499999999998</v>
          </cell>
          <cell r="AN125">
            <v>826.02499999999998</v>
          </cell>
          <cell r="AO125">
            <v>826.02499999999998</v>
          </cell>
          <cell r="AP125">
            <v>826.02499999999998</v>
          </cell>
          <cell r="AQ125">
            <v>616.16249999999991</v>
          </cell>
          <cell r="AR125">
            <v>616.16249999999991</v>
          </cell>
          <cell r="AS125">
            <v>616.16249999999991</v>
          </cell>
          <cell r="AT125">
            <v>616.16249999999991</v>
          </cell>
          <cell r="AU125">
            <v>616.16249999999991</v>
          </cell>
          <cell r="AV125">
            <v>616.16249999999991</v>
          </cell>
          <cell r="AW125">
            <v>616.16249999999991</v>
          </cell>
          <cell r="AX125">
            <v>616.16249999999991</v>
          </cell>
          <cell r="AY125">
            <v>616.16249999999991</v>
          </cell>
          <cell r="AZ125">
            <v>616.16249999999991</v>
          </cell>
          <cell r="BA125">
            <v>616.16249999999991</v>
          </cell>
          <cell r="BB125">
            <v>616.16249999999991</v>
          </cell>
          <cell r="BC125">
            <v>296.16250000000002</v>
          </cell>
          <cell r="BD125">
            <v>296.16250000000002</v>
          </cell>
          <cell r="BE125">
            <v>296.16250000000002</v>
          </cell>
          <cell r="BF125">
            <v>296.16250000000002</v>
          </cell>
          <cell r="BG125">
            <v>296.16250000000002</v>
          </cell>
          <cell r="BH125">
            <v>296.16250000000002</v>
          </cell>
          <cell r="BI125">
            <v>296.16250000000002</v>
          </cell>
          <cell r="BJ125">
            <v>296.16250000000002</v>
          </cell>
          <cell r="BK125">
            <v>296.16250000000002</v>
          </cell>
          <cell r="BL125">
            <v>296.16250000000002</v>
          </cell>
          <cell r="BM125">
            <v>296.16250000000002</v>
          </cell>
          <cell r="BN125">
            <v>296.16250000000002</v>
          </cell>
          <cell r="BO125">
            <v>695.17499999999995</v>
          </cell>
          <cell r="BP125">
            <v>695.17499999999995</v>
          </cell>
          <cell r="BQ125">
            <v>695.17499999999995</v>
          </cell>
          <cell r="BR125">
            <v>695.17499999999995</v>
          </cell>
          <cell r="BS125">
            <v>695.17499999999995</v>
          </cell>
          <cell r="BT125">
            <v>695.17499999999995</v>
          </cell>
          <cell r="BU125">
            <v>695.17499999999995</v>
          </cell>
          <cell r="BV125">
            <v>695.17499999999995</v>
          </cell>
          <cell r="BW125">
            <v>695.17499999999995</v>
          </cell>
          <cell r="BX125">
            <v>695.17499999999995</v>
          </cell>
          <cell r="BY125">
            <v>695.17499999999995</v>
          </cell>
          <cell r="BZ125">
            <v>695.17499999999995</v>
          </cell>
          <cell r="CA125">
            <v>721.1786479000001</v>
          </cell>
          <cell r="CB125">
            <v>721.1786479000001</v>
          </cell>
          <cell r="CC125">
            <v>721.1786479000001</v>
          </cell>
          <cell r="CD125">
            <v>721.1786479000001</v>
          </cell>
          <cell r="CE125">
            <v>721.1786479000001</v>
          </cell>
          <cell r="CF125">
            <v>721.1786479000001</v>
          </cell>
          <cell r="CG125">
            <v>721.1786479000001</v>
          </cell>
          <cell r="CH125">
            <v>721.1786479000001</v>
          </cell>
          <cell r="CI125">
            <v>721.1786479000001</v>
          </cell>
          <cell r="CJ125">
            <v>721.1786479000001</v>
          </cell>
          <cell r="CK125">
            <v>721.1786479000001</v>
          </cell>
          <cell r="CL125">
            <v>721.1786479000001</v>
          </cell>
          <cell r="CM125">
            <v>329.18652207499997</v>
          </cell>
          <cell r="CN125">
            <v>329.18652207499997</v>
          </cell>
          <cell r="CO125">
            <v>329.18652207499997</v>
          </cell>
          <cell r="CP125">
            <v>329.18652207499997</v>
          </cell>
          <cell r="CQ125">
            <v>329.18652207499997</v>
          </cell>
          <cell r="CR125">
            <v>329.18652207499997</v>
          </cell>
          <cell r="CS125">
            <v>329.18652207499997</v>
          </cell>
          <cell r="CT125">
            <v>329.18652207499997</v>
          </cell>
          <cell r="CU125">
            <v>329.18652207499997</v>
          </cell>
          <cell r="CV125">
            <v>329.18652207499997</v>
          </cell>
          <cell r="CW125">
            <v>329.18652207499997</v>
          </cell>
          <cell r="CX125">
            <v>329.18652207499997</v>
          </cell>
          <cell r="CY125">
            <v>642.86214071249992</v>
          </cell>
          <cell r="CZ125">
            <v>642.86214071249992</v>
          </cell>
          <cell r="DA125">
            <v>642.86214071249992</v>
          </cell>
          <cell r="DB125">
            <v>642.86214071249992</v>
          </cell>
          <cell r="DC125">
            <v>642.86214071249992</v>
          </cell>
          <cell r="DD125">
            <v>642.86214071249992</v>
          </cell>
          <cell r="DE125">
            <v>642.86214071249992</v>
          </cell>
          <cell r="DF125">
            <v>642.86214071249992</v>
          </cell>
          <cell r="DG125">
            <v>642.86214071249992</v>
          </cell>
          <cell r="DH125">
            <v>642.86214071249992</v>
          </cell>
          <cell r="DI125">
            <v>642.86214071249992</v>
          </cell>
          <cell r="DJ125">
            <v>642.86214071249992</v>
          </cell>
          <cell r="DK125">
            <v>588.88023612132326</v>
          </cell>
          <cell r="DL125">
            <v>588.88023612132326</v>
          </cell>
          <cell r="DM125">
            <v>588.88023612132326</v>
          </cell>
          <cell r="DN125">
            <v>588.88023612132326</v>
          </cell>
          <cell r="DO125">
            <v>588.88023612132326</v>
          </cell>
          <cell r="DP125">
            <v>588.88023612132326</v>
          </cell>
          <cell r="DQ125">
            <v>588.88023612132326</v>
          </cell>
          <cell r="DR125">
            <v>588.88023612132326</v>
          </cell>
          <cell r="DS125">
            <v>588.88023612132326</v>
          </cell>
          <cell r="DT125">
            <v>588.88023612132326</v>
          </cell>
          <cell r="DU125">
            <v>588.88023612132326</v>
          </cell>
          <cell r="DV125">
            <v>588.88023612132326</v>
          </cell>
          <cell r="DW125">
            <v>130.44763311994851</v>
          </cell>
          <cell r="DX125">
            <v>130.44763311994851</v>
          </cell>
          <cell r="DY125">
            <v>130.44763311994851</v>
          </cell>
          <cell r="DZ125">
            <v>130.44763311994851</v>
          </cell>
          <cell r="EA125">
            <v>130.44763311994851</v>
          </cell>
          <cell r="EB125">
            <v>130.44763311994851</v>
          </cell>
          <cell r="EC125">
            <v>130.44763311994851</v>
          </cell>
          <cell r="ED125">
            <v>130.44763311994851</v>
          </cell>
          <cell r="EE125">
            <v>130.44763311994851</v>
          </cell>
          <cell r="EF125">
            <v>130.44763311994851</v>
          </cell>
          <cell r="EG125">
            <v>130.44763311994851</v>
          </cell>
          <cell r="EH125">
            <v>130.44763311994851</v>
          </cell>
        </row>
        <row r="126">
          <cell r="C126" t="str">
            <v>Topside Savings - $</v>
          </cell>
          <cell r="S126">
            <v>0</v>
          </cell>
          <cell r="T126">
            <v>0</v>
          </cell>
          <cell r="U126">
            <v>-4.1737500000000001</v>
          </cell>
          <cell r="V126">
            <v>-4.1737500000000001</v>
          </cell>
          <cell r="W126">
            <v>-4.1737500000000001</v>
          </cell>
          <cell r="X126">
            <v>-4.1737500000000001</v>
          </cell>
          <cell r="Y126">
            <v>-4.1737500000000001</v>
          </cell>
          <cell r="Z126">
            <v>-4.1737500000000001</v>
          </cell>
          <cell r="AA126">
            <v>-4.1737500000000001</v>
          </cell>
          <cell r="AB126">
            <v>-4.1737500000000001</v>
          </cell>
          <cell r="AC126">
            <v>-4.1737500000000001</v>
          </cell>
          <cell r="AD126">
            <v>-4.1737500000000001</v>
          </cell>
          <cell r="AE126">
            <v>-32.488750000000003</v>
          </cell>
          <cell r="AF126">
            <v>-32.488750000000003</v>
          </cell>
          <cell r="AG126">
            <v>-32.488750000000003</v>
          </cell>
          <cell r="AH126">
            <v>-32.488750000000003</v>
          </cell>
          <cell r="AI126">
            <v>-32.488750000000003</v>
          </cell>
          <cell r="AJ126">
            <v>-32.488750000000003</v>
          </cell>
          <cell r="AK126">
            <v>-32.488750000000003</v>
          </cell>
          <cell r="AL126">
            <v>-32.488750000000003</v>
          </cell>
          <cell r="AM126">
            <v>-32.488750000000003</v>
          </cell>
          <cell r="AN126">
            <v>-32.488750000000003</v>
          </cell>
          <cell r="AO126">
            <v>-32.488750000000003</v>
          </cell>
          <cell r="AP126">
            <v>-32.488750000000003</v>
          </cell>
          <cell r="AQ126">
            <v>-24.995625000000004</v>
          </cell>
          <cell r="AR126">
            <v>-24.995625000000004</v>
          </cell>
          <cell r="AS126">
            <v>-24.995625000000004</v>
          </cell>
          <cell r="AT126">
            <v>-24.995625000000004</v>
          </cell>
          <cell r="AU126">
            <v>-24.995625000000004</v>
          </cell>
          <cell r="AV126">
            <v>-24.995625000000004</v>
          </cell>
          <cell r="AW126">
            <v>-24.995625000000004</v>
          </cell>
          <cell r="AX126">
            <v>-24.995625000000004</v>
          </cell>
          <cell r="AY126">
            <v>-24.995625000000004</v>
          </cell>
          <cell r="AZ126">
            <v>-24.995625000000004</v>
          </cell>
          <cell r="BA126">
            <v>-24.995625000000004</v>
          </cell>
          <cell r="BB126">
            <v>-24.995625000000004</v>
          </cell>
          <cell r="BC126">
            <v>-5.6831250000000004</v>
          </cell>
          <cell r="BD126">
            <v>-5.6831250000000004</v>
          </cell>
          <cell r="BE126">
            <v>-5.6831250000000004</v>
          </cell>
          <cell r="BF126">
            <v>-5.6831250000000004</v>
          </cell>
          <cell r="BG126">
            <v>-5.6831250000000004</v>
          </cell>
          <cell r="BH126">
            <v>-5.6831250000000004</v>
          </cell>
          <cell r="BI126">
            <v>-5.6831250000000004</v>
          </cell>
          <cell r="BJ126">
            <v>-5.6831250000000004</v>
          </cell>
          <cell r="BK126">
            <v>-5.6831250000000004</v>
          </cell>
          <cell r="BL126">
            <v>-5.6831250000000004</v>
          </cell>
          <cell r="BM126">
            <v>-5.6831250000000004</v>
          </cell>
          <cell r="BN126">
            <v>-5.6831250000000004</v>
          </cell>
          <cell r="BO126">
            <v>-29.508749999999999</v>
          </cell>
          <cell r="BP126">
            <v>-29.508749999999999</v>
          </cell>
          <cell r="BQ126">
            <v>-29.508749999999999</v>
          </cell>
          <cell r="BR126">
            <v>-29.508749999999999</v>
          </cell>
          <cell r="BS126">
            <v>-29.508749999999999</v>
          </cell>
          <cell r="BT126">
            <v>-29.508749999999999</v>
          </cell>
          <cell r="BU126">
            <v>-29.508749999999999</v>
          </cell>
          <cell r="BV126">
            <v>-29.508749999999999</v>
          </cell>
          <cell r="BW126">
            <v>-29.508749999999999</v>
          </cell>
          <cell r="BX126">
            <v>-29.508749999999999</v>
          </cell>
          <cell r="BY126">
            <v>-29.508749999999999</v>
          </cell>
          <cell r="BZ126">
            <v>-29.508749999999999</v>
          </cell>
          <cell r="CA126">
            <v>-27.121432395000003</v>
          </cell>
          <cell r="CB126">
            <v>-27.121432395000003</v>
          </cell>
          <cell r="CC126">
            <v>-27.121432395000003</v>
          </cell>
          <cell r="CD126">
            <v>-27.121432395000003</v>
          </cell>
          <cell r="CE126">
            <v>-27.121432395000003</v>
          </cell>
          <cell r="CF126">
            <v>-27.121432395000003</v>
          </cell>
          <cell r="CG126">
            <v>-27.121432395000003</v>
          </cell>
          <cell r="CH126">
            <v>-27.121432395000003</v>
          </cell>
          <cell r="CI126">
            <v>-27.121432395000003</v>
          </cell>
          <cell r="CJ126">
            <v>-27.121432395000003</v>
          </cell>
          <cell r="CK126">
            <v>-27.121432395000003</v>
          </cell>
          <cell r="CL126">
            <v>-27.121432395000003</v>
          </cell>
          <cell r="CM126">
            <v>-6.0843261037499987</v>
          </cell>
          <cell r="CN126">
            <v>-6.0843261037499987</v>
          </cell>
          <cell r="CO126">
            <v>-6.0843261037499987</v>
          </cell>
          <cell r="CP126">
            <v>-6.0843261037499987</v>
          </cell>
          <cell r="CQ126">
            <v>-6.0843261037499987</v>
          </cell>
          <cell r="CR126">
            <v>-6.0843261037499987</v>
          </cell>
          <cell r="CS126">
            <v>-6.0843261037499987</v>
          </cell>
          <cell r="CT126">
            <v>-6.0843261037499987</v>
          </cell>
          <cell r="CU126">
            <v>-6.0843261037499987</v>
          </cell>
          <cell r="CV126">
            <v>-6.0843261037499987</v>
          </cell>
          <cell r="CW126">
            <v>-6.0843261037499987</v>
          </cell>
          <cell r="CX126">
            <v>-6.0843261037499987</v>
          </cell>
          <cell r="CY126">
            <v>-32.143107035625</v>
          </cell>
          <cell r="CZ126">
            <v>-32.143107035625</v>
          </cell>
          <cell r="DA126">
            <v>-32.143107035625</v>
          </cell>
          <cell r="DB126">
            <v>-32.143107035625</v>
          </cell>
          <cell r="DC126">
            <v>-32.143107035625</v>
          </cell>
          <cell r="DD126">
            <v>-32.143107035625</v>
          </cell>
          <cell r="DE126">
            <v>-32.143107035625</v>
          </cell>
          <cell r="DF126">
            <v>-32.143107035625</v>
          </cell>
          <cell r="DG126">
            <v>-32.143107035625</v>
          </cell>
          <cell r="DH126">
            <v>-32.143107035625</v>
          </cell>
          <cell r="DI126">
            <v>-32.143107035625</v>
          </cell>
          <cell r="DJ126">
            <v>-32.143107035625</v>
          </cell>
          <cell r="DK126">
            <v>-29.444011806066165</v>
          </cell>
          <cell r="DL126">
            <v>-29.444011806066165</v>
          </cell>
          <cell r="DM126">
            <v>-29.444011806066165</v>
          </cell>
          <cell r="DN126">
            <v>-29.444011806066165</v>
          </cell>
          <cell r="DO126">
            <v>-29.444011806066165</v>
          </cell>
          <cell r="DP126">
            <v>-29.444011806066165</v>
          </cell>
          <cell r="DQ126">
            <v>-29.444011806066165</v>
          </cell>
          <cell r="DR126">
            <v>-29.444011806066165</v>
          </cell>
          <cell r="DS126">
            <v>-29.444011806066165</v>
          </cell>
          <cell r="DT126">
            <v>-29.444011806066165</v>
          </cell>
          <cell r="DU126">
            <v>-29.444011806066165</v>
          </cell>
          <cell r="DV126">
            <v>-29.444011806066165</v>
          </cell>
          <cell r="DW126">
            <v>-6.5223816559974264</v>
          </cell>
          <cell r="DX126">
            <v>-6.5223816559974264</v>
          </cell>
          <cell r="DY126">
            <v>-6.5223816559974264</v>
          </cell>
          <cell r="DZ126">
            <v>-6.5223816559974264</v>
          </cell>
          <cell r="EA126">
            <v>-6.5223816559974264</v>
          </cell>
          <cell r="EB126">
            <v>-6.5223816559974264</v>
          </cell>
          <cell r="EC126">
            <v>-6.5223816559974264</v>
          </cell>
          <cell r="ED126">
            <v>-6.5223816559974264</v>
          </cell>
          <cell r="EE126">
            <v>-6.5223816559974264</v>
          </cell>
          <cell r="EF126">
            <v>-6.5223816559974264</v>
          </cell>
          <cell r="EG126">
            <v>-6.5223816559974264</v>
          </cell>
          <cell r="EH126">
            <v>-6.5223816559974264</v>
          </cell>
        </row>
        <row r="127">
          <cell r="B127">
            <v>0</v>
          </cell>
          <cell r="C127" t="str">
            <v>Adjusted CAPEX</v>
          </cell>
          <cell r="D127">
            <v>0</v>
          </cell>
          <cell r="E127">
            <v>0</v>
          </cell>
          <cell r="F127">
            <v>0</v>
          </cell>
          <cell r="G127">
            <v>-7.0373999999999999</v>
          </cell>
          <cell r="H127">
            <v>105.62935800000001</v>
          </cell>
          <cell r="I127">
            <v>339.33456299999995</v>
          </cell>
          <cell r="J127">
            <v>209.90357700000001</v>
          </cell>
          <cell r="K127">
            <v>1513.9046235000001</v>
          </cell>
          <cell r="L127">
            <v>2483.7744644999989</v>
          </cell>
          <cell r="M127">
            <v>1811.3264084999989</v>
          </cell>
          <cell r="N127">
            <v>516.60120750000181</v>
          </cell>
          <cell r="O127">
            <v>796.98824999999999</v>
          </cell>
          <cell r="P127">
            <v>820.63995</v>
          </cell>
          <cell r="Q127">
            <v>906.70772699999998</v>
          </cell>
          <cell r="R127">
            <v>1500.5515500000001</v>
          </cell>
          <cell r="S127">
            <v>0</v>
          </cell>
          <cell r="T127">
            <v>0</v>
          </cell>
          <cell r="U127">
            <v>433.40125</v>
          </cell>
          <cell r="V127">
            <v>433.40125</v>
          </cell>
          <cell r="W127">
            <v>433.40125</v>
          </cell>
          <cell r="X127">
            <v>433.40125</v>
          </cell>
          <cell r="Y127">
            <v>433.40125</v>
          </cell>
          <cell r="Z127">
            <v>433.40125</v>
          </cell>
          <cell r="AA127">
            <v>433.40125</v>
          </cell>
          <cell r="AB127">
            <v>433.40125</v>
          </cell>
          <cell r="AC127">
            <v>433.40125</v>
          </cell>
          <cell r="AD127">
            <v>433.40125</v>
          </cell>
          <cell r="AE127">
            <v>793.53625</v>
          </cell>
          <cell r="AF127">
            <v>793.53625</v>
          </cell>
          <cell r="AG127">
            <v>793.53625</v>
          </cell>
          <cell r="AH127">
            <v>793.53625</v>
          </cell>
          <cell r="AI127">
            <v>793.53625</v>
          </cell>
          <cell r="AJ127">
            <v>793.53625</v>
          </cell>
          <cell r="AK127">
            <v>793.53625</v>
          </cell>
          <cell r="AL127">
            <v>793.53625</v>
          </cell>
          <cell r="AM127">
            <v>793.53625</v>
          </cell>
          <cell r="AN127">
            <v>793.53625</v>
          </cell>
          <cell r="AO127">
            <v>793.53625</v>
          </cell>
          <cell r="AP127">
            <v>793.53625</v>
          </cell>
          <cell r="AQ127">
            <v>591.16687499999989</v>
          </cell>
          <cell r="AR127">
            <v>591.16687499999989</v>
          </cell>
          <cell r="AS127">
            <v>591.16687499999989</v>
          </cell>
          <cell r="AT127">
            <v>591.16687499999989</v>
          </cell>
          <cell r="AU127">
            <v>591.16687499999989</v>
          </cell>
          <cell r="AV127">
            <v>591.16687499999989</v>
          </cell>
          <cell r="AW127">
            <v>591.16687499999989</v>
          </cell>
          <cell r="AX127">
            <v>591.16687499999989</v>
          </cell>
          <cell r="AY127">
            <v>591.16687499999989</v>
          </cell>
          <cell r="AZ127">
            <v>591.16687499999989</v>
          </cell>
          <cell r="BA127">
            <v>591.16687499999989</v>
          </cell>
          <cell r="BB127">
            <v>591.16687499999989</v>
          </cell>
          <cell r="BC127">
            <v>290.479375</v>
          </cell>
          <cell r="BD127">
            <v>290.479375</v>
          </cell>
          <cell r="BE127">
            <v>290.479375</v>
          </cell>
          <cell r="BF127">
            <v>290.479375</v>
          </cell>
          <cell r="BG127">
            <v>290.479375</v>
          </cell>
          <cell r="BH127">
            <v>290.479375</v>
          </cell>
          <cell r="BI127">
            <v>290.479375</v>
          </cell>
          <cell r="BJ127">
            <v>290.479375</v>
          </cell>
          <cell r="BK127">
            <v>290.479375</v>
          </cell>
          <cell r="BL127">
            <v>290.479375</v>
          </cell>
          <cell r="BM127">
            <v>290.479375</v>
          </cell>
          <cell r="BN127">
            <v>290.479375</v>
          </cell>
          <cell r="BO127">
            <v>665.66624999999999</v>
          </cell>
          <cell r="BP127">
            <v>665.66624999999999</v>
          </cell>
          <cell r="BQ127">
            <v>665.66624999999999</v>
          </cell>
          <cell r="BR127">
            <v>665.66624999999999</v>
          </cell>
          <cell r="BS127">
            <v>665.66624999999999</v>
          </cell>
          <cell r="BT127">
            <v>665.66624999999999</v>
          </cell>
          <cell r="BU127">
            <v>665.66624999999999</v>
          </cell>
          <cell r="BV127">
            <v>665.66624999999999</v>
          </cell>
          <cell r="BW127">
            <v>665.66624999999999</v>
          </cell>
          <cell r="BX127">
            <v>665.66624999999999</v>
          </cell>
          <cell r="BY127">
            <v>665.66624999999999</v>
          </cell>
          <cell r="BZ127">
            <v>665.66624999999999</v>
          </cell>
          <cell r="CA127">
            <v>694.05721550500004</v>
          </cell>
          <cell r="CB127">
            <v>694.05721550500004</v>
          </cell>
          <cell r="CC127">
            <v>694.05721550500004</v>
          </cell>
          <cell r="CD127">
            <v>694.05721550500004</v>
          </cell>
          <cell r="CE127">
            <v>694.05721550500004</v>
          </cell>
          <cell r="CF127">
            <v>694.05721550500004</v>
          </cell>
          <cell r="CG127">
            <v>694.05721550500004</v>
          </cell>
          <cell r="CH127">
            <v>694.05721550500004</v>
          </cell>
          <cell r="CI127">
            <v>694.05721550500004</v>
          </cell>
          <cell r="CJ127">
            <v>694.05721550500004</v>
          </cell>
          <cell r="CK127">
            <v>694.05721550500004</v>
          </cell>
          <cell r="CL127">
            <v>694.05721550500004</v>
          </cell>
          <cell r="CM127">
            <v>323.10219597124996</v>
          </cell>
          <cell r="CN127">
            <v>323.10219597124996</v>
          </cell>
          <cell r="CO127">
            <v>323.10219597124996</v>
          </cell>
          <cell r="CP127">
            <v>323.10219597124996</v>
          </cell>
          <cell r="CQ127">
            <v>323.10219597124996</v>
          </cell>
          <cell r="CR127">
            <v>323.10219597124996</v>
          </cell>
          <cell r="CS127">
            <v>323.10219597124996</v>
          </cell>
          <cell r="CT127">
            <v>323.10219597124996</v>
          </cell>
          <cell r="CU127">
            <v>323.10219597124996</v>
          </cell>
          <cell r="CV127">
            <v>323.10219597124996</v>
          </cell>
          <cell r="CW127">
            <v>323.10219597124996</v>
          </cell>
          <cell r="CX127">
            <v>323.10219597124996</v>
          </cell>
          <cell r="CY127">
            <v>610.71903367687491</v>
          </cell>
          <cell r="CZ127">
            <v>610.71903367687491</v>
          </cell>
          <cell r="DA127">
            <v>610.71903367687491</v>
          </cell>
          <cell r="DB127">
            <v>610.71903367687491</v>
          </cell>
          <cell r="DC127">
            <v>610.71903367687491</v>
          </cell>
          <cell r="DD127">
            <v>610.71903367687491</v>
          </cell>
          <cell r="DE127">
            <v>610.71903367687491</v>
          </cell>
          <cell r="DF127">
            <v>610.71903367687491</v>
          </cell>
          <cell r="DG127">
            <v>610.71903367687491</v>
          </cell>
          <cell r="DH127">
            <v>610.71903367687491</v>
          </cell>
          <cell r="DI127">
            <v>610.71903367687491</v>
          </cell>
          <cell r="DJ127">
            <v>610.71903367687491</v>
          </cell>
          <cell r="DK127">
            <v>559.43622431525705</v>
          </cell>
          <cell r="DL127">
            <v>559.43622431525705</v>
          </cell>
          <cell r="DM127">
            <v>559.43622431525705</v>
          </cell>
          <cell r="DN127">
            <v>559.43622431525705</v>
          </cell>
          <cell r="DO127">
            <v>559.43622431525705</v>
          </cell>
          <cell r="DP127">
            <v>559.43622431525705</v>
          </cell>
          <cell r="DQ127">
            <v>559.43622431525705</v>
          </cell>
          <cell r="DR127">
            <v>559.43622431525705</v>
          </cell>
          <cell r="DS127">
            <v>559.43622431525705</v>
          </cell>
          <cell r="DT127">
            <v>559.43622431525705</v>
          </cell>
          <cell r="DU127">
            <v>559.43622431525705</v>
          </cell>
          <cell r="DV127">
            <v>559.43622431525705</v>
          </cell>
          <cell r="DW127">
            <v>123.92525146395108</v>
          </cell>
          <cell r="DX127">
            <v>123.92525146395108</v>
          </cell>
          <cell r="DY127">
            <v>123.92525146395108</v>
          </cell>
          <cell r="DZ127">
            <v>123.92525146395108</v>
          </cell>
          <cell r="EA127">
            <v>123.92525146395108</v>
          </cell>
          <cell r="EB127">
            <v>123.92525146395108</v>
          </cell>
          <cell r="EC127">
            <v>123.92525146395108</v>
          </cell>
          <cell r="ED127">
            <v>123.92525146395108</v>
          </cell>
          <cell r="EE127">
            <v>123.92525146395108</v>
          </cell>
          <cell r="EF127">
            <v>123.92525146395108</v>
          </cell>
          <cell r="EG127">
            <v>123.92525146395108</v>
          </cell>
          <cell r="EH127">
            <v>123.92525146395108</v>
          </cell>
        </row>
        <row r="128"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B130" t="str">
            <v>O&amp;M Savings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42766</v>
          </cell>
          <cell r="H130">
            <v>42794</v>
          </cell>
          <cell r="I130">
            <v>42825</v>
          </cell>
          <cell r="J130">
            <v>42855</v>
          </cell>
          <cell r="K130">
            <v>42886</v>
          </cell>
          <cell r="L130">
            <v>42916</v>
          </cell>
          <cell r="M130">
            <v>42947</v>
          </cell>
          <cell r="N130">
            <v>42978</v>
          </cell>
          <cell r="O130">
            <v>43008</v>
          </cell>
          <cell r="P130">
            <v>43039</v>
          </cell>
          <cell r="Q130">
            <v>43069</v>
          </cell>
          <cell r="R130">
            <v>43100</v>
          </cell>
          <cell r="S130">
            <v>43131</v>
          </cell>
          <cell r="T130">
            <v>43159</v>
          </cell>
          <cell r="U130">
            <v>43190</v>
          </cell>
          <cell r="V130">
            <v>43220</v>
          </cell>
          <cell r="W130">
            <v>43251</v>
          </cell>
          <cell r="X130">
            <v>43281</v>
          </cell>
          <cell r="Y130">
            <v>43312</v>
          </cell>
          <cell r="Z130">
            <v>43343</v>
          </cell>
          <cell r="AA130">
            <v>43373</v>
          </cell>
          <cell r="AB130">
            <v>43404</v>
          </cell>
          <cell r="AC130">
            <v>43434</v>
          </cell>
          <cell r="AD130">
            <v>43465</v>
          </cell>
          <cell r="AE130">
            <v>43496</v>
          </cell>
          <cell r="AF130">
            <v>43524</v>
          </cell>
          <cell r="AG130">
            <v>43555</v>
          </cell>
          <cell r="AH130">
            <v>43585</v>
          </cell>
          <cell r="AI130">
            <v>43616</v>
          </cell>
          <cell r="AJ130">
            <v>43646</v>
          </cell>
          <cell r="AK130">
            <v>43677</v>
          </cell>
          <cell r="AL130">
            <v>43708</v>
          </cell>
          <cell r="AM130">
            <v>43738</v>
          </cell>
          <cell r="AN130">
            <v>43769</v>
          </cell>
          <cell r="AO130">
            <v>43799</v>
          </cell>
          <cell r="AP130">
            <v>43830</v>
          </cell>
          <cell r="AQ130">
            <v>43861</v>
          </cell>
          <cell r="AR130">
            <v>43890</v>
          </cell>
          <cell r="AS130">
            <v>43921</v>
          </cell>
          <cell r="AT130">
            <v>43951</v>
          </cell>
          <cell r="AU130">
            <v>43982</v>
          </cell>
          <cell r="AV130">
            <v>44012</v>
          </cell>
          <cell r="AW130">
            <v>44043</v>
          </cell>
          <cell r="AX130">
            <v>44074</v>
          </cell>
          <cell r="AY130">
            <v>44104</v>
          </cell>
          <cell r="AZ130">
            <v>44135</v>
          </cell>
          <cell r="BA130">
            <v>44165</v>
          </cell>
          <cell r="BB130">
            <v>44196</v>
          </cell>
          <cell r="BC130">
            <v>44227</v>
          </cell>
          <cell r="BD130">
            <v>44255</v>
          </cell>
          <cell r="BE130">
            <v>44286</v>
          </cell>
          <cell r="BF130">
            <v>44316</v>
          </cell>
          <cell r="BG130">
            <v>44347</v>
          </cell>
          <cell r="BH130">
            <v>44377</v>
          </cell>
          <cell r="BI130">
            <v>44408</v>
          </cell>
          <cell r="BJ130">
            <v>44439</v>
          </cell>
          <cell r="BK130">
            <v>44469</v>
          </cell>
          <cell r="BL130">
            <v>44500</v>
          </cell>
          <cell r="BM130">
            <v>44530</v>
          </cell>
          <cell r="BN130">
            <v>44561</v>
          </cell>
          <cell r="BO130">
            <v>44592</v>
          </cell>
          <cell r="BP130">
            <v>44620</v>
          </cell>
          <cell r="BQ130">
            <v>44651</v>
          </cell>
          <cell r="BR130">
            <v>44681</v>
          </cell>
          <cell r="BS130">
            <v>44712</v>
          </cell>
          <cell r="BT130">
            <v>44742</v>
          </cell>
          <cell r="BU130">
            <v>44773</v>
          </cell>
          <cell r="BV130">
            <v>44804</v>
          </cell>
          <cell r="BW130">
            <v>44834</v>
          </cell>
          <cell r="BX130">
            <v>44865</v>
          </cell>
          <cell r="BY130">
            <v>44895</v>
          </cell>
          <cell r="BZ130">
            <v>44926</v>
          </cell>
          <cell r="CA130">
            <v>44957</v>
          </cell>
          <cell r="CB130">
            <v>44985</v>
          </cell>
          <cell r="CC130">
            <v>45016</v>
          </cell>
          <cell r="CD130">
            <v>45046</v>
          </cell>
          <cell r="CE130">
            <v>45077</v>
          </cell>
          <cell r="CF130">
            <v>45107</v>
          </cell>
          <cell r="CG130">
            <v>45138</v>
          </cell>
          <cell r="CH130">
            <v>45169</v>
          </cell>
          <cell r="CI130">
            <v>45199</v>
          </cell>
          <cell r="CJ130">
            <v>45230</v>
          </cell>
          <cell r="CK130">
            <v>45260</v>
          </cell>
          <cell r="CL130">
            <v>45291</v>
          </cell>
          <cell r="CM130">
            <v>45322</v>
          </cell>
          <cell r="CN130">
            <v>45351</v>
          </cell>
          <cell r="CO130">
            <v>45382</v>
          </cell>
          <cell r="CP130">
            <v>45412</v>
          </cell>
          <cell r="CQ130">
            <v>45443</v>
          </cell>
          <cell r="CR130">
            <v>45473</v>
          </cell>
          <cell r="CS130">
            <v>45504</v>
          </cell>
          <cell r="CT130">
            <v>45535</v>
          </cell>
          <cell r="CU130">
            <v>45565</v>
          </cell>
          <cell r="CV130">
            <v>45596</v>
          </cell>
          <cell r="CW130">
            <v>45626</v>
          </cell>
          <cell r="CX130">
            <v>45657</v>
          </cell>
          <cell r="CY130">
            <v>45688</v>
          </cell>
          <cell r="CZ130">
            <v>45716</v>
          </cell>
          <cell r="DA130">
            <v>45747</v>
          </cell>
          <cell r="DB130">
            <v>45777</v>
          </cell>
          <cell r="DC130">
            <v>45808</v>
          </cell>
          <cell r="DD130">
            <v>45838</v>
          </cell>
          <cell r="DE130">
            <v>45869</v>
          </cell>
          <cell r="DF130">
            <v>45900</v>
          </cell>
          <cell r="DG130">
            <v>45930</v>
          </cell>
          <cell r="DH130">
            <v>45961</v>
          </cell>
          <cell r="DI130">
            <v>45991</v>
          </cell>
          <cell r="DJ130">
            <v>46022</v>
          </cell>
          <cell r="DK130">
            <v>46053</v>
          </cell>
          <cell r="DL130">
            <v>46081</v>
          </cell>
          <cell r="DM130">
            <v>46112</v>
          </cell>
          <cell r="DN130">
            <v>46142</v>
          </cell>
          <cell r="DO130">
            <v>46173</v>
          </cell>
          <cell r="DP130">
            <v>46203</v>
          </cell>
          <cell r="DQ130">
            <v>46234</v>
          </cell>
          <cell r="DR130">
            <v>46265</v>
          </cell>
          <cell r="DS130">
            <v>46295</v>
          </cell>
          <cell r="DT130">
            <v>46326</v>
          </cell>
          <cell r="DU130">
            <v>46356</v>
          </cell>
          <cell r="DV130">
            <v>46387</v>
          </cell>
          <cell r="DW130">
            <v>46418</v>
          </cell>
          <cell r="DX130">
            <v>46446</v>
          </cell>
          <cell r="DY130">
            <v>46477</v>
          </cell>
          <cell r="DZ130">
            <v>46507</v>
          </cell>
          <cell r="EA130">
            <v>46538</v>
          </cell>
          <cell r="EB130">
            <v>46568</v>
          </cell>
          <cell r="EC130">
            <v>46599</v>
          </cell>
          <cell r="ED130">
            <v>46630</v>
          </cell>
          <cell r="EE130">
            <v>46660</v>
          </cell>
          <cell r="EF130">
            <v>46691</v>
          </cell>
          <cell r="EG130">
            <v>46721</v>
          </cell>
          <cell r="EH130">
            <v>46752</v>
          </cell>
        </row>
        <row r="131">
          <cell r="B131">
            <v>0</v>
          </cell>
          <cell r="C131" t="str">
            <v>O&amp;M Costs (Base) - Net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-21.506686215624999</v>
          </cell>
          <cell r="V131">
            <v>-21.506686215624999</v>
          </cell>
          <cell r="W131">
            <v>-21.506686215624999</v>
          </cell>
          <cell r="X131">
            <v>-21.506686215624999</v>
          </cell>
          <cell r="Y131">
            <v>-21.506686215624999</v>
          </cell>
          <cell r="Z131">
            <v>-21.506686215624999</v>
          </cell>
          <cell r="AA131">
            <v>-21.506686215624999</v>
          </cell>
          <cell r="AB131">
            <v>-21.506686215624999</v>
          </cell>
          <cell r="AC131">
            <v>-21.506686215624999</v>
          </cell>
          <cell r="AD131">
            <v>-21.506686215624999</v>
          </cell>
          <cell r="AE131">
            <v>-43.907671754187504</v>
          </cell>
          <cell r="AF131">
            <v>-43.907671754187504</v>
          </cell>
          <cell r="AG131">
            <v>-43.907671754187504</v>
          </cell>
          <cell r="AH131">
            <v>-43.907671754187504</v>
          </cell>
          <cell r="AI131">
            <v>-43.907671754187504</v>
          </cell>
          <cell r="AJ131">
            <v>-43.907671754187504</v>
          </cell>
          <cell r="AK131">
            <v>-43.907671754187504</v>
          </cell>
          <cell r="AL131">
            <v>-43.907671754187504</v>
          </cell>
          <cell r="AM131">
            <v>-43.907671754187504</v>
          </cell>
          <cell r="AN131">
            <v>-43.907671754187504</v>
          </cell>
          <cell r="AO131">
            <v>-43.907671754187504</v>
          </cell>
          <cell r="AP131">
            <v>-43.907671754187504</v>
          </cell>
          <cell r="AQ131">
            <v>-44.803996497063139</v>
          </cell>
          <cell r="AR131">
            <v>-44.803996497063139</v>
          </cell>
          <cell r="AS131">
            <v>-44.803996497063139</v>
          </cell>
          <cell r="AT131">
            <v>-44.803996497063139</v>
          </cell>
          <cell r="AU131">
            <v>-44.803996497063139</v>
          </cell>
          <cell r="AV131">
            <v>-44.803996497063139</v>
          </cell>
          <cell r="AW131">
            <v>-44.803996497063139</v>
          </cell>
          <cell r="AX131">
            <v>-44.803996497063139</v>
          </cell>
          <cell r="AY131">
            <v>-44.803996497063139</v>
          </cell>
          <cell r="AZ131">
            <v>-44.803996497063139</v>
          </cell>
          <cell r="BA131">
            <v>-44.803996497063139</v>
          </cell>
          <cell r="BB131">
            <v>-44.803996497063139</v>
          </cell>
          <cell r="BC131">
            <v>-46.919597237037529</v>
          </cell>
          <cell r="BD131">
            <v>-46.919597237037529</v>
          </cell>
          <cell r="BE131">
            <v>-46.919597237037529</v>
          </cell>
          <cell r="BF131">
            <v>-46.919597237037529</v>
          </cell>
          <cell r="BG131">
            <v>-46.919597237037529</v>
          </cell>
          <cell r="BH131">
            <v>-46.919597237037529</v>
          </cell>
          <cell r="BI131">
            <v>-46.919597237037529</v>
          </cell>
          <cell r="BJ131">
            <v>-46.919597237037529</v>
          </cell>
          <cell r="BK131">
            <v>-46.919597237037529</v>
          </cell>
          <cell r="BL131">
            <v>-46.919597237037529</v>
          </cell>
          <cell r="BM131">
            <v>-46.919597237037529</v>
          </cell>
          <cell r="BN131">
            <v>-46.919597237037529</v>
          </cell>
          <cell r="BO131">
            <v>-45.808640022898643</v>
          </cell>
          <cell r="BP131">
            <v>-45.808640022898643</v>
          </cell>
          <cell r="BQ131">
            <v>-45.808640022898643</v>
          </cell>
          <cell r="BR131">
            <v>-45.808640022898643</v>
          </cell>
          <cell r="BS131">
            <v>-45.808640022898643</v>
          </cell>
          <cell r="BT131">
            <v>-45.808640022898643</v>
          </cell>
          <cell r="BU131">
            <v>-45.808640022898643</v>
          </cell>
          <cell r="BV131">
            <v>-45.808640022898643</v>
          </cell>
          <cell r="BW131">
            <v>-45.808640022898643</v>
          </cell>
          <cell r="BX131">
            <v>-45.808640022898643</v>
          </cell>
          <cell r="BY131">
            <v>-45.808640022898643</v>
          </cell>
          <cell r="BZ131">
            <v>-45.808640022898643</v>
          </cell>
          <cell r="CA131">
            <v>-46.846677394871314</v>
          </cell>
          <cell r="CB131">
            <v>-46.846677394871314</v>
          </cell>
          <cell r="CC131">
            <v>-46.846677394871314</v>
          </cell>
          <cell r="CD131">
            <v>-46.846677394871314</v>
          </cell>
          <cell r="CE131">
            <v>-46.846677394871314</v>
          </cell>
          <cell r="CF131">
            <v>-46.846677394871314</v>
          </cell>
          <cell r="CG131">
            <v>-46.846677394871314</v>
          </cell>
          <cell r="CH131">
            <v>-46.846677394871314</v>
          </cell>
          <cell r="CI131">
            <v>-46.846677394871314</v>
          </cell>
          <cell r="CJ131">
            <v>-46.846677394871314</v>
          </cell>
          <cell r="CK131">
            <v>-46.846677394871314</v>
          </cell>
          <cell r="CL131">
            <v>-46.846677394871314</v>
          </cell>
          <cell r="CM131">
            <v>-49.134065075911309</v>
          </cell>
          <cell r="CN131">
            <v>-49.134065075911309</v>
          </cell>
          <cell r="CO131">
            <v>-49.134065075911309</v>
          </cell>
          <cell r="CP131">
            <v>-49.134065075911309</v>
          </cell>
          <cell r="CQ131">
            <v>-49.134065075911309</v>
          </cell>
          <cell r="CR131">
            <v>-49.134065075911309</v>
          </cell>
          <cell r="CS131">
            <v>-49.134065075911309</v>
          </cell>
          <cell r="CT131">
            <v>-49.134065075911309</v>
          </cell>
          <cell r="CU131">
            <v>-49.134065075911309</v>
          </cell>
          <cell r="CV131">
            <v>-49.134065075911309</v>
          </cell>
          <cell r="CW131">
            <v>-49.134065075911309</v>
          </cell>
          <cell r="CX131">
            <v>-49.134065075911309</v>
          </cell>
          <cell r="CY131">
            <v>-49.043887288426959</v>
          </cell>
          <cell r="CZ131">
            <v>-49.043887288426959</v>
          </cell>
          <cell r="DA131">
            <v>-49.043887288426959</v>
          </cell>
          <cell r="DB131">
            <v>-49.043887288426959</v>
          </cell>
          <cell r="DC131">
            <v>-49.043887288426959</v>
          </cell>
          <cell r="DD131">
            <v>-49.043887288426959</v>
          </cell>
          <cell r="DE131">
            <v>-49.043887288426959</v>
          </cell>
          <cell r="DF131">
            <v>-49.043887288426959</v>
          </cell>
          <cell r="DG131">
            <v>-49.043887288426959</v>
          </cell>
          <cell r="DH131">
            <v>-49.043887288426959</v>
          </cell>
          <cell r="DI131">
            <v>-49.043887288426959</v>
          </cell>
          <cell r="DJ131">
            <v>-49.043887288426959</v>
          </cell>
          <cell r="DK131">
            <v>-51.426892531040544</v>
          </cell>
          <cell r="DL131">
            <v>-51.426892531040544</v>
          </cell>
          <cell r="DM131">
            <v>-51.426892531040544</v>
          </cell>
          <cell r="DN131">
            <v>-51.426892531040544</v>
          </cell>
          <cell r="DO131">
            <v>-51.426892531040544</v>
          </cell>
          <cell r="DP131">
            <v>-51.426892531040544</v>
          </cell>
          <cell r="DQ131">
            <v>-51.426892531040544</v>
          </cell>
          <cell r="DR131">
            <v>-51.426892531040544</v>
          </cell>
          <cell r="DS131">
            <v>-51.426892531040544</v>
          </cell>
          <cell r="DT131">
            <v>-51.426892531040544</v>
          </cell>
          <cell r="DU131">
            <v>-51.426892531040544</v>
          </cell>
          <cell r="DV131">
            <v>-51.426892531040544</v>
          </cell>
          <cell r="DW131">
            <v>-53.975418933705328</v>
          </cell>
          <cell r="DX131">
            <v>-53.975418933705328</v>
          </cell>
          <cell r="DY131">
            <v>-53.975418933705328</v>
          </cell>
          <cell r="DZ131">
            <v>-53.975418933705328</v>
          </cell>
          <cell r="EA131">
            <v>-53.975418933705328</v>
          </cell>
          <cell r="EB131">
            <v>-53.975418933705328</v>
          </cell>
          <cell r="EC131">
            <v>-53.975418933705328</v>
          </cell>
          <cell r="ED131">
            <v>-53.975418933705328</v>
          </cell>
          <cell r="EE131">
            <v>-53.975418933705328</v>
          </cell>
          <cell r="EF131">
            <v>-53.975418933705328</v>
          </cell>
          <cell r="EG131">
            <v>-53.975418933705328</v>
          </cell>
          <cell r="EH131">
            <v>-53.975418933705328</v>
          </cell>
        </row>
        <row r="132">
          <cell r="B132">
            <v>0</v>
          </cell>
          <cell r="C132" t="str">
            <v>Pollution Control Taxes</v>
          </cell>
          <cell r="D132">
            <v>0</v>
          </cell>
          <cell r="E132">
            <v>0</v>
          </cell>
          <cell r="F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</row>
        <row r="133">
          <cell r="B133">
            <v>0</v>
          </cell>
          <cell r="C133" t="str">
            <v>Water Treatment Chemicals</v>
          </cell>
          <cell r="D133">
            <v>0</v>
          </cell>
          <cell r="E133">
            <v>0</v>
          </cell>
          <cell r="F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-0.84313128437500007</v>
          </cell>
          <cell r="V133">
            <v>-0.84313128437500007</v>
          </cell>
          <cell r="W133">
            <v>-0.84313128437500007</v>
          </cell>
          <cell r="X133">
            <v>-0.84313128437500007</v>
          </cell>
          <cell r="Y133">
            <v>-0.84313128437500007</v>
          </cell>
          <cell r="Z133">
            <v>-0.84313128437500007</v>
          </cell>
          <cell r="AA133">
            <v>-0.84313128437500007</v>
          </cell>
          <cell r="AB133">
            <v>-0.84313128437500007</v>
          </cell>
          <cell r="AC133">
            <v>-0.84313128437500007</v>
          </cell>
          <cell r="AD133">
            <v>-0.84313128437500007</v>
          </cell>
          <cell r="AE133">
            <v>-1.7368504458125</v>
          </cell>
          <cell r="AF133">
            <v>-1.7368504458125</v>
          </cell>
          <cell r="AG133">
            <v>-1.7368504458125</v>
          </cell>
          <cell r="AH133">
            <v>-1.7368504458125</v>
          </cell>
          <cell r="AI133">
            <v>-1.7368504458125</v>
          </cell>
          <cell r="AJ133">
            <v>-1.7368504458125</v>
          </cell>
          <cell r="AK133">
            <v>-1.7368504458125</v>
          </cell>
          <cell r="AL133">
            <v>-1.7368504458125</v>
          </cell>
          <cell r="AM133">
            <v>-1.7368504458125</v>
          </cell>
          <cell r="AN133">
            <v>-1.7368504458125</v>
          </cell>
          <cell r="AO133">
            <v>-1.7368504458125</v>
          </cell>
          <cell r="AP133">
            <v>-1.7368504458125</v>
          </cell>
          <cell r="AQ133">
            <v>-1.7889559591868751</v>
          </cell>
          <cell r="AR133">
            <v>-1.7889559591868751</v>
          </cell>
          <cell r="AS133">
            <v>-1.7889559591868751</v>
          </cell>
          <cell r="AT133">
            <v>-1.7889559591868751</v>
          </cell>
          <cell r="AU133">
            <v>-1.7889559591868751</v>
          </cell>
          <cell r="AV133">
            <v>-1.7889559591868751</v>
          </cell>
          <cell r="AW133">
            <v>-1.7889559591868751</v>
          </cell>
          <cell r="AX133">
            <v>-1.7889559591868751</v>
          </cell>
          <cell r="AY133">
            <v>-1.7889559591868751</v>
          </cell>
          <cell r="AZ133">
            <v>-1.7889559591868751</v>
          </cell>
          <cell r="BA133">
            <v>-1.7889559591868751</v>
          </cell>
          <cell r="BB133">
            <v>-1.7889559591868751</v>
          </cell>
          <cell r="BC133">
            <v>-1.8426246379624815</v>
          </cell>
          <cell r="BD133">
            <v>-1.8426246379624815</v>
          </cell>
          <cell r="BE133">
            <v>-1.8426246379624815</v>
          </cell>
          <cell r="BF133">
            <v>-1.8426246379624815</v>
          </cell>
          <cell r="BG133">
            <v>-1.8426246379624815</v>
          </cell>
          <cell r="BH133">
            <v>-1.8426246379624815</v>
          </cell>
          <cell r="BI133">
            <v>-1.8426246379624815</v>
          </cell>
          <cell r="BJ133">
            <v>-1.8426246379624815</v>
          </cell>
          <cell r="BK133">
            <v>-1.8426246379624815</v>
          </cell>
          <cell r="BL133">
            <v>-1.8426246379624815</v>
          </cell>
          <cell r="BM133">
            <v>-1.8426246379624815</v>
          </cell>
          <cell r="BN133">
            <v>-1.8426246379624815</v>
          </cell>
          <cell r="BO133">
            <v>-1.8979033771013558</v>
          </cell>
          <cell r="BP133">
            <v>-1.8979033771013558</v>
          </cell>
          <cell r="BQ133">
            <v>-1.8979033771013558</v>
          </cell>
          <cell r="BR133">
            <v>-1.8979033771013558</v>
          </cell>
          <cell r="BS133">
            <v>-1.8979033771013558</v>
          </cell>
          <cell r="BT133">
            <v>-1.8979033771013558</v>
          </cell>
          <cell r="BU133">
            <v>-1.8979033771013558</v>
          </cell>
          <cell r="BV133">
            <v>-1.8979033771013558</v>
          </cell>
          <cell r="BW133">
            <v>-1.8979033771013558</v>
          </cell>
          <cell r="BX133">
            <v>-1.8979033771013558</v>
          </cell>
          <cell r="BY133">
            <v>-1.8979033771013558</v>
          </cell>
          <cell r="BZ133">
            <v>-1.8979033771013558</v>
          </cell>
          <cell r="CA133">
            <v>-1.9548404784143962</v>
          </cell>
          <cell r="CB133">
            <v>-1.9548404784143962</v>
          </cell>
          <cell r="CC133">
            <v>-1.9548404784143962</v>
          </cell>
          <cell r="CD133">
            <v>-1.9548404784143962</v>
          </cell>
          <cell r="CE133">
            <v>-1.9548404784143962</v>
          </cell>
          <cell r="CF133">
            <v>-1.9548404784143962</v>
          </cell>
          <cell r="CG133">
            <v>-1.9548404784143962</v>
          </cell>
          <cell r="CH133">
            <v>-1.9548404784143962</v>
          </cell>
          <cell r="CI133">
            <v>-1.9548404784143962</v>
          </cell>
          <cell r="CJ133">
            <v>-1.9548404784143962</v>
          </cell>
          <cell r="CK133">
            <v>-1.9548404784143962</v>
          </cell>
          <cell r="CL133">
            <v>-1.9548404784143962</v>
          </cell>
          <cell r="CM133">
            <v>-2.0134856927668285</v>
          </cell>
          <cell r="CN133">
            <v>-2.0134856927668285</v>
          </cell>
          <cell r="CO133">
            <v>-2.0134856927668285</v>
          </cell>
          <cell r="CP133">
            <v>-2.0134856927668285</v>
          </cell>
          <cell r="CQ133">
            <v>-2.0134856927668285</v>
          </cell>
          <cell r="CR133">
            <v>-2.0134856927668285</v>
          </cell>
          <cell r="CS133">
            <v>-2.0134856927668285</v>
          </cell>
          <cell r="CT133">
            <v>-2.0134856927668285</v>
          </cell>
          <cell r="CU133">
            <v>-2.0134856927668285</v>
          </cell>
          <cell r="CV133">
            <v>-2.0134856927668285</v>
          </cell>
          <cell r="CW133">
            <v>-2.0134856927668285</v>
          </cell>
          <cell r="CX133">
            <v>-2.0134856927668285</v>
          </cell>
          <cell r="CY133">
            <v>-2.0738902635498335</v>
          </cell>
          <cell r="CZ133">
            <v>-2.0738902635498335</v>
          </cell>
          <cell r="DA133">
            <v>-2.0738902635498335</v>
          </cell>
          <cell r="DB133">
            <v>-2.0738902635498335</v>
          </cell>
          <cell r="DC133">
            <v>-2.0738902635498335</v>
          </cell>
          <cell r="DD133">
            <v>-2.0738902635498335</v>
          </cell>
          <cell r="DE133">
            <v>-2.0738902635498335</v>
          </cell>
          <cell r="DF133">
            <v>-2.0738902635498335</v>
          </cell>
          <cell r="DG133">
            <v>-2.0738902635498335</v>
          </cell>
          <cell r="DH133">
            <v>-2.0738902635498335</v>
          </cell>
          <cell r="DI133">
            <v>-2.0738902635498335</v>
          </cell>
          <cell r="DJ133">
            <v>-2.0738902635498335</v>
          </cell>
          <cell r="DK133">
            <v>-2.1361069714563281</v>
          </cell>
          <cell r="DL133">
            <v>-2.1361069714563281</v>
          </cell>
          <cell r="DM133">
            <v>-2.1361069714563281</v>
          </cell>
          <cell r="DN133">
            <v>-2.1361069714563281</v>
          </cell>
          <cell r="DO133">
            <v>-2.1361069714563281</v>
          </cell>
          <cell r="DP133">
            <v>-2.1361069714563281</v>
          </cell>
          <cell r="DQ133">
            <v>-2.1361069714563281</v>
          </cell>
          <cell r="DR133">
            <v>-2.1361069714563281</v>
          </cell>
          <cell r="DS133">
            <v>-2.1361069714563281</v>
          </cell>
          <cell r="DT133">
            <v>-2.1361069714563281</v>
          </cell>
          <cell r="DU133">
            <v>-2.1361069714563281</v>
          </cell>
          <cell r="DV133">
            <v>-2.1361069714563281</v>
          </cell>
          <cell r="DW133">
            <v>-2.2001901806000177</v>
          </cell>
          <cell r="DX133">
            <v>-2.2001901806000177</v>
          </cell>
          <cell r="DY133">
            <v>-2.2001901806000177</v>
          </cell>
          <cell r="DZ133">
            <v>-2.2001901806000177</v>
          </cell>
          <cell r="EA133">
            <v>-2.2001901806000177</v>
          </cell>
          <cell r="EB133">
            <v>-2.2001901806000177</v>
          </cell>
          <cell r="EC133">
            <v>-2.2001901806000177</v>
          </cell>
          <cell r="ED133">
            <v>-2.2001901806000177</v>
          </cell>
          <cell r="EE133">
            <v>-2.2001901806000177</v>
          </cell>
          <cell r="EF133">
            <v>-2.2001901806000177</v>
          </cell>
          <cell r="EG133">
            <v>-2.2001901806000177</v>
          </cell>
          <cell r="EH133">
            <v>-2.2001901806000177</v>
          </cell>
        </row>
        <row r="134">
          <cell r="B134">
            <v>0</v>
          </cell>
          <cell r="C134" t="str">
            <v>O&amp;M Costs (Special Maintenance)</v>
          </cell>
          <cell r="D134">
            <v>0</v>
          </cell>
          <cell r="E134">
            <v>0</v>
          </cell>
          <cell r="F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-0.1707209375</v>
          </cell>
          <cell r="V134">
            <v>-0.1707209375</v>
          </cell>
          <cell r="W134">
            <v>-0.1707209375</v>
          </cell>
          <cell r="X134">
            <v>-0.1707209375</v>
          </cell>
          <cell r="Y134">
            <v>-0.1707209375</v>
          </cell>
          <cell r="Z134">
            <v>-0.1707209375</v>
          </cell>
          <cell r="AA134">
            <v>-0.1707209375</v>
          </cell>
          <cell r="AB134">
            <v>-0.1707209375</v>
          </cell>
          <cell r="AC134">
            <v>-0.1707209375</v>
          </cell>
          <cell r="AD134">
            <v>-0.1707209375</v>
          </cell>
          <cell r="AE134">
            <v>-3.8446887500000004</v>
          </cell>
          <cell r="AF134">
            <v>-3.8446887500000004</v>
          </cell>
          <cell r="AG134">
            <v>-3.8446887500000004</v>
          </cell>
          <cell r="AH134">
            <v>-3.8446887500000004</v>
          </cell>
          <cell r="AI134">
            <v>-3.8446887500000004</v>
          </cell>
          <cell r="AJ134">
            <v>-3.8446887500000004</v>
          </cell>
          <cell r="AK134">
            <v>-3.8446887500000004</v>
          </cell>
          <cell r="AL134">
            <v>-3.8446887500000004</v>
          </cell>
          <cell r="AM134">
            <v>-3.8446887500000004</v>
          </cell>
          <cell r="AN134">
            <v>-3.8446887500000004</v>
          </cell>
          <cell r="AO134">
            <v>-3.8446887500000004</v>
          </cell>
          <cell r="AP134">
            <v>-3.8446887500000004</v>
          </cell>
          <cell r="AQ134">
            <v>-3.9549400000000001</v>
          </cell>
          <cell r="AR134">
            <v>-3.9549400000000001</v>
          </cell>
          <cell r="AS134">
            <v>-3.9549400000000001</v>
          </cell>
          <cell r="AT134">
            <v>-3.9549400000000001</v>
          </cell>
          <cell r="AU134">
            <v>-3.9549400000000001</v>
          </cell>
          <cell r="AV134">
            <v>-3.9549400000000001</v>
          </cell>
          <cell r="AW134">
            <v>-3.9549400000000001</v>
          </cell>
          <cell r="AX134">
            <v>-3.9549400000000001</v>
          </cell>
          <cell r="AY134">
            <v>-3.9549400000000001</v>
          </cell>
          <cell r="AZ134">
            <v>-3.9549400000000001</v>
          </cell>
          <cell r="BA134">
            <v>-3.9549400000000001</v>
          </cell>
          <cell r="BB134">
            <v>-3.9549400000000001</v>
          </cell>
          <cell r="BC134">
            <v>-0.25972187500000005</v>
          </cell>
          <cell r="BD134">
            <v>-0.25972187500000005</v>
          </cell>
          <cell r="BE134">
            <v>-0.25972187500000005</v>
          </cell>
          <cell r="BF134">
            <v>-0.25972187500000005</v>
          </cell>
          <cell r="BG134">
            <v>-0.25972187500000005</v>
          </cell>
          <cell r="BH134">
            <v>-0.25972187500000005</v>
          </cell>
          <cell r="BI134">
            <v>-0.25972187500000005</v>
          </cell>
          <cell r="BJ134">
            <v>-0.25972187500000005</v>
          </cell>
          <cell r="BK134">
            <v>-0.25972187500000005</v>
          </cell>
          <cell r="BL134">
            <v>-0.25972187500000005</v>
          </cell>
          <cell r="BM134">
            <v>-0.25972187500000005</v>
          </cell>
          <cell r="BN134">
            <v>-0.25972187500000005</v>
          </cell>
          <cell r="BO134">
            <v>-3.1740650000000001</v>
          </cell>
          <cell r="BP134">
            <v>-3.1740650000000001</v>
          </cell>
          <cell r="BQ134">
            <v>-3.1740650000000001</v>
          </cell>
          <cell r="BR134">
            <v>-3.1740650000000001</v>
          </cell>
          <cell r="BS134">
            <v>-3.1740650000000001</v>
          </cell>
          <cell r="BT134">
            <v>-3.1740650000000001</v>
          </cell>
          <cell r="BU134">
            <v>-3.1740650000000001</v>
          </cell>
          <cell r="BV134">
            <v>-3.1740650000000001</v>
          </cell>
          <cell r="BW134">
            <v>-3.1740650000000001</v>
          </cell>
          <cell r="BX134">
            <v>-3.1740650000000001</v>
          </cell>
          <cell r="BY134">
            <v>-3.1740650000000001</v>
          </cell>
          <cell r="BZ134">
            <v>-3.1740650000000001</v>
          </cell>
          <cell r="CA134">
            <v>-4.3216697213800002</v>
          </cell>
          <cell r="CB134">
            <v>-4.3216697213800002</v>
          </cell>
          <cell r="CC134">
            <v>-4.3216697213800002</v>
          </cell>
          <cell r="CD134">
            <v>-4.3216697213800002</v>
          </cell>
          <cell r="CE134">
            <v>-4.3216697213800002</v>
          </cell>
          <cell r="CF134">
            <v>-4.3216697213800002</v>
          </cell>
          <cell r="CG134">
            <v>-4.3216697213800002</v>
          </cell>
          <cell r="CH134">
            <v>-4.3216697213800002</v>
          </cell>
          <cell r="CI134">
            <v>-4.3216697213800002</v>
          </cell>
          <cell r="CJ134">
            <v>-4.3216697213800002</v>
          </cell>
          <cell r="CK134">
            <v>-4.3216697213800002</v>
          </cell>
          <cell r="CL134">
            <v>-4.3216697213800002</v>
          </cell>
          <cell r="CM134">
            <v>-0.28380510530312503</v>
          </cell>
          <cell r="CN134">
            <v>-0.28380510530312503</v>
          </cell>
          <cell r="CO134">
            <v>-0.28380510530312503</v>
          </cell>
          <cell r="CP134">
            <v>-0.28380510530312503</v>
          </cell>
          <cell r="CQ134">
            <v>-0.28380510530312503</v>
          </cell>
          <cell r="CR134">
            <v>-0.28380510530312503</v>
          </cell>
          <cell r="CS134">
            <v>-0.28380510530312503</v>
          </cell>
          <cell r="CT134">
            <v>-0.28380510530312503</v>
          </cell>
          <cell r="CU134">
            <v>-0.28380510530312503</v>
          </cell>
          <cell r="CV134">
            <v>-0.28380510530312503</v>
          </cell>
          <cell r="CW134">
            <v>-0.28380510530312503</v>
          </cell>
          <cell r="CX134">
            <v>-0.28380510530312503</v>
          </cell>
          <cell r="CY134">
            <v>-3.4683865252550001</v>
          </cell>
          <cell r="CZ134">
            <v>-3.4683865252550001</v>
          </cell>
          <cell r="DA134">
            <v>-3.4683865252550001</v>
          </cell>
          <cell r="DB134">
            <v>-3.4683865252550001</v>
          </cell>
          <cell r="DC134">
            <v>-3.4683865252550001</v>
          </cell>
          <cell r="DD134">
            <v>-3.4683865252550001</v>
          </cell>
          <cell r="DE134">
            <v>-3.4683865252550001</v>
          </cell>
          <cell r="DF134">
            <v>-3.4683865252550001</v>
          </cell>
          <cell r="DG134">
            <v>-3.4683865252550001</v>
          </cell>
          <cell r="DH134">
            <v>-3.4683865252550001</v>
          </cell>
          <cell r="DI134">
            <v>-3.4683865252550001</v>
          </cell>
          <cell r="DJ134">
            <v>-3.4683865252550001</v>
          </cell>
          <cell r="DK134">
            <v>-4.7224051896344035</v>
          </cell>
          <cell r="DL134">
            <v>-4.7224051896344035</v>
          </cell>
          <cell r="DM134">
            <v>-4.7224051896344035</v>
          </cell>
          <cell r="DN134">
            <v>-4.7224051896344035</v>
          </cell>
          <cell r="DO134">
            <v>-4.7224051896344035</v>
          </cell>
          <cell r="DP134">
            <v>-4.7224051896344035</v>
          </cell>
          <cell r="DQ134">
            <v>-4.7224051896344035</v>
          </cell>
          <cell r="DR134">
            <v>-4.7224051896344035</v>
          </cell>
          <cell r="DS134">
            <v>-4.7224051896344035</v>
          </cell>
          <cell r="DT134">
            <v>-4.7224051896344035</v>
          </cell>
          <cell r="DU134">
            <v>-4.7224051896344035</v>
          </cell>
          <cell r="DV134">
            <v>-4.7224051896344035</v>
          </cell>
          <cell r="DW134">
            <v>-0.31012150130256783</v>
          </cell>
          <cell r="DX134">
            <v>-0.31012150130256783</v>
          </cell>
          <cell r="DY134">
            <v>-0.31012150130256783</v>
          </cell>
          <cell r="DZ134">
            <v>-0.31012150130256783</v>
          </cell>
          <cell r="EA134">
            <v>-0.31012150130256783</v>
          </cell>
          <cell r="EB134">
            <v>-0.31012150130256783</v>
          </cell>
          <cell r="EC134">
            <v>-0.31012150130256783</v>
          </cell>
          <cell r="ED134">
            <v>-0.31012150130256783</v>
          </cell>
          <cell r="EE134">
            <v>-0.31012150130256783</v>
          </cell>
          <cell r="EF134">
            <v>-0.31012150130256783</v>
          </cell>
          <cell r="EG134">
            <v>-0.31012150130256783</v>
          </cell>
          <cell r="EH134">
            <v>-0.31012150130256783</v>
          </cell>
        </row>
        <row r="135">
          <cell r="B135">
            <v>0</v>
          </cell>
          <cell r="C135" t="str">
            <v>O&amp;M Costs (Overhaul)</v>
          </cell>
          <cell r="D135">
            <v>0</v>
          </cell>
          <cell r="E135">
            <v>0</v>
          </cell>
          <cell r="F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-9.9142227999999992</v>
          </cell>
          <cell r="AF135">
            <v>-9.9142227999999992</v>
          </cell>
          <cell r="AG135">
            <v>-9.9142227999999992</v>
          </cell>
          <cell r="AH135">
            <v>-9.9142227999999992</v>
          </cell>
          <cell r="AI135">
            <v>-9.9142227999999992</v>
          </cell>
          <cell r="AJ135">
            <v>-9.9142227999999992</v>
          </cell>
          <cell r="AK135">
            <v>-9.9142227999999992</v>
          </cell>
          <cell r="AL135">
            <v>-9.9142227999999992</v>
          </cell>
          <cell r="AM135">
            <v>-9.9142227999999992</v>
          </cell>
          <cell r="AN135">
            <v>-9.9142227999999992</v>
          </cell>
          <cell r="AO135">
            <v>-9.9142227999999992</v>
          </cell>
          <cell r="AP135">
            <v>-9.9142227999999992</v>
          </cell>
          <cell r="AQ135">
            <v>-10.497387543750001</v>
          </cell>
          <cell r="AR135">
            <v>-10.497387543750001</v>
          </cell>
          <cell r="AS135">
            <v>-10.497387543750001</v>
          </cell>
          <cell r="AT135">
            <v>-10.497387543750001</v>
          </cell>
          <cell r="AU135">
            <v>-10.497387543750001</v>
          </cell>
          <cell r="AV135">
            <v>-10.497387543750001</v>
          </cell>
          <cell r="AW135">
            <v>-10.497387543750001</v>
          </cell>
          <cell r="AX135">
            <v>-10.497387543750001</v>
          </cell>
          <cell r="AY135">
            <v>-10.497387543750001</v>
          </cell>
          <cell r="AZ135">
            <v>-10.497387543750001</v>
          </cell>
          <cell r="BA135">
            <v>-10.497387543750001</v>
          </cell>
          <cell r="BB135">
            <v>-10.497387543750001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-10.221475350000002</v>
          </cell>
          <cell r="BP135">
            <v>-10.221475350000002</v>
          </cell>
          <cell r="BQ135">
            <v>-10.221475350000002</v>
          </cell>
          <cell r="BR135">
            <v>-10.221475350000002</v>
          </cell>
          <cell r="BS135">
            <v>-10.221475350000002</v>
          </cell>
          <cell r="BT135">
            <v>-10.221475350000002</v>
          </cell>
          <cell r="BU135">
            <v>-10.221475350000002</v>
          </cell>
          <cell r="BV135">
            <v>-10.221475350000002</v>
          </cell>
          <cell r="BW135">
            <v>-10.221475350000002</v>
          </cell>
          <cell r="BX135">
            <v>-10.221475350000002</v>
          </cell>
          <cell r="BY135">
            <v>-10.221475350000002</v>
          </cell>
          <cell r="BZ135">
            <v>-10.221475350000002</v>
          </cell>
          <cell r="CA135">
            <v>-11.470778798519305</v>
          </cell>
          <cell r="CB135">
            <v>-11.470778798519305</v>
          </cell>
          <cell r="CC135">
            <v>-11.470778798519305</v>
          </cell>
          <cell r="CD135">
            <v>-11.470778798519305</v>
          </cell>
          <cell r="CE135">
            <v>-11.470778798519305</v>
          </cell>
          <cell r="CF135">
            <v>-11.470778798519305</v>
          </cell>
          <cell r="CG135">
            <v>-11.470778798519305</v>
          </cell>
          <cell r="CH135">
            <v>-11.470778798519305</v>
          </cell>
          <cell r="CI135">
            <v>-11.470778798519305</v>
          </cell>
          <cell r="CJ135">
            <v>-11.470778798519305</v>
          </cell>
          <cell r="CK135">
            <v>-11.470778798519305</v>
          </cell>
          <cell r="CL135">
            <v>-11.470778798519305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-11.169282094779453</v>
          </cell>
          <cell r="CZ135">
            <v>-11.169282094779453</v>
          </cell>
          <cell r="DA135">
            <v>-11.169282094779453</v>
          </cell>
          <cell r="DB135">
            <v>-11.169282094779453</v>
          </cell>
          <cell r="DC135">
            <v>-11.169282094779453</v>
          </cell>
          <cell r="DD135">
            <v>-11.169282094779453</v>
          </cell>
          <cell r="DE135">
            <v>-11.169282094779453</v>
          </cell>
          <cell r="DF135">
            <v>-11.169282094779453</v>
          </cell>
          <cell r="DG135">
            <v>-11.169282094779453</v>
          </cell>
          <cell r="DH135">
            <v>-11.169282094779453</v>
          </cell>
          <cell r="DI135">
            <v>-11.169282094779453</v>
          </cell>
          <cell r="DJ135">
            <v>-11.169282094779453</v>
          </cell>
          <cell r="DK135">
            <v>-12.534429704169606</v>
          </cell>
          <cell r="DL135">
            <v>-12.534429704169606</v>
          </cell>
          <cell r="DM135">
            <v>-12.534429704169606</v>
          </cell>
          <cell r="DN135">
            <v>-12.534429704169606</v>
          </cell>
          <cell r="DO135">
            <v>-12.534429704169606</v>
          </cell>
          <cell r="DP135">
            <v>-12.534429704169606</v>
          </cell>
          <cell r="DQ135">
            <v>-12.534429704169606</v>
          </cell>
          <cell r="DR135">
            <v>-12.534429704169606</v>
          </cell>
          <cell r="DS135">
            <v>-12.534429704169606</v>
          </cell>
          <cell r="DT135">
            <v>-12.534429704169606</v>
          </cell>
          <cell r="DU135">
            <v>-12.534429704169606</v>
          </cell>
          <cell r="DV135">
            <v>-12.534429704169606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</row>
        <row r="136">
          <cell r="B136">
            <v>0</v>
          </cell>
          <cell r="C136" t="str">
            <v>Energy Producers Tax</v>
          </cell>
          <cell r="D136">
            <v>0</v>
          </cell>
          <cell r="E136">
            <v>0</v>
          </cell>
          <cell r="F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</row>
        <row r="137">
          <cell r="B137">
            <v>0</v>
          </cell>
          <cell r="C137" t="str">
            <v>CCR Env. costs: O&amp;M</v>
          </cell>
          <cell r="D137">
            <v>0</v>
          </cell>
          <cell r="E137">
            <v>0</v>
          </cell>
          <cell r="F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  <cell r="CZ137">
            <v>0</v>
          </cell>
          <cell r="DA137">
            <v>0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</row>
        <row r="138">
          <cell r="B138">
            <v>0</v>
          </cell>
          <cell r="C138" t="str">
            <v>Property Taxes</v>
          </cell>
          <cell r="D138">
            <v>0</v>
          </cell>
          <cell r="E138">
            <v>0</v>
          </cell>
          <cell r="F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</row>
        <row r="139">
          <cell r="B139">
            <v>0</v>
          </cell>
          <cell r="C139" t="str">
            <v>Overhead Reimbursement</v>
          </cell>
          <cell r="D139">
            <v>0</v>
          </cell>
          <cell r="E139">
            <v>0</v>
          </cell>
          <cell r="F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</row>
        <row r="140">
          <cell r="C140" t="str">
            <v>Total Operating Expenses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-22.520538437500001</v>
          </cell>
          <cell r="V140">
            <v>-22.520538437500001</v>
          </cell>
          <cell r="W140">
            <v>-22.520538437500001</v>
          </cell>
          <cell r="X140">
            <v>-22.520538437500001</v>
          </cell>
          <cell r="Y140">
            <v>-22.520538437500001</v>
          </cell>
          <cell r="Z140">
            <v>-22.520538437500001</v>
          </cell>
          <cell r="AA140">
            <v>-22.520538437500001</v>
          </cell>
          <cell r="AB140">
            <v>-22.520538437500001</v>
          </cell>
          <cell r="AC140">
            <v>-22.520538437500001</v>
          </cell>
          <cell r="AD140">
            <v>-22.520538437500001</v>
          </cell>
          <cell r="AE140">
            <v>-59.403433750000005</v>
          </cell>
          <cell r="AF140">
            <v>-59.403433750000005</v>
          </cell>
          <cell r="AG140">
            <v>-59.403433750000005</v>
          </cell>
          <cell r="AH140">
            <v>-59.403433750000005</v>
          </cell>
          <cell r="AI140">
            <v>-59.403433750000005</v>
          </cell>
          <cell r="AJ140">
            <v>-59.403433750000005</v>
          </cell>
          <cell r="AK140">
            <v>-59.403433750000005</v>
          </cell>
          <cell r="AL140">
            <v>-59.403433750000005</v>
          </cell>
          <cell r="AM140">
            <v>-59.403433750000005</v>
          </cell>
          <cell r="AN140">
            <v>-59.403433750000005</v>
          </cell>
          <cell r="AO140">
            <v>-59.403433750000005</v>
          </cell>
          <cell r="AP140">
            <v>-59.403433750000005</v>
          </cell>
          <cell r="AQ140">
            <v>-61.045280000000012</v>
          </cell>
          <cell r="AR140">
            <v>-61.045280000000012</v>
          </cell>
          <cell r="AS140">
            <v>-61.045280000000012</v>
          </cell>
          <cell r="AT140">
            <v>-61.045280000000012</v>
          </cell>
          <cell r="AU140">
            <v>-61.045280000000012</v>
          </cell>
          <cell r="AV140">
            <v>-61.045280000000012</v>
          </cell>
          <cell r="AW140">
            <v>-61.045280000000012</v>
          </cell>
          <cell r="AX140">
            <v>-61.045280000000012</v>
          </cell>
          <cell r="AY140">
            <v>-61.045280000000012</v>
          </cell>
          <cell r="AZ140">
            <v>-61.045280000000012</v>
          </cell>
          <cell r="BA140">
            <v>-61.045280000000012</v>
          </cell>
          <cell r="BB140">
            <v>-61.045280000000012</v>
          </cell>
          <cell r="BC140">
            <v>-49.021943750000005</v>
          </cell>
          <cell r="BD140">
            <v>-49.021943750000005</v>
          </cell>
          <cell r="BE140">
            <v>-49.021943750000005</v>
          </cell>
          <cell r="BF140">
            <v>-49.021943750000005</v>
          </cell>
          <cell r="BG140">
            <v>-49.021943750000005</v>
          </cell>
          <cell r="BH140">
            <v>-49.021943750000005</v>
          </cell>
          <cell r="BI140">
            <v>-49.021943750000005</v>
          </cell>
          <cell r="BJ140">
            <v>-49.021943750000005</v>
          </cell>
          <cell r="BK140">
            <v>-49.021943750000005</v>
          </cell>
          <cell r="BL140">
            <v>-49.021943750000005</v>
          </cell>
          <cell r="BM140">
            <v>-49.021943750000005</v>
          </cell>
          <cell r="BN140">
            <v>-49.021943750000005</v>
          </cell>
          <cell r="BO140">
            <v>-61.102083750000006</v>
          </cell>
          <cell r="BP140">
            <v>-61.102083750000006</v>
          </cell>
          <cell r="BQ140">
            <v>-61.102083750000006</v>
          </cell>
          <cell r="BR140">
            <v>-61.102083750000006</v>
          </cell>
          <cell r="BS140">
            <v>-61.102083750000006</v>
          </cell>
          <cell r="BT140">
            <v>-61.102083750000006</v>
          </cell>
          <cell r="BU140">
            <v>-61.102083750000006</v>
          </cell>
          <cell r="BV140">
            <v>-61.102083750000006</v>
          </cell>
          <cell r="BW140">
            <v>-61.102083750000006</v>
          </cell>
          <cell r="BX140">
            <v>-61.102083750000006</v>
          </cell>
          <cell r="BY140">
            <v>-61.102083750000006</v>
          </cell>
          <cell r="BZ140">
            <v>-61.102083750000006</v>
          </cell>
          <cell r="CA140">
            <v>-64.593966393185013</v>
          </cell>
          <cell r="CB140">
            <v>-64.593966393185013</v>
          </cell>
          <cell r="CC140">
            <v>-64.593966393185013</v>
          </cell>
          <cell r="CD140">
            <v>-64.593966393185013</v>
          </cell>
          <cell r="CE140">
            <v>-64.593966393185013</v>
          </cell>
          <cell r="CF140">
            <v>-64.593966393185013</v>
          </cell>
          <cell r="CG140">
            <v>-64.593966393185013</v>
          </cell>
          <cell r="CH140">
            <v>-64.593966393185013</v>
          </cell>
          <cell r="CI140">
            <v>-64.593966393185013</v>
          </cell>
          <cell r="CJ140">
            <v>-64.593966393185013</v>
          </cell>
          <cell r="CK140">
            <v>-64.593966393185013</v>
          </cell>
          <cell r="CL140">
            <v>-64.593966393185013</v>
          </cell>
          <cell r="CM140">
            <v>-51.431355873981261</v>
          </cell>
          <cell r="CN140">
            <v>-51.431355873981261</v>
          </cell>
          <cell r="CO140">
            <v>-51.431355873981261</v>
          </cell>
          <cell r="CP140">
            <v>-51.431355873981261</v>
          </cell>
          <cell r="CQ140">
            <v>-51.431355873981261</v>
          </cell>
          <cell r="CR140">
            <v>-51.431355873981261</v>
          </cell>
          <cell r="CS140">
            <v>-51.431355873981261</v>
          </cell>
          <cell r="CT140">
            <v>-51.431355873981261</v>
          </cell>
          <cell r="CU140">
            <v>-51.431355873981261</v>
          </cell>
          <cell r="CV140">
            <v>-51.431355873981261</v>
          </cell>
          <cell r="CW140">
            <v>-51.431355873981261</v>
          </cell>
          <cell r="CX140">
            <v>-51.431355873981261</v>
          </cell>
          <cell r="CY140">
            <v>-65.755446172011247</v>
          </cell>
          <cell r="CZ140">
            <v>-65.755446172011247</v>
          </cell>
          <cell r="DA140">
            <v>-65.755446172011247</v>
          </cell>
          <cell r="DB140">
            <v>-65.755446172011247</v>
          </cell>
          <cell r="DC140">
            <v>-65.755446172011247</v>
          </cell>
          <cell r="DD140">
            <v>-65.755446172011247</v>
          </cell>
          <cell r="DE140">
            <v>-65.755446172011247</v>
          </cell>
          <cell r="DF140">
            <v>-65.755446172011247</v>
          </cell>
          <cell r="DG140">
            <v>-65.755446172011247</v>
          </cell>
          <cell r="DH140">
            <v>-65.755446172011247</v>
          </cell>
          <cell r="DI140">
            <v>-65.755446172011247</v>
          </cell>
          <cell r="DJ140">
            <v>-65.755446172011247</v>
          </cell>
          <cell r="DK140">
            <v>-70.819834396300877</v>
          </cell>
          <cell r="DL140">
            <v>-70.819834396300877</v>
          </cell>
          <cell r="DM140">
            <v>-70.819834396300877</v>
          </cell>
          <cell r="DN140">
            <v>-70.819834396300877</v>
          </cell>
          <cell r="DO140">
            <v>-70.819834396300877</v>
          </cell>
          <cell r="DP140">
            <v>-70.819834396300877</v>
          </cell>
          <cell r="DQ140">
            <v>-70.819834396300877</v>
          </cell>
          <cell r="DR140">
            <v>-70.819834396300877</v>
          </cell>
          <cell r="DS140">
            <v>-70.819834396300877</v>
          </cell>
          <cell r="DT140">
            <v>-70.819834396300877</v>
          </cell>
          <cell r="DU140">
            <v>-70.819834396300877</v>
          </cell>
          <cell r="DV140">
            <v>-70.819834396300877</v>
          </cell>
          <cell r="DW140">
            <v>-56.485730615607913</v>
          </cell>
          <cell r="DX140">
            <v>-56.485730615607913</v>
          </cell>
          <cell r="DY140">
            <v>-56.485730615607913</v>
          </cell>
          <cell r="DZ140">
            <v>-56.485730615607913</v>
          </cell>
          <cell r="EA140">
            <v>-56.485730615607913</v>
          </cell>
          <cell r="EB140">
            <v>-56.485730615607913</v>
          </cell>
          <cell r="EC140">
            <v>-56.485730615607913</v>
          </cell>
          <cell r="ED140">
            <v>-56.485730615607913</v>
          </cell>
          <cell r="EE140">
            <v>-56.485730615607913</v>
          </cell>
          <cell r="EF140">
            <v>-56.485730615607913</v>
          </cell>
          <cell r="EG140">
            <v>-56.485730615607913</v>
          </cell>
          <cell r="EH140">
            <v>-56.485730615607913</v>
          </cell>
        </row>
        <row r="142">
          <cell r="B142" t="str">
            <v>Capex Savings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42766</v>
          </cell>
          <cell r="H142">
            <v>42794</v>
          </cell>
          <cell r="I142">
            <v>42825</v>
          </cell>
          <cell r="J142">
            <v>42855</v>
          </cell>
          <cell r="K142">
            <v>42886</v>
          </cell>
          <cell r="L142">
            <v>42916</v>
          </cell>
          <cell r="M142">
            <v>42947</v>
          </cell>
          <cell r="N142">
            <v>42978</v>
          </cell>
          <cell r="O142">
            <v>43008</v>
          </cell>
          <cell r="P142">
            <v>43039</v>
          </cell>
          <cell r="Q142">
            <v>43069</v>
          </cell>
          <cell r="R142">
            <v>43100</v>
          </cell>
          <cell r="S142">
            <v>43131</v>
          </cell>
          <cell r="T142">
            <v>43159</v>
          </cell>
          <cell r="U142">
            <v>43190</v>
          </cell>
          <cell r="V142">
            <v>43220</v>
          </cell>
          <cell r="W142">
            <v>43251</v>
          </cell>
          <cell r="X142">
            <v>43281</v>
          </cell>
          <cell r="Y142">
            <v>43312</v>
          </cell>
          <cell r="Z142">
            <v>43343</v>
          </cell>
          <cell r="AA142">
            <v>43373</v>
          </cell>
          <cell r="AB142">
            <v>43404</v>
          </cell>
          <cell r="AC142">
            <v>43434</v>
          </cell>
          <cell r="AD142">
            <v>43465</v>
          </cell>
          <cell r="AE142">
            <v>43496</v>
          </cell>
          <cell r="AF142">
            <v>43524</v>
          </cell>
          <cell r="AG142">
            <v>43555</v>
          </cell>
          <cell r="AH142">
            <v>43585</v>
          </cell>
          <cell r="AI142">
            <v>43616</v>
          </cell>
          <cell r="AJ142">
            <v>43646</v>
          </cell>
          <cell r="AK142">
            <v>43677</v>
          </cell>
          <cell r="AL142">
            <v>43708</v>
          </cell>
          <cell r="AM142">
            <v>43738</v>
          </cell>
          <cell r="AN142">
            <v>43769</v>
          </cell>
          <cell r="AO142">
            <v>43799</v>
          </cell>
          <cell r="AP142">
            <v>43830</v>
          </cell>
          <cell r="AQ142">
            <v>43861</v>
          </cell>
          <cell r="AR142">
            <v>43890</v>
          </cell>
          <cell r="AS142">
            <v>43921</v>
          </cell>
          <cell r="AT142">
            <v>43951</v>
          </cell>
          <cell r="AU142">
            <v>43982</v>
          </cell>
          <cell r="AV142">
            <v>44012</v>
          </cell>
          <cell r="AW142">
            <v>44043</v>
          </cell>
          <cell r="AX142">
            <v>44074</v>
          </cell>
          <cell r="AY142">
            <v>44104</v>
          </cell>
          <cell r="AZ142">
            <v>44135</v>
          </cell>
          <cell r="BA142">
            <v>44165</v>
          </cell>
          <cell r="BB142">
            <v>44196</v>
          </cell>
          <cell r="BC142">
            <v>44227</v>
          </cell>
          <cell r="BD142">
            <v>44255</v>
          </cell>
          <cell r="BE142">
            <v>44286</v>
          </cell>
          <cell r="BF142">
            <v>44316</v>
          </cell>
          <cell r="BG142">
            <v>44347</v>
          </cell>
          <cell r="BH142">
            <v>44377</v>
          </cell>
          <cell r="BI142">
            <v>44408</v>
          </cell>
          <cell r="BJ142">
            <v>44439</v>
          </cell>
          <cell r="BK142">
            <v>44469</v>
          </cell>
          <cell r="BL142">
            <v>44500</v>
          </cell>
          <cell r="BM142">
            <v>44530</v>
          </cell>
          <cell r="BN142">
            <v>44561</v>
          </cell>
          <cell r="BO142">
            <v>44592</v>
          </cell>
          <cell r="BP142">
            <v>44620</v>
          </cell>
          <cell r="BQ142">
            <v>44651</v>
          </cell>
          <cell r="BR142">
            <v>44681</v>
          </cell>
          <cell r="BS142">
            <v>44712</v>
          </cell>
          <cell r="BT142">
            <v>44742</v>
          </cell>
          <cell r="BU142">
            <v>44773</v>
          </cell>
          <cell r="BV142">
            <v>44804</v>
          </cell>
          <cell r="BW142">
            <v>44834</v>
          </cell>
          <cell r="BX142">
            <v>44865</v>
          </cell>
          <cell r="BY142">
            <v>44895</v>
          </cell>
          <cell r="BZ142">
            <v>44926</v>
          </cell>
          <cell r="CA142">
            <v>44957</v>
          </cell>
          <cell r="CB142">
            <v>44985</v>
          </cell>
          <cell r="CC142">
            <v>45016</v>
          </cell>
          <cell r="CD142">
            <v>45046</v>
          </cell>
          <cell r="CE142">
            <v>45077</v>
          </cell>
          <cell r="CF142">
            <v>45107</v>
          </cell>
          <cell r="CG142">
            <v>45138</v>
          </cell>
          <cell r="CH142">
            <v>45169</v>
          </cell>
          <cell r="CI142">
            <v>45199</v>
          </cell>
          <cell r="CJ142">
            <v>45230</v>
          </cell>
          <cell r="CK142">
            <v>45260</v>
          </cell>
          <cell r="CL142">
            <v>45291</v>
          </cell>
          <cell r="CM142">
            <v>45322</v>
          </cell>
          <cell r="CN142">
            <v>45351</v>
          </cell>
          <cell r="CO142">
            <v>45382</v>
          </cell>
          <cell r="CP142">
            <v>45412</v>
          </cell>
          <cell r="CQ142">
            <v>45443</v>
          </cell>
          <cell r="CR142">
            <v>45473</v>
          </cell>
          <cell r="CS142">
            <v>45504</v>
          </cell>
          <cell r="CT142">
            <v>45535</v>
          </cell>
          <cell r="CU142">
            <v>45565</v>
          </cell>
          <cell r="CV142">
            <v>45596</v>
          </cell>
          <cell r="CW142">
            <v>45626</v>
          </cell>
          <cell r="CX142">
            <v>45657</v>
          </cell>
          <cell r="CY142">
            <v>45688</v>
          </cell>
          <cell r="CZ142">
            <v>45716</v>
          </cell>
          <cell r="DA142">
            <v>45747</v>
          </cell>
          <cell r="DB142">
            <v>45777</v>
          </cell>
          <cell r="DC142">
            <v>45808</v>
          </cell>
          <cell r="DD142">
            <v>45838</v>
          </cell>
          <cell r="DE142">
            <v>45869</v>
          </cell>
          <cell r="DF142">
            <v>45900</v>
          </cell>
          <cell r="DG142">
            <v>45930</v>
          </cell>
          <cell r="DH142">
            <v>45961</v>
          </cell>
          <cell r="DI142">
            <v>45991</v>
          </cell>
          <cell r="DJ142">
            <v>46022</v>
          </cell>
          <cell r="DK142">
            <v>46053</v>
          </cell>
          <cell r="DL142">
            <v>46081</v>
          </cell>
          <cell r="DM142">
            <v>46112</v>
          </cell>
          <cell r="DN142">
            <v>46142</v>
          </cell>
          <cell r="DO142">
            <v>46173</v>
          </cell>
          <cell r="DP142">
            <v>46203</v>
          </cell>
          <cell r="DQ142">
            <v>46234</v>
          </cell>
          <cell r="DR142">
            <v>46265</v>
          </cell>
          <cell r="DS142">
            <v>46295</v>
          </cell>
          <cell r="DT142">
            <v>46326</v>
          </cell>
          <cell r="DU142">
            <v>46356</v>
          </cell>
          <cell r="DV142">
            <v>46387</v>
          </cell>
          <cell r="DW142">
            <v>46418</v>
          </cell>
          <cell r="DX142">
            <v>46446</v>
          </cell>
          <cell r="DY142">
            <v>46477</v>
          </cell>
          <cell r="DZ142">
            <v>46507</v>
          </cell>
          <cell r="EA142">
            <v>46538</v>
          </cell>
          <cell r="EB142">
            <v>46568</v>
          </cell>
          <cell r="EC142">
            <v>46599</v>
          </cell>
          <cell r="ED142">
            <v>46630</v>
          </cell>
          <cell r="EE142">
            <v>46660</v>
          </cell>
          <cell r="EF142">
            <v>46691</v>
          </cell>
          <cell r="EG142">
            <v>46721</v>
          </cell>
          <cell r="EH142">
            <v>46752</v>
          </cell>
        </row>
        <row r="143">
          <cell r="C143" t="str">
            <v>Capital Cost - Maintenance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-4.0793749999999998</v>
          </cell>
          <cell r="V143">
            <v>-4.0793749999999998</v>
          </cell>
          <cell r="W143">
            <v>-4.0793749999999998</v>
          </cell>
          <cell r="X143">
            <v>-4.0793749999999998</v>
          </cell>
          <cell r="Y143">
            <v>-4.0793749999999998</v>
          </cell>
          <cell r="Z143">
            <v>-4.0793749999999998</v>
          </cell>
          <cell r="AA143">
            <v>-4.0793749999999998</v>
          </cell>
          <cell r="AB143">
            <v>-4.0793749999999998</v>
          </cell>
          <cell r="AC143">
            <v>-4.0793749999999998</v>
          </cell>
          <cell r="AD143">
            <v>-4.0793749999999998</v>
          </cell>
          <cell r="AE143">
            <v>-27.887500000000003</v>
          </cell>
          <cell r="AF143">
            <v>-27.887500000000003</v>
          </cell>
          <cell r="AG143">
            <v>-27.887500000000003</v>
          </cell>
          <cell r="AH143">
            <v>-27.887500000000003</v>
          </cell>
          <cell r="AI143">
            <v>-27.887500000000003</v>
          </cell>
          <cell r="AJ143">
            <v>-27.887500000000003</v>
          </cell>
          <cell r="AK143">
            <v>-27.887500000000003</v>
          </cell>
          <cell r="AL143">
            <v>-27.887500000000003</v>
          </cell>
          <cell r="AM143">
            <v>-27.887500000000003</v>
          </cell>
          <cell r="AN143">
            <v>-27.887500000000003</v>
          </cell>
          <cell r="AO143">
            <v>-27.887500000000003</v>
          </cell>
          <cell r="AP143">
            <v>-27.887500000000003</v>
          </cell>
          <cell r="AQ143">
            <v>-22.885000000000002</v>
          </cell>
          <cell r="AR143">
            <v>-22.885000000000002</v>
          </cell>
          <cell r="AS143">
            <v>-22.885000000000002</v>
          </cell>
          <cell r="AT143">
            <v>-22.885000000000002</v>
          </cell>
          <cell r="AU143">
            <v>-22.885000000000002</v>
          </cell>
          <cell r="AV143">
            <v>-22.885000000000002</v>
          </cell>
          <cell r="AW143">
            <v>-22.885000000000002</v>
          </cell>
          <cell r="AX143">
            <v>-22.885000000000002</v>
          </cell>
          <cell r="AY143">
            <v>-22.885000000000002</v>
          </cell>
          <cell r="AZ143">
            <v>-22.885000000000002</v>
          </cell>
          <cell r="BA143">
            <v>-22.885000000000002</v>
          </cell>
          <cell r="BB143">
            <v>-22.885000000000002</v>
          </cell>
          <cell r="BC143">
            <v>-4.2862500000000008</v>
          </cell>
          <cell r="BD143">
            <v>-4.2862500000000008</v>
          </cell>
          <cell r="BE143">
            <v>-4.2862500000000008</v>
          </cell>
          <cell r="BF143">
            <v>-4.2862500000000008</v>
          </cell>
          <cell r="BG143">
            <v>-4.2862500000000008</v>
          </cell>
          <cell r="BH143">
            <v>-4.2862500000000008</v>
          </cell>
          <cell r="BI143">
            <v>-4.2862500000000008</v>
          </cell>
          <cell r="BJ143">
            <v>-4.2862500000000008</v>
          </cell>
          <cell r="BK143">
            <v>-4.2862500000000008</v>
          </cell>
          <cell r="BL143">
            <v>-4.2862500000000008</v>
          </cell>
          <cell r="BM143">
            <v>-4.2862500000000008</v>
          </cell>
          <cell r="BN143">
            <v>-4.2862500000000008</v>
          </cell>
          <cell r="BO143">
            <v>-28.369374999999998</v>
          </cell>
          <cell r="BP143">
            <v>-28.369374999999998</v>
          </cell>
          <cell r="BQ143">
            <v>-28.369374999999998</v>
          </cell>
          <cell r="BR143">
            <v>-28.369374999999998</v>
          </cell>
          <cell r="BS143">
            <v>-28.369374999999998</v>
          </cell>
          <cell r="BT143">
            <v>-28.369374999999998</v>
          </cell>
          <cell r="BU143">
            <v>-28.369374999999998</v>
          </cell>
          <cell r="BV143">
            <v>-28.369374999999998</v>
          </cell>
          <cell r="BW143">
            <v>-28.369374999999998</v>
          </cell>
          <cell r="BX143">
            <v>-28.369374999999998</v>
          </cell>
          <cell r="BY143">
            <v>-28.369374999999998</v>
          </cell>
          <cell r="BZ143">
            <v>-28.369374999999998</v>
          </cell>
          <cell r="CA143">
            <v>-25.007057395000004</v>
          </cell>
          <cell r="CB143">
            <v>-25.007057395000004</v>
          </cell>
          <cell r="CC143">
            <v>-25.007057395000004</v>
          </cell>
          <cell r="CD143">
            <v>-25.007057395000004</v>
          </cell>
          <cell r="CE143">
            <v>-25.007057395000004</v>
          </cell>
          <cell r="CF143">
            <v>-25.007057395000004</v>
          </cell>
          <cell r="CG143">
            <v>-25.007057395000004</v>
          </cell>
          <cell r="CH143">
            <v>-25.007057395000004</v>
          </cell>
          <cell r="CI143">
            <v>-25.007057395000004</v>
          </cell>
          <cell r="CJ143">
            <v>-25.007057395000004</v>
          </cell>
          <cell r="CK143">
            <v>-25.007057395000004</v>
          </cell>
          <cell r="CL143">
            <v>-25.007057395000004</v>
          </cell>
          <cell r="CM143">
            <v>-4.6837011037499989</v>
          </cell>
          <cell r="CN143">
            <v>-4.6837011037499989</v>
          </cell>
          <cell r="CO143">
            <v>-4.6837011037499989</v>
          </cell>
          <cell r="CP143">
            <v>-4.6837011037499989</v>
          </cell>
          <cell r="CQ143">
            <v>-4.6837011037499989</v>
          </cell>
          <cell r="CR143">
            <v>-4.6837011037499989</v>
          </cell>
          <cell r="CS143">
            <v>-4.6837011037499989</v>
          </cell>
          <cell r="CT143">
            <v>-4.6837011037499989</v>
          </cell>
          <cell r="CU143">
            <v>-4.6837011037499989</v>
          </cell>
          <cell r="CV143">
            <v>-4.6837011037499989</v>
          </cell>
          <cell r="CW143">
            <v>-4.6837011037499989</v>
          </cell>
          <cell r="CX143">
            <v>-4.6837011037499989</v>
          </cell>
          <cell r="CY143">
            <v>-30.999982035624999</v>
          </cell>
          <cell r="CZ143">
            <v>-30.999982035624999</v>
          </cell>
          <cell r="DA143">
            <v>-30.999982035624999</v>
          </cell>
          <cell r="DB143">
            <v>-30.999982035624999</v>
          </cell>
          <cell r="DC143">
            <v>-30.999982035624999</v>
          </cell>
          <cell r="DD143">
            <v>-30.999982035624999</v>
          </cell>
          <cell r="DE143">
            <v>-30.999982035624999</v>
          </cell>
          <cell r="DF143">
            <v>-30.999982035624999</v>
          </cell>
          <cell r="DG143">
            <v>-30.999982035624999</v>
          </cell>
          <cell r="DH143">
            <v>-30.999982035624999</v>
          </cell>
          <cell r="DI143">
            <v>-30.999982035624999</v>
          </cell>
          <cell r="DJ143">
            <v>-30.999982035624999</v>
          </cell>
          <cell r="DK143">
            <v>-27.325886806066165</v>
          </cell>
          <cell r="DL143">
            <v>-27.325886806066165</v>
          </cell>
          <cell r="DM143">
            <v>-27.325886806066165</v>
          </cell>
          <cell r="DN143">
            <v>-27.325886806066165</v>
          </cell>
          <cell r="DO143">
            <v>-27.325886806066165</v>
          </cell>
          <cell r="DP143">
            <v>-27.325886806066165</v>
          </cell>
          <cell r="DQ143">
            <v>-27.325886806066165</v>
          </cell>
          <cell r="DR143">
            <v>-27.325886806066165</v>
          </cell>
          <cell r="DS143">
            <v>-27.325886806066165</v>
          </cell>
          <cell r="DT143">
            <v>-27.325886806066165</v>
          </cell>
          <cell r="DU143">
            <v>-27.325886806066165</v>
          </cell>
          <cell r="DV143">
            <v>-27.325886806066165</v>
          </cell>
          <cell r="DW143">
            <v>-5.1180066559974264</v>
          </cell>
          <cell r="DX143">
            <v>-5.1180066559974264</v>
          </cell>
          <cell r="DY143">
            <v>-5.1180066559974264</v>
          </cell>
          <cell r="DZ143">
            <v>-5.1180066559974264</v>
          </cell>
          <cell r="EA143">
            <v>-5.1180066559974264</v>
          </cell>
          <cell r="EB143">
            <v>-5.1180066559974264</v>
          </cell>
          <cell r="EC143">
            <v>-5.1180066559974264</v>
          </cell>
          <cell r="ED143">
            <v>-5.1180066559974264</v>
          </cell>
          <cell r="EE143">
            <v>-5.1180066559974264</v>
          </cell>
          <cell r="EF143">
            <v>-5.1180066559974264</v>
          </cell>
          <cell r="EG143">
            <v>-5.1180066559974264</v>
          </cell>
          <cell r="EH143">
            <v>-5.1180066559974264</v>
          </cell>
        </row>
        <row r="144">
          <cell r="C144" t="str">
            <v>Capital Cost - Environmental</v>
          </cell>
          <cell r="F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-7.3125000000000009E-2</v>
          </cell>
          <cell r="V144">
            <v>-7.3125000000000009E-2</v>
          </cell>
          <cell r="W144">
            <v>-7.3125000000000009E-2</v>
          </cell>
          <cell r="X144">
            <v>-7.3125000000000009E-2</v>
          </cell>
          <cell r="Y144">
            <v>-7.3125000000000009E-2</v>
          </cell>
          <cell r="Z144">
            <v>-7.3125000000000009E-2</v>
          </cell>
          <cell r="AA144">
            <v>-7.3125000000000009E-2</v>
          </cell>
          <cell r="AB144">
            <v>-7.3125000000000009E-2</v>
          </cell>
          <cell r="AC144">
            <v>-7.3125000000000009E-2</v>
          </cell>
          <cell r="AD144">
            <v>-7.3125000000000009E-2</v>
          </cell>
          <cell r="AE144">
            <v>-4.5575000000000001</v>
          </cell>
          <cell r="AF144">
            <v>-4.5575000000000001</v>
          </cell>
          <cell r="AG144">
            <v>-4.5575000000000001</v>
          </cell>
          <cell r="AH144">
            <v>-4.5575000000000001</v>
          </cell>
          <cell r="AI144">
            <v>-4.5575000000000001</v>
          </cell>
          <cell r="AJ144">
            <v>-4.5575000000000001</v>
          </cell>
          <cell r="AK144">
            <v>-4.5575000000000001</v>
          </cell>
          <cell r="AL144">
            <v>-4.5575000000000001</v>
          </cell>
          <cell r="AM144">
            <v>-4.5575000000000001</v>
          </cell>
          <cell r="AN144">
            <v>-4.5575000000000001</v>
          </cell>
          <cell r="AO144">
            <v>-4.5575000000000001</v>
          </cell>
          <cell r="AP144">
            <v>-4.5575000000000001</v>
          </cell>
          <cell r="AQ144">
            <v>-2.0656250000000003</v>
          </cell>
          <cell r="AR144">
            <v>-2.0656250000000003</v>
          </cell>
          <cell r="AS144">
            <v>-2.0656250000000003</v>
          </cell>
          <cell r="AT144">
            <v>-2.0656250000000003</v>
          </cell>
          <cell r="AU144">
            <v>-2.0656250000000003</v>
          </cell>
          <cell r="AV144">
            <v>-2.0656250000000003</v>
          </cell>
          <cell r="AW144">
            <v>-2.0656250000000003</v>
          </cell>
          <cell r="AX144">
            <v>-2.0656250000000003</v>
          </cell>
          <cell r="AY144">
            <v>-2.0656250000000003</v>
          </cell>
          <cell r="AZ144">
            <v>-2.0656250000000003</v>
          </cell>
          <cell r="BA144">
            <v>-2.0656250000000003</v>
          </cell>
          <cell r="BB144">
            <v>-2.0656250000000003</v>
          </cell>
          <cell r="BC144">
            <v>-1.350625</v>
          </cell>
          <cell r="BD144">
            <v>-1.350625</v>
          </cell>
          <cell r="BE144">
            <v>-1.350625</v>
          </cell>
          <cell r="BF144">
            <v>-1.350625</v>
          </cell>
          <cell r="BG144">
            <v>-1.350625</v>
          </cell>
          <cell r="BH144">
            <v>-1.350625</v>
          </cell>
          <cell r="BI144">
            <v>-1.350625</v>
          </cell>
          <cell r="BJ144">
            <v>-1.350625</v>
          </cell>
          <cell r="BK144">
            <v>-1.350625</v>
          </cell>
          <cell r="BL144">
            <v>-1.350625</v>
          </cell>
          <cell r="BM144">
            <v>-1.350625</v>
          </cell>
          <cell r="BN144">
            <v>-1.350625</v>
          </cell>
          <cell r="BO144">
            <v>-1.0918750000000002</v>
          </cell>
          <cell r="BP144">
            <v>-1.0918750000000002</v>
          </cell>
          <cell r="BQ144">
            <v>-1.0918750000000002</v>
          </cell>
          <cell r="BR144">
            <v>-1.0918750000000002</v>
          </cell>
          <cell r="BS144">
            <v>-1.0918750000000002</v>
          </cell>
          <cell r="BT144">
            <v>-1.0918750000000002</v>
          </cell>
          <cell r="BU144">
            <v>-1.0918750000000002</v>
          </cell>
          <cell r="BV144">
            <v>-1.0918750000000002</v>
          </cell>
          <cell r="BW144">
            <v>-1.0918750000000002</v>
          </cell>
          <cell r="BX144">
            <v>-1.0918750000000002</v>
          </cell>
          <cell r="BY144">
            <v>-1.0918750000000002</v>
          </cell>
          <cell r="BZ144">
            <v>-1.0918750000000002</v>
          </cell>
          <cell r="CA144">
            <v>-2.0656250000000003</v>
          </cell>
          <cell r="CB144">
            <v>-2.0656250000000003</v>
          </cell>
          <cell r="CC144">
            <v>-2.0656250000000003</v>
          </cell>
          <cell r="CD144">
            <v>-2.0656250000000003</v>
          </cell>
          <cell r="CE144">
            <v>-2.0656250000000003</v>
          </cell>
          <cell r="CF144">
            <v>-2.0656250000000003</v>
          </cell>
          <cell r="CG144">
            <v>-2.0656250000000003</v>
          </cell>
          <cell r="CH144">
            <v>-2.0656250000000003</v>
          </cell>
          <cell r="CI144">
            <v>-2.0656250000000003</v>
          </cell>
          <cell r="CJ144">
            <v>-2.0656250000000003</v>
          </cell>
          <cell r="CK144">
            <v>-2.0656250000000003</v>
          </cell>
          <cell r="CL144">
            <v>-2.0656250000000003</v>
          </cell>
          <cell r="CM144">
            <v>-1.350625</v>
          </cell>
          <cell r="CN144">
            <v>-1.350625</v>
          </cell>
          <cell r="CO144">
            <v>-1.350625</v>
          </cell>
          <cell r="CP144">
            <v>-1.350625</v>
          </cell>
          <cell r="CQ144">
            <v>-1.350625</v>
          </cell>
          <cell r="CR144">
            <v>-1.350625</v>
          </cell>
          <cell r="CS144">
            <v>-1.350625</v>
          </cell>
          <cell r="CT144">
            <v>-1.350625</v>
          </cell>
          <cell r="CU144">
            <v>-1.350625</v>
          </cell>
          <cell r="CV144">
            <v>-1.350625</v>
          </cell>
          <cell r="CW144">
            <v>-1.350625</v>
          </cell>
          <cell r="CX144">
            <v>-1.350625</v>
          </cell>
          <cell r="CY144">
            <v>-1.0918750000000002</v>
          </cell>
          <cell r="CZ144">
            <v>-1.0918750000000002</v>
          </cell>
          <cell r="DA144">
            <v>-1.0918750000000002</v>
          </cell>
          <cell r="DB144">
            <v>-1.0918750000000002</v>
          </cell>
          <cell r="DC144">
            <v>-1.0918750000000002</v>
          </cell>
          <cell r="DD144">
            <v>-1.0918750000000002</v>
          </cell>
          <cell r="DE144">
            <v>-1.0918750000000002</v>
          </cell>
          <cell r="DF144">
            <v>-1.0918750000000002</v>
          </cell>
          <cell r="DG144">
            <v>-1.0918750000000002</v>
          </cell>
          <cell r="DH144">
            <v>-1.0918750000000002</v>
          </cell>
          <cell r="DI144">
            <v>-1.0918750000000002</v>
          </cell>
          <cell r="DJ144">
            <v>-1.0918750000000002</v>
          </cell>
          <cell r="DK144">
            <v>-2.0656250000000003</v>
          </cell>
          <cell r="DL144">
            <v>-2.0656250000000003</v>
          </cell>
          <cell r="DM144">
            <v>-2.0656250000000003</v>
          </cell>
          <cell r="DN144">
            <v>-2.0656250000000003</v>
          </cell>
          <cell r="DO144">
            <v>-2.0656250000000003</v>
          </cell>
          <cell r="DP144">
            <v>-2.0656250000000003</v>
          </cell>
          <cell r="DQ144">
            <v>-2.0656250000000003</v>
          </cell>
          <cell r="DR144">
            <v>-2.0656250000000003</v>
          </cell>
          <cell r="DS144">
            <v>-2.0656250000000003</v>
          </cell>
          <cell r="DT144">
            <v>-2.0656250000000003</v>
          </cell>
          <cell r="DU144">
            <v>-2.0656250000000003</v>
          </cell>
          <cell r="DV144">
            <v>-2.0656250000000003</v>
          </cell>
          <cell r="DW144">
            <v>-1.350625</v>
          </cell>
          <cell r="DX144">
            <v>-1.350625</v>
          </cell>
          <cell r="DY144">
            <v>-1.350625</v>
          </cell>
          <cell r="DZ144">
            <v>-1.350625</v>
          </cell>
          <cell r="EA144">
            <v>-1.350625</v>
          </cell>
          <cell r="EB144">
            <v>-1.350625</v>
          </cell>
          <cell r="EC144">
            <v>-1.350625</v>
          </cell>
          <cell r="ED144">
            <v>-1.350625</v>
          </cell>
          <cell r="EE144">
            <v>-1.350625</v>
          </cell>
          <cell r="EF144">
            <v>-1.350625</v>
          </cell>
          <cell r="EG144">
            <v>-1.350625</v>
          </cell>
          <cell r="EH144">
            <v>-1.350625</v>
          </cell>
        </row>
        <row r="145">
          <cell r="C145" t="str">
            <v>Capital Cost - Regulatory</v>
          </cell>
          <cell r="F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-2.1250000000000002E-2</v>
          </cell>
          <cell r="V145">
            <v>-2.1250000000000002E-2</v>
          </cell>
          <cell r="W145">
            <v>-2.1250000000000002E-2</v>
          </cell>
          <cell r="X145">
            <v>-2.1250000000000002E-2</v>
          </cell>
          <cell r="Y145">
            <v>-2.1250000000000002E-2</v>
          </cell>
          <cell r="Z145">
            <v>-2.1250000000000002E-2</v>
          </cell>
          <cell r="AA145">
            <v>-2.1250000000000002E-2</v>
          </cell>
          <cell r="AB145">
            <v>-2.1250000000000002E-2</v>
          </cell>
          <cell r="AC145">
            <v>-2.1250000000000002E-2</v>
          </cell>
          <cell r="AD145">
            <v>-2.1250000000000002E-2</v>
          </cell>
          <cell r="AE145">
            <v>-4.3750000000000004E-2</v>
          </cell>
          <cell r="AF145">
            <v>-4.3750000000000004E-2</v>
          </cell>
          <cell r="AG145">
            <v>-4.3750000000000004E-2</v>
          </cell>
          <cell r="AH145">
            <v>-4.3750000000000004E-2</v>
          </cell>
          <cell r="AI145">
            <v>-4.3750000000000004E-2</v>
          </cell>
          <cell r="AJ145">
            <v>-4.3750000000000004E-2</v>
          </cell>
          <cell r="AK145">
            <v>-4.3750000000000004E-2</v>
          </cell>
          <cell r="AL145">
            <v>-4.3750000000000004E-2</v>
          </cell>
          <cell r="AM145">
            <v>-4.3750000000000004E-2</v>
          </cell>
          <cell r="AN145">
            <v>-4.3750000000000004E-2</v>
          </cell>
          <cell r="AO145">
            <v>-4.3750000000000004E-2</v>
          </cell>
          <cell r="AP145">
            <v>-4.3750000000000004E-2</v>
          </cell>
          <cell r="AQ145">
            <v>-4.4999999999999998E-2</v>
          </cell>
          <cell r="AR145">
            <v>-4.4999999999999998E-2</v>
          </cell>
          <cell r="AS145">
            <v>-4.4999999999999998E-2</v>
          </cell>
          <cell r="AT145">
            <v>-4.4999999999999998E-2</v>
          </cell>
          <cell r="AU145">
            <v>-4.4999999999999998E-2</v>
          </cell>
          <cell r="AV145">
            <v>-4.4999999999999998E-2</v>
          </cell>
          <cell r="AW145">
            <v>-4.4999999999999998E-2</v>
          </cell>
          <cell r="AX145">
            <v>-4.4999999999999998E-2</v>
          </cell>
          <cell r="AY145">
            <v>-4.4999999999999998E-2</v>
          </cell>
          <cell r="AZ145">
            <v>-4.4999999999999998E-2</v>
          </cell>
          <cell r="BA145">
            <v>-4.4999999999999998E-2</v>
          </cell>
          <cell r="BB145">
            <v>-4.4999999999999998E-2</v>
          </cell>
          <cell r="BC145">
            <v>-4.6249999999999999E-2</v>
          </cell>
          <cell r="BD145">
            <v>-4.6249999999999999E-2</v>
          </cell>
          <cell r="BE145">
            <v>-4.6249999999999999E-2</v>
          </cell>
          <cell r="BF145">
            <v>-4.6249999999999999E-2</v>
          </cell>
          <cell r="BG145">
            <v>-4.6249999999999999E-2</v>
          </cell>
          <cell r="BH145">
            <v>-4.6249999999999999E-2</v>
          </cell>
          <cell r="BI145">
            <v>-4.6249999999999999E-2</v>
          </cell>
          <cell r="BJ145">
            <v>-4.6249999999999999E-2</v>
          </cell>
          <cell r="BK145">
            <v>-4.6249999999999999E-2</v>
          </cell>
          <cell r="BL145">
            <v>-4.6249999999999999E-2</v>
          </cell>
          <cell r="BM145">
            <v>-4.6249999999999999E-2</v>
          </cell>
          <cell r="BN145">
            <v>-4.6249999999999999E-2</v>
          </cell>
          <cell r="BO145">
            <v>-4.7500000000000007E-2</v>
          </cell>
          <cell r="BP145">
            <v>-4.7500000000000007E-2</v>
          </cell>
          <cell r="BQ145">
            <v>-4.7500000000000007E-2</v>
          </cell>
          <cell r="BR145">
            <v>-4.7500000000000007E-2</v>
          </cell>
          <cell r="BS145">
            <v>-4.7500000000000007E-2</v>
          </cell>
          <cell r="BT145">
            <v>-4.7500000000000007E-2</v>
          </cell>
          <cell r="BU145">
            <v>-4.7500000000000007E-2</v>
          </cell>
          <cell r="BV145">
            <v>-4.7500000000000007E-2</v>
          </cell>
          <cell r="BW145">
            <v>-4.7500000000000007E-2</v>
          </cell>
          <cell r="BX145">
            <v>-4.7500000000000007E-2</v>
          </cell>
          <cell r="BY145">
            <v>-4.7500000000000007E-2</v>
          </cell>
          <cell r="BZ145">
            <v>-4.7500000000000007E-2</v>
          </cell>
          <cell r="CA145">
            <v>-4.8750000000000002E-2</v>
          </cell>
          <cell r="CB145">
            <v>-4.8750000000000002E-2</v>
          </cell>
          <cell r="CC145">
            <v>-4.8750000000000002E-2</v>
          </cell>
          <cell r="CD145">
            <v>-4.8750000000000002E-2</v>
          </cell>
          <cell r="CE145">
            <v>-4.8750000000000002E-2</v>
          </cell>
          <cell r="CF145">
            <v>-4.8750000000000002E-2</v>
          </cell>
          <cell r="CG145">
            <v>-4.8750000000000002E-2</v>
          </cell>
          <cell r="CH145">
            <v>-4.8750000000000002E-2</v>
          </cell>
          <cell r="CI145">
            <v>-4.8750000000000002E-2</v>
          </cell>
          <cell r="CJ145">
            <v>-4.8750000000000002E-2</v>
          </cell>
          <cell r="CK145">
            <v>-4.8750000000000002E-2</v>
          </cell>
          <cell r="CL145">
            <v>-4.8750000000000002E-2</v>
          </cell>
          <cell r="CM145">
            <v>-0.05</v>
          </cell>
          <cell r="CN145">
            <v>-0.05</v>
          </cell>
          <cell r="CO145">
            <v>-0.05</v>
          </cell>
          <cell r="CP145">
            <v>-0.05</v>
          </cell>
          <cell r="CQ145">
            <v>-0.05</v>
          </cell>
          <cell r="CR145">
            <v>-0.05</v>
          </cell>
          <cell r="CS145">
            <v>-0.05</v>
          </cell>
          <cell r="CT145">
            <v>-0.05</v>
          </cell>
          <cell r="CU145">
            <v>-0.05</v>
          </cell>
          <cell r="CV145">
            <v>-0.05</v>
          </cell>
          <cell r="CW145">
            <v>-0.05</v>
          </cell>
          <cell r="CX145">
            <v>-0.05</v>
          </cell>
          <cell r="CY145">
            <v>-5.1249999999999997E-2</v>
          </cell>
          <cell r="CZ145">
            <v>-5.1249999999999997E-2</v>
          </cell>
          <cell r="DA145">
            <v>-5.1249999999999997E-2</v>
          </cell>
          <cell r="DB145">
            <v>-5.1249999999999997E-2</v>
          </cell>
          <cell r="DC145">
            <v>-5.1249999999999997E-2</v>
          </cell>
          <cell r="DD145">
            <v>-5.1249999999999997E-2</v>
          </cell>
          <cell r="DE145">
            <v>-5.1249999999999997E-2</v>
          </cell>
          <cell r="DF145">
            <v>-5.1249999999999997E-2</v>
          </cell>
          <cell r="DG145">
            <v>-5.1249999999999997E-2</v>
          </cell>
          <cell r="DH145">
            <v>-5.1249999999999997E-2</v>
          </cell>
          <cell r="DI145">
            <v>-5.1249999999999997E-2</v>
          </cell>
          <cell r="DJ145">
            <v>-5.1249999999999997E-2</v>
          </cell>
          <cell r="DK145">
            <v>-5.2500000000000005E-2</v>
          </cell>
          <cell r="DL145">
            <v>-5.2500000000000005E-2</v>
          </cell>
          <cell r="DM145">
            <v>-5.2500000000000005E-2</v>
          </cell>
          <cell r="DN145">
            <v>-5.2500000000000005E-2</v>
          </cell>
          <cell r="DO145">
            <v>-5.2500000000000005E-2</v>
          </cell>
          <cell r="DP145">
            <v>-5.2500000000000005E-2</v>
          </cell>
          <cell r="DQ145">
            <v>-5.2500000000000005E-2</v>
          </cell>
          <cell r="DR145">
            <v>-5.2500000000000005E-2</v>
          </cell>
          <cell r="DS145">
            <v>-5.2500000000000005E-2</v>
          </cell>
          <cell r="DT145">
            <v>-5.2500000000000005E-2</v>
          </cell>
          <cell r="DU145">
            <v>-5.2500000000000005E-2</v>
          </cell>
          <cell r="DV145">
            <v>-5.2500000000000005E-2</v>
          </cell>
          <cell r="DW145">
            <v>-5.3749999999999999E-2</v>
          </cell>
          <cell r="DX145">
            <v>-5.3749999999999999E-2</v>
          </cell>
          <cell r="DY145">
            <v>-5.3749999999999999E-2</v>
          </cell>
          <cell r="DZ145">
            <v>-5.3749999999999999E-2</v>
          </cell>
          <cell r="EA145">
            <v>-5.3749999999999999E-2</v>
          </cell>
          <cell r="EB145">
            <v>-5.3749999999999999E-2</v>
          </cell>
          <cell r="EC145">
            <v>-5.3749999999999999E-2</v>
          </cell>
          <cell r="ED145">
            <v>-5.3749999999999999E-2</v>
          </cell>
          <cell r="EE145">
            <v>-5.3749999999999999E-2</v>
          </cell>
          <cell r="EF145">
            <v>-5.3749999999999999E-2</v>
          </cell>
          <cell r="EG145">
            <v>-5.3749999999999999E-2</v>
          </cell>
          <cell r="EH145">
            <v>-5.3749999999999999E-2</v>
          </cell>
        </row>
        <row r="146">
          <cell r="C146" t="str">
            <v>CCR Env. Capex</v>
          </cell>
          <cell r="F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</row>
        <row r="147">
          <cell r="C147" t="str">
            <v>Total Capex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-4.1737500000000001</v>
          </cell>
          <cell r="V147">
            <v>-4.1737500000000001</v>
          </cell>
          <cell r="W147">
            <v>-4.1737500000000001</v>
          </cell>
          <cell r="X147">
            <v>-4.1737500000000001</v>
          </cell>
          <cell r="Y147">
            <v>-4.1737500000000001</v>
          </cell>
          <cell r="Z147">
            <v>-4.1737500000000001</v>
          </cell>
          <cell r="AA147">
            <v>-4.1737500000000001</v>
          </cell>
          <cell r="AB147">
            <v>-4.1737500000000001</v>
          </cell>
          <cell r="AC147">
            <v>-4.1737500000000001</v>
          </cell>
          <cell r="AD147">
            <v>-4.1737500000000001</v>
          </cell>
          <cell r="AE147">
            <v>-32.488750000000003</v>
          </cell>
          <cell r="AF147">
            <v>-32.488750000000003</v>
          </cell>
          <cell r="AG147">
            <v>-32.488750000000003</v>
          </cell>
          <cell r="AH147">
            <v>-32.488750000000003</v>
          </cell>
          <cell r="AI147">
            <v>-32.488750000000003</v>
          </cell>
          <cell r="AJ147">
            <v>-32.488750000000003</v>
          </cell>
          <cell r="AK147">
            <v>-32.488750000000003</v>
          </cell>
          <cell r="AL147">
            <v>-32.488750000000003</v>
          </cell>
          <cell r="AM147">
            <v>-32.488750000000003</v>
          </cell>
          <cell r="AN147">
            <v>-32.488750000000003</v>
          </cell>
          <cell r="AO147">
            <v>-32.488750000000003</v>
          </cell>
          <cell r="AP147">
            <v>-32.488750000000003</v>
          </cell>
          <cell r="AQ147">
            <v>-24.995625000000004</v>
          </cell>
          <cell r="AR147">
            <v>-24.995625000000004</v>
          </cell>
          <cell r="AS147">
            <v>-24.995625000000004</v>
          </cell>
          <cell r="AT147">
            <v>-24.995625000000004</v>
          </cell>
          <cell r="AU147">
            <v>-24.995625000000004</v>
          </cell>
          <cell r="AV147">
            <v>-24.995625000000004</v>
          </cell>
          <cell r="AW147">
            <v>-24.995625000000004</v>
          </cell>
          <cell r="AX147">
            <v>-24.995625000000004</v>
          </cell>
          <cell r="AY147">
            <v>-24.995625000000004</v>
          </cell>
          <cell r="AZ147">
            <v>-24.995625000000004</v>
          </cell>
          <cell r="BA147">
            <v>-24.995625000000004</v>
          </cell>
          <cell r="BB147">
            <v>-24.995625000000004</v>
          </cell>
          <cell r="BC147">
            <v>-5.6831250000000004</v>
          </cell>
          <cell r="BD147">
            <v>-5.6831250000000004</v>
          </cell>
          <cell r="BE147">
            <v>-5.6831250000000004</v>
          </cell>
          <cell r="BF147">
            <v>-5.6831250000000004</v>
          </cell>
          <cell r="BG147">
            <v>-5.6831250000000004</v>
          </cell>
          <cell r="BH147">
            <v>-5.6831250000000004</v>
          </cell>
          <cell r="BI147">
            <v>-5.6831250000000004</v>
          </cell>
          <cell r="BJ147">
            <v>-5.6831250000000004</v>
          </cell>
          <cell r="BK147">
            <v>-5.6831250000000004</v>
          </cell>
          <cell r="BL147">
            <v>-5.6831250000000004</v>
          </cell>
          <cell r="BM147">
            <v>-5.6831250000000004</v>
          </cell>
          <cell r="BN147">
            <v>-5.6831250000000004</v>
          </cell>
          <cell r="BO147">
            <v>-29.508749999999999</v>
          </cell>
          <cell r="BP147">
            <v>-29.508749999999999</v>
          </cell>
          <cell r="BQ147">
            <v>-29.508749999999999</v>
          </cell>
          <cell r="BR147">
            <v>-29.508749999999999</v>
          </cell>
          <cell r="BS147">
            <v>-29.508749999999999</v>
          </cell>
          <cell r="BT147">
            <v>-29.508749999999999</v>
          </cell>
          <cell r="BU147">
            <v>-29.508749999999999</v>
          </cell>
          <cell r="BV147">
            <v>-29.508749999999999</v>
          </cell>
          <cell r="BW147">
            <v>-29.508749999999999</v>
          </cell>
          <cell r="BX147">
            <v>-29.508749999999999</v>
          </cell>
          <cell r="BY147">
            <v>-29.508749999999999</v>
          </cell>
          <cell r="BZ147">
            <v>-29.508749999999999</v>
          </cell>
          <cell r="CA147">
            <v>-27.121432395000003</v>
          </cell>
          <cell r="CB147">
            <v>-27.121432395000003</v>
          </cell>
          <cell r="CC147">
            <v>-27.121432395000003</v>
          </cell>
          <cell r="CD147">
            <v>-27.121432395000003</v>
          </cell>
          <cell r="CE147">
            <v>-27.121432395000003</v>
          </cell>
          <cell r="CF147">
            <v>-27.121432395000003</v>
          </cell>
          <cell r="CG147">
            <v>-27.121432395000003</v>
          </cell>
          <cell r="CH147">
            <v>-27.121432395000003</v>
          </cell>
          <cell r="CI147">
            <v>-27.121432395000003</v>
          </cell>
          <cell r="CJ147">
            <v>-27.121432395000003</v>
          </cell>
          <cell r="CK147">
            <v>-27.121432395000003</v>
          </cell>
          <cell r="CL147">
            <v>-27.121432395000003</v>
          </cell>
          <cell r="CM147">
            <v>-6.0843261037499987</v>
          </cell>
          <cell r="CN147">
            <v>-6.0843261037499987</v>
          </cell>
          <cell r="CO147">
            <v>-6.0843261037499987</v>
          </cell>
          <cell r="CP147">
            <v>-6.0843261037499987</v>
          </cell>
          <cell r="CQ147">
            <v>-6.0843261037499987</v>
          </cell>
          <cell r="CR147">
            <v>-6.0843261037499987</v>
          </cell>
          <cell r="CS147">
            <v>-6.0843261037499987</v>
          </cell>
          <cell r="CT147">
            <v>-6.0843261037499987</v>
          </cell>
          <cell r="CU147">
            <v>-6.0843261037499987</v>
          </cell>
          <cell r="CV147">
            <v>-6.0843261037499987</v>
          </cell>
          <cell r="CW147">
            <v>-6.0843261037499987</v>
          </cell>
          <cell r="CX147">
            <v>-6.0843261037499987</v>
          </cell>
          <cell r="CY147">
            <v>-32.143107035625</v>
          </cell>
          <cell r="CZ147">
            <v>-32.143107035625</v>
          </cell>
          <cell r="DA147">
            <v>-32.143107035625</v>
          </cell>
          <cell r="DB147">
            <v>-32.143107035625</v>
          </cell>
          <cell r="DC147">
            <v>-32.143107035625</v>
          </cell>
          <cell r="DD147">
            <v>-32.143107035625</v>
          </cell>
          <cell r="DE147">
            <v>-32.143107035625</v>
          </cell>
          <cell r="DF147">
            <v>-32.143107035625</v>
          </cell>
          <cell r="DG147">
            <v>-32.143107035625</v>
          </cell>
          <cell r="DH147">
            <v>-32.143107035625</v>
          </cell>
          <cell r="DI147">
            <v>-32.143107035625</v>
          </cell>
          <cell r="DJ147">
            <v>-32.143107035625</v>
          </cell>
          <cell r="DK147">
            <v>-29.444011806066165</v>
          </cell>
          <cell r="DL147">
            <v>-29.444011806066165</v>
          </cell>
          <cell r="DM147">
            <v>-29.444011806066165</v>
          </cell>
          <cell r="DN147">
            <v>-29.444011806066165</v>
          </cell>
          <cell r="DO147">
            <v>-29.444011806066165</v>
          </cell>
          <cell r="DP147">
            <v>-29.444011806066165</v>
          </cell>
          <cell r="DQ147">
            <v>-29.444011806066165</v>
          </cell>
          <cell r="DR147">
            <v>-29.444011806066165</v>
          </cell>
          <cell r="DS147">
            <v>-29.444011806066165</v>
          </cell>
          <cell r="DT147">
            <v>-29.444011806066165</v>
          </cell>
          <cell r="DU147">
            <v>-29.444011806066165</v>
          </cell>
          <cell r="DV147">
            <v>-29.444011806066165</v>
          </cell>
          <cell r="DW147">
            <v>-6.5223816559974264</v>
          </cell>
          <cell r="DX147">
            <v>-6.5223816559974264</v>
          </cell>
          <cell r="DY147">
            <v>-6.5223816559974264</v>
          </cell>
          <cell r="DZ147">
            <v>-6.5223816559974264</v>
          </cell>
          <cell r="EA147">
            <v>-6.5223816559974264</v>
          </cell>
          <cell r="EB147">
            <v>-6.5223816559974264</v>
          </cell>
          <cell r="EC147">
            <v>-6.5223816559974264</v>
          </cell>
          <cell r="ED147">
            <v>-6.5223816559974264</v>
          </cell>
          <cell r="EE147">
            <v>-6.5223816559974264</v>
          </cell>
          <cell r="EF147">
            <v>-6.5223816559974264</v>
          </cell>
          <cell r="EG147">
            <v>-6.5223816559974264</v>
          </cell>
          <cell r="EH147">
            <v>-6.5223816559974264</v>
          </cell>
        </row>
        <row r="150">
          <cell r="S150">
            <v>0</v>
          </cell>
        </row>
        <row r="151">
          <cell r="S1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not print"/>
      <sheetName val="Mini-Summary"/>
      <sheetName val="GAAP Pension Cost Historical Sp"/>
      <sheetName val="Prefunding Allocation"/>
      <sheetName val="Asset Allocation"/>
      <sheetName val="GAAP Scenario - Current Approac"/>
      <sheetName val="GAAP Scenario - No Contribs"/>
      <sheetName val="FundingSummary"/>
      <sheetName val="GAAP Scenario - Alternative"/>
      <sheetName val="GAAP Scenario - Alt amort loss"/>
      <sheetName val="1.  Current Plan $0contrib"/>
      <sheetName val="1.  Current Plan with Full Fund"/>
      <sheetName val="1.  Current Plan Scen 1"/>
      <sheetName val="1.  Current Plan Scen 2"/>
    </sheetNames>
    <sheetDataSet>
      <sheetData sheetId="0"/>
      <sheetData sheetId="1"/>
      <sheetData sheetId="2"/>
      <sheetData sheetId="3">
        <row r="25">
          <cell r="K25">
            <v>0</v>
          </cell>
        </row>
      </sheetData>
      <sheetData sheetId="4"/>
      <sheetData sheetId="5">
        <row r="5">
          <cell r="C5">
            <v>244.88849999999999</v>
          </cell>
        </row>
      </sheetData>
      <sheetData sheetId="6">
        <row r="1">
          <cell r="V1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 P&amp;L"/>
      <sheetName val="Balance Shee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  <sheetName val="N134GM_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PDSWest"/>
      <sheetName val="Surf"/>
      <sheetName val="SIUK"/>
      <sheetName val="FV SWest"/>
      <sheetName val="SIUKI&amp;F"/>
      <sheetName val="WPD Holdings Ltd"/>
      <sheetName val="WPD Finance"/>
      <sheetName val="Brecon"/>
      <sheetName val="US GAAP SWest"/>
      <sheetName val="HIG Group"/>
      <sheetName val="FV SWales"/>
      <sheetName val="US GAAP SWales"/>
      <sheetName val="Holdings UK"/>
      <sheetName val="WPD Limited"/>
      <sheetName val="HPIL"/>
      <sheetName val="Hyder Properties"/>
      <sheetName val="Interest capitalised"/>
      <sheetName val="Jan"/>
      <sheetName val="Feb"/>
      <sheetName val="Mar"/>
      <sheetName val="Apr"/>
      <sheetName val="May"/>
      <sheetName val="Jun P&amp;L"/>
      <sheetName val="BalanceSheet"/>
      <sheetName val="BS @ 06-30-02"/>
      <sheetName val="Sheet1 GBP"/>
      <sheetName val="Sheet1 USD"/>
      <sheetName val="WPD  Group Aug02 ver1"/>
      <sheetName val="WPD  Group Aug02 ver2"/>
      <sheetName val="Aug02 ver2 vs ver1"/>
      <sheetName val="Valuation Summary - new"/>
      <sheetName val="PP&amp;E valuation"/>
      <sheetName val="PP&amp;E valuation (2)"/>
      <sheetName val="FV of Debt @ Sep 05"/>
      <sheetName val="Other Businesses Value"/>
      <sheetName val="Pensions"/>
      <sheetName val="Misc Pay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ummary"/>
      <sheetName val="CONTROL"/>
      <sheetName val="RPI"/>
      <sheetName val="RAB"/>
      <sheetName val="P0"/>
      <sheetName val="DistGM"/>
      <sheetName val="DistOPEX"/>
      <sheetName val="OtherInc"/>
      <sheetName val="Fin"/>
      <sheetName val="TAX  IS"/>
      <sheetName val="Tax CF"/>
      <sheetName val="Capex"/>
      <sheetName val="B-S"/>
      <sheetName val="W-Cap"/>
      <sheetName val="GAAP Adj's"/>
      <sheetName val="Progress"/>
      <sheetName val="ROESCEN"/>
      <sheetName val="WPDH UK Grp - UK GAAP"/>
      <sheetName val="WPDH UK Grp - US GAAP"/>
      <sheetName val="WPD S-WEST Subs"/>
      <sheetName val="WPD S-WEST plc"/>
      <sheetName val="WPD S-WEST Grp"/>
      <sheetName val="SURF"/>
      <sheetName val="WPG Grp"/>
      <sheetName val="SI UK plc"/>
      <sheetName val="SI UK Grp"/>
      <sheetName val="SI UK Fin"/>
      <sheetName val="SI UK Inv"/>
      <sheetName val="WPDH Ltd"/>
      <sheetName val="WPDH LTD Grp"/>
      <sheetName val="WPD Fin Ltd"/>
      <sheetName val="Ratios"/>
      <sheetName val="HIG Grp"/>
      <sheetName val="WPDH UK ULC"/>
      <sheetName val="Navigator"/>
      <sheetName val="MIRANT"/>
      <sheetName val="Finplan"/>
      <sheetName val="FinPlan - Hyder"/>
      <sheetName val="WPD FTC"/>
      <sheetName val="Hyder FTC"/>
      <sheetName val="MenuSheet"/>
      <sheetName val="BalanceSheet"/>
      <sheetName val=""/>
      <sheetName val="Talen GM"/>
      <sheetName val="Retail G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 Equip Hours"/>
      <sheetName val=" Labor Hrs"/>
      <sheetName val="Supply_Cost"/>
      <sheetName val="SALE_INV"/>
      <sheetName val="Prod"/>
      <sheetName val="Dozer"/>
      <sheetName val="Hrs_by_acct"/>
    </sheetNames>
    <sheetDataSet>
      <sheetData sheetId="0"/>
      <sheetData sheetId="1">
        <row r="7">
          <cell r="O7">
            <v>0</v>
          </cell>
        </row>
      </sheetData>
      <sheetData sheetId="2"/>
      <sheetData sheetId="3"/>
      <sheetData sheetId="4">
        <row r="4">
          <cell r="AJ4">
            <v>2014</v>
          </cell>
        </row>
      </sheetData>
      <sheetData sheetId="5">
        <row r="7">
          <cell r="AV7" t="str">
            <v>Total</v>
          </cell>
        </row>
      </sheetData>
      <sheetData sheetId="6"/>
      <sheetData sheetId="7">
        <row r="32">
          <cell r="E32">
            <v>372228.47418561508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_Control"/>
      <sheetName val="Todo"/>
      <sheetName val="FCF&gt;"/>
      <sheetName val="FCF Walk"/>
      <sheetName val="All Units FCF"/>
      <sheetName val="Unit 1&amp;2 FCF"/>
      <sheetName val="Unit 3&amp;4 FCF"/>
      <sheetName val="Export to Risk"/>
      <sheetName val="PriorALLCF"/>
      <sheetName val="PriorU12"/>
      <sheetName val="PriorU34"/>
      <sheetName val="DeltaALLCF"/>
      <sheetName val="DeltaU12"/>
      <sheetName val="DeltaU34"/>
      <sheetName val="GM&gt;"/>
      <sheetName val="GM Summary"/>
      <sheetName val="Actuals"/>
      <sheetName val="CoalCosts"/>
      <sheetName val="Transmission"/>
      <sheetName val="Spot_Purchase"/>
      <sheetName val="Wedge"/>
      <sheetName val="OM&gt;"/>
      <sheetName val="OM_Control"/>
      <sheetName val="Savings"/>
      <sheetName val="O&amp;M_CapEx"/>
      <sheetName val="Unit 1 &amp; 2 2018 Plan"/>
      <sheetName val="Unit 3 &amp; 4 2018 Plan"/>
      <sheetName val="Shared Services"/>
      <sheetName val="Other O&amp;M"/>
      <sheetName val="CCR"/>
      <sheetName val="PSIMM&gt;"/>
      <sheetName val="Simulation Data Alternate"/>
      <sheetName val="PowerSimMapping"/>
      <sheetName val="Risk Load vs Powersim (3)"/>
      <sheetName val="Views"/>
      <sheetName val="TOGGLE&gt;"/>
      <sheetName val="ShutDown"/>
      <sheetName val="CAL"/>
      <sheetName val="OTHER&gt;"/>
      <sheetName val="Production Compare"/>
      <sheetName val="Risk Load vs Powersim"/>
      <sheetName val="Risk Load vs Powersim (2)"/>
      <sheetName val="PBCS"/>
    </sheetNames>
    <sheetDataSet>
      <sheetData sheetId="0">
        <row r="7">
          <cell r="F7">
            <v>43556</v>
          </cell>
        </row>
        <row r="27">
          <cell r="F27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8">
          <cell r="G48">
            <v>43101</v>
          </cell>
          <cell r="H48">
            <v>43132</v>
          </cell>
          <cell r="I48">
            <v>43160</v>
          </cell>
          <cell r="J48">
            <v>43191</v>
          </cell>
          <cell r="K48">
            <v>43221</v>
          </cell>
          <cell r="L48">
            <v>43252</v>
          </cell>
          <cell r="M48">
            <v>43282</v>
          </cell>
          <cell r="N48">
            <v>43313</v>
          </cell>
          <cell r="O48">
            <v>43344</v>
          </cell>
          <cell r="P48">
            <v>43374</v>
          </cell>
          <cell r="Q48">
            <v>43405</v>
          </cell>
          <cell r="R48">
            <v>43435</v>
          </cell>
          <cell r="S48">
            <v>43466</v>
          </cell>
          <cell r="T48">
            <v>43497</v>
          </cell>
          <cell r="U48">
            <v>43525</v>
          </cell>
          <cell r="V48">
            <v>43556</v>
          </cell>
          <cell r="W48">
            <v>43586</v>
          </cell>
          <cell r="X48">
            <v>43617</v>
          </cell>
          <cell r="Y48">
            <v>43647</v>
          </cell>
          <cell r="Z48">
            <v>43678</v>
          </cell>
          <cell r="AA48">
            <v>43709</v>
          </cell>
          <cell r="AB48">
            <v>43739</v>
          </cell>
          <cell r="AC48">
            <v>43770</v>
          </cell>
          <cell r="AD48">
            <v>43800</v>
          </cell>
          <cell r="AE48">
            <v>43831</v>
          </cell>
          <cell r="AF48">
            <v>43862</v>
          </cell>
          <cell r="AG48">
            <v>43891</v>
          </cell>
          <cell r="AH48">
            <v>43922</v>
          </cell>
          <cell r="AI48">
            <v>43952</v>
          </cell>
          <cell r="AJ48">
            <v>43983</v>
          </cell>
          <cell r="AK48">
            <v>44013</v>
          </cell>
          <cell r="AL48">
            <v>44044</v>
          </cell>
          <cell r="AM48">
            <v>44075</v>
          </cell>
          <cell r="AN48">
            <v>44105</v>
          </cell>
          <cell r="AO48">
            <v>44136</v>
          </cell>
          <cell r="AP48">
            <v>44166</v>
          </cell>
          <cell r="AQ48">
            <v>44197</v>
          </cell>
          <cell r="AR48">
            <v>44228</v>
          </cell>
          <cell r="AS48">
            <v>44256</v>
          </cell>
          <cell r="AT48">
            <v>44287</v>
          </cell>
          <cell r="AU48">
            <v>44317</v>
          </cell>
          <cell r="AV48">
            <v>44348</v>
          </cell>
          <cell r="AW48">
            <v>44378</v>
          </cell>
          <cell r="AX48">
            <v>44409</v>
          </cell>
          <cell r="AY48">
            <v>44440</v>
          </cell>
          <cell r="AZ48">
            <v>44470</v>
          </cell>
          <cell r="BA48">
            <v>44501</v>
          </cell>
          <cell r="BB48">
            <v>44531</v>
          </cell>
          <cell r="BC48">
            <v>44562</v>
          </cell>
          <cell r="BD48">
            <v>44593</v>
          </cell>
          <cell r="BE48">
            <v>44621</v>
          </cell>
          <cell r="BF48">
            <v>44652</v>
          </cell>
          <cell r="BG48">
            <v>44682</v>
          </cell>
          <cell r="BH48">
            <v>44713</v>
          </cell>
          <cell r="BI48">
            <v>44743</v>
          </cell>
          <cell r="BJ48">
            <v>44774</v>
          </cell>
          <cell r="BK48">
            <v>44805</v>
          </cell>
          <cell r="BL48">
            <v>44835</v>
          </cell>
          <cell r="BM48">
            <v>44866</v>
          </cell>
          <cell r="BN48">
            <v>44896</v>
          </cell>
          <cell r="BO48">
            <v>44927</v>
          </cell>
          <cell r="BP48">
            <v>44958</v>
          </cell>
          <cell r="BQ48">
            <v>44986</v>
          </cell>
          <cell r="BR48">
            <v>45017</v>
          </cell>
          <cell r="BS48">
            <v>45047</v>
          </cell>
          <cell r="BT48">
            <v>45078</v>
          </cell>
          <cell r="BU48">
            <v>45108</v>
          </cell>
          <cell r="BV48">
            <v>45139</v>
          </cell>
          <cell r="BW48">
            <v>45170</v>
          </cell>
          <cell r="BX48">
            <v>45200</v>
          </cell>
          <cell r="BY48">
            <v>45231</v>
          </cell>
          <cell r="BZ48">
            <v>45261</v>
          </cell>
          <cell r="CA48">
            <v>45292</v>
          </cell>
          <cell r="CB48">
            <v>45323</v>
          </cell>
          <cell r="CC48">
            <v>45352</v>
          </cell>
          <cell r="CD48">
            <v>45383</v>
          </cell>
          <cell r="CE48">
            <v>45413</v>
          </cell>
          <cell r="CF48">
            <v>45444</v>
          </cell>
          <cell r="CG48">
            <v>45474</v>
          </cell>
          <cell r="CH48">
            <v>45505</v>
          </cell>
          <cell r="CI48">
            <v>45536</v>
          </cell>
          <cell r="CJ48">
            <v>45566</v>
          </cell>
          <cell r="CK48">
            <v>45597</v>
          </cell>
          <cell r="CL48">
            <v>45627</v>
          </cell>
          <cell r="CM48">
            <v>45658</v>
          </cell>
          <cell r="CN48">
            <v>45689</v>
          </cell>
          <cell r="CO48">
            <v>45717</v>
          </cell>
          <cell r="CP48">
            <v>45748</v>
          </cell>
          <cell r="CQ48">
            <v>45778</v>
          </cell>
          <cell r="CR48">
            <v>45809</v>
          </cell>
          <cell r="CS48">
            <v>45839</v>
          </cell>
          <cell r="CT48">
            <v>45870</v>
          </cell>
          <cell r="CU48">
            <v>45901</v>
          </cell>
          <cell r="CV48">
            <v>45931</v>
          </cell>
          <cell r="CW48">
            <v>45962</v>
          </cell>
          <cell r="CX48">
            <v>45992</v>
          </cell>
          <cell r="CY48">
            <v>46023</v>
          </cell>
          <cell r="CZ48">
            <v>46054</v>
          </cell>
          <cell r="DA48">
            <v>46082</v>
          </cell>
          <cell r="DB48">
            <v>46113</v>
          </cell>
          <cell r="DC48">
            <v>46143</v>
          </cell>
          <cell r="DD48">
            <v>46174</v>
          </cell>
          <cell r="DE48">
            <v>46204</v>
          </cell>
          <cell r="DF48">
            <v>46235</v>
          </cell>
          <cell r="DG48">
            <v>46266</v>
          </cell>
          <cell r="DH48">
            <v>46296</v>
          </cell>
          <cell r="DI48">
            <v>46327</v>
          </cell>
          <cell r="DJ48">
            <v>46357</v>
          </cell>
          <cell r="DK48">
            <v>46388</v>
          </cell>
          <cell r="DL48">
            <v>46419</v>
          </cell>
          <cell r="DM48">
            <v>46447</v>
          </cell>
          <cell r="DN48">
            <v>46478</v>
          </cell>
          <cell r="DO48">
            <v>46508</v>
          </cell>
          <cell r="DP48">
            <v>46539</v>
          </cell>
          <cell r="DQ48">
            <v>46569</v>
          </cell>
          <cell r="DR48">
            <v>46600</v>
          </cell>
          <cell r="DS48">
            <v>46631</v>
          </cell>
          <cell r="DT48">
            <v>46661</v>
          </cell>
          <cell r="DU48">
            <v>46692</v>
          </cell>
          <cell r="DV48">
            <v>46722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-5514.4567058936227</v>
          </cell>
          <cell r="N49">
            <v>-8539.5730884210207</v>
          </cell>
          <cell r="O49">
            <v>-7949.1142698104959</v>
          </cell>
          <cell r="P49">
            <v>-7596.3966400991194</v>
          </cell>
          <cell r="Q49">
            <v>-7581.5528598024976</v>
          </cell>
          <cell r="R49">
            <v>-8366.1950648326892</v>
          </cell>
          <cell r="S49">
            <v>6384.7247996733058</v>
          </cell>
          <cell r="T49">
            <v>5392.7205024037976</v>
          </cell>
          <cell r="U49">
            <v>-7745.568012150703</v>
          </cell>
          <cell r="V49">
            <v>0</v>
          </cell>
          <cell r="W49">
            <v>0</v>
          </cell>
          <cell r="X49">
            <v>0</v>
          </cell>
          <cell r="Y49">
            <v>4625.0231571644545</v>
          </cell>
          <cell r="Z49">
            <v>5039.7238433042075</v>
          </cell>
          <cell r="AA49">
            <v>4774.4019707362168</v>
          </cell>
          <cell r="AB49">
            <v>4510.3187120619696</v>
          </cell>
          <cell r="AC49">
            <v>4567.0516276664566</v>
          </cell>
          <cell r="AD49">
            <v>5061.7823904394172</v>
          </cell>
          <cell r="AE49">
            <v>6063.9921811169479</v>
          </cell>
          <cell r="AF49">
            <v>5171.3467125676107</v>
          </cell>
          <cell r="AG49">
            <v>5096.7780873586889</v>
          </cell>
          <cell r="AH49">
            <v>0</v>
          </cell>
          <cell r="AI49">
            <v>0</v>
          </cell>
          <cell r="AJ49">
            <v>0</v>
          </cell>
          <cell r="AK49">
            <v>-3992.9299449499231</v>
          </cell>
          <cell r="AL49">
            <v>-4342.2898504133336</v>
          </cell>
          <cell r="AM49">
            <v>-4077.8898958093487</v>
          </cell>
          <cell r="AN49">
            <v>611.98073395737447</v>
          </cell>
          <cell r="AO49">
            <v>648.95753427175805</v>
          </cell>
          <cell r="AP49">
            <v>705.51154217636213</v>
          </cell>
          <cell r="AQ49">
            <v>-1834.848633534275</v>
          </cell>
          <cell r="AR49">
            <v>-2411.8925022424664</v>
          </cell>
          <cell r="AS49">
            <v>-2485.3851662364323</v>
          </cell>
          <cell r="AT49">
            <v>0</v>
          </cell>
          <cell r="AU49">
            <v>0</v>
          </cell>
          <cell r="AV49">
            <v>0</v>
          </cell>
          <cell r="AW49">
            <v>-2554.0720052244142</v>
          </cell>
          <cell r="AX49">
            <v>-2827.2219824234489</v>
          </cell>
          <cell r="AY49">
            <v>-2662.5440787903499</v>
          </cell>
          <cell r="AZ49">
            <v>-2651.294878464425</v>
          </cell>
          <cell r="BA49">
            <v>-2690.3220425732434</v>
          </cell>
          <cell r="BB49">
            <v>-2857.3147765221074</v>
          </cell>
          <cell r="BC49">
            <v>152.95928705623373</v>
          </cell>
          <cell r="BD49">
            <v>124.860755154863</v>
          </cell>
          <cell r="BE49">
            <v>126.41483474848792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1936.4690064005554</v>
          </cell>
          <cell r="M50">
            <v>-7078.0398189274129</v>
          </cell>
          <cell r="N50">
            <v>-5320.871106981067</v>
          </cell>
          <cell r="O50">
            <v>3458.9952951672021</v>
          </cell>
          <cell r="P50">
            <v>-6271.0447510858066</v>
          </cell>
          <cell r="Q50">
            <v>4600.2175338547677</v>
          </cell>
          <cell r="R50">
            <v>-2574.9864770323038</v>
          </cell>
          <cell r="S50">
            <v>-6935.7168561788276</v>
          </cell>
          <cell r="T50">
            <v>-5857.426057158038</v>
          </cell>
          <cell r="U50">
            <v>-6152.32413805346</v>
          </cell>
          <cell r="V50">
            <v>594.10318234236911</v>
          </cell>
          <cell r="W50">
            <v>372.26229543751106</v>
          </cell>
          <cell r="X50">
            <v>310.31818986829603</v>
          </cell>
          <cell r="Y50">
            <v>3145.9434098075144</v>
          </cell>
          <cell r="Z50">
            <v>3450.5293778984342</v>
          </cell>
          <cell r="AA50">
            <v>3238.9611101048067</v>
          </cell>
          <cell r="AB50">
            <v>-4665.3836955986917</v>
          </cell>
          <cell r="AC50">
            <v>-4726.8317480876576</v>
          </cell>
          <cell r="AD50">
            <v>-5205.4740364451427</v>
          </cell>
          <cell r="AE50">
            <v>-6591.8558229161426</v>
          </cell>
          <cell r="AF50">
            <v>-5628.2866224104073</v>
          </cell>
          <cell r="AG50">
            <v>-5586.3215634392109</v>
          </cell>
          <cell r="AH50">
            <v>-5126.1281896168366</v>
          </cell>
          <cell r="AI50">
            <v>-3069.7313019969733</v>
          </cell>
          <cell r="AJ50">
            <v>-2395.8740201598266</v>
          </cell>
          <cell r="AK50">
            <v>-6030.4839357235469</v>
          </cell>
          <cell r="AL50">
            <v>-6635.0382757768966</v>
          </cell>
          <cell r="AM50">
            <v>-6174.8449019547552</v>
          </cell>
          <cell r="AN50">
            <v>-5919.4433426524047</v>
          </cell>
          <cell r="AO50">
            <v>-6248.8719640020281</v>
          </cell>
          <cell r="AP50">
            <v>-6789.2613217090257</v>
          </cell>
          <cell r="AQ50">
            <v>-1439.1491488502361</v>
          </cell>
          <cell r="AR50">
            <v>-1213.885514767142</v>
          </cell>
          <cell r="AS50">
            <v>-1231.9752265030984</v>
          </cell>
          <cell r="AT50">
            <v>-1128.9144982006401</v>
          </cell>
          <cell r="AU50">
            <v>-1052.3370786448941</v>
          </cell>
          <cell r="AV50">
            <v>-1018.7714002435096</v>
          </cell>
          <cell r="AW50">
            <v>-1251.64363685227</v>
          </cell>
          <cell r="AX50">
            <v>-1432.5930120670237</v>
          </cell>
          <cell r="AY50">
            <v>-1334.7771931912284</v>
          </cell>
          <cell r="AZ50">
            <v>-1315.8937773271464</v>
          </cell>
          <cell r="BA50">
            <v>-1357.0680582541972</v>
          </cell>
          <cell r="BB50">
            <v>-1449.6389677035622</v>
          </cell>
          <cell r="BC50">
            <v>-7133.1399676918518</v>
          </cell>
          <cell r="BD50">
            <v>-6036.6025877089705</v>
          </cell>
          <cell r="BE50">
            <v>-6424.6506032997277</v>
          </cell>
          <cell r="BF50">
            <v>-6101.6900570828002</v>
          </cell>
          <cell r="BG50">
            <v>-4168.6554592774482</v>
          </cell>
          <cell r="BH50">
            <v>-3223.1590809575282</v>
          </cell>
          <cell r="BI50">
            <v>-6814.0006143618375</v>
          </cell>
          <cell r="BJ50">
            <v>-7209.7334124909248</v>
          </cell>
          <cell r="BK50">
            <v>-6880.3900792072527</v>
          </cell>
          <cell r="BL50">
            <v>-6922.5079944941681</v>
          </cell>
          <cell r="BM50">
            <v>-6854.8589309409726</v>
          </cell>
          <cell r="BN50">
            <v>-7190.5850512911566</v>
          </cell>
          <cell r="BO50">
            <v>-54305.029245465528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</row>
      </sheetData>
      <sheetData sheetId="18">
        <row r="85">
          <cell r="H85">
            <v>43252</v>
          </cell>
          <cell r="I85">
            <v>43282</v>
          </cell>
          <cell r="J85">
            <v>43313</v>
          </cell>
          <cell r="K85">
            <v>43344</v>
          </cell>
          <cell r="L85">
            <v>43374</v>
          </cell>
          <cell r="M85">
            <v>43405</v>
          </cell>
          <cell r="N85">
            <v>43435</v>
          </cell>
          <cell r="O85">
            <v>43466</v>
          </cell>
          <cell r="P85">
            <v>43497</v>
          </cell>
          <cell r="Q85">
            <v>43525</v>
          </cell>
          <cell r="R85">
            <v>43556</v>
          </cell>
          <cell r="S85">
            <v>43586</v>
          </cell>
          <cell r="T85">
            <v>43617</v>
          </cell>
          <cell r="U85">
            <v>43647</v>
          </cell>
          <cell r="V85">
            <v>43678</v>
          </cell>
          <cell r="W85">
            <v>43709</v>
          </cell>
          <cell r="X85">
            <v>43739</v>
          </cell>
          <cell r="Y85">
            <v>43770</v>
          </cell>
          <cell r="Z85">
            <v>43800</v>
          </cell>
          <cell r="AA85">
            <v>43831</v>
          </cell>
          <cell r="AB85">
            <v>43862</v>
          </cell>
          <cell r="AC85">
            <v>43891</v>
          </cell>
          <cell r="AD85">
            <v>43922</v>
          </cell>
          <cell r="AE85">
            <v>43952</v>
          </cell>
          <cell r="AF85">
            <v>43983</v>
          </cell>
          <cell r="AG85">
            <v>44013</v>
          </cell>
          <cell r="AH85">
            <v>44044</v>
          </cell>
          <cell r="AI85">
            <v>44075</v>
          </cell>
          <cell r="AJ85">
            <v>44105</v>
          </cell>
          <cell r="AK85">
            <v>44136</v>
          </cell>
          <cell r="AL85">
            <v>44166</v>
          </cell>
          <cell r="AM85">
            <v>44197</v>
          </cell>
          <cell r="AN85">
            <v>44228</v>
          </cell>
          <cell r="AO85">
            <v>44256</v>
          </cell>
          <cell r="AP85">
            <v>44287</v>
          </cell>
          <cell r="AQ85">
            <v>44317</v>
          </cell>
          <cell r="AR85">
            <v>44348</v>
          </cell>
          <cell r="AS85">
            <v>44378</v>
          </cell>
          <cell r="AT85">
            <v>44409</v>
          </cell>
          <cell r="AU85">
            <v>44440</v>
          </cell>
          <cell r="AV85">
            <v>44470</v>
          </cell>
          <cell r="AW85">
            <v>44501</v>
          </cell>
          <cell r="AX85">
            <v>44531</v>
          </cell>
          <cell r="AY85">
            <v>44562</v>
          </cell>
          <cell r="AZ85">
            <v>44593</v>
          </cell>
          <cell r="BA85">
            <v>44621</v>
          </cell>
          <cell r="BB85">
            <v>44652</v>
          </cell>
          <cell r="BC85">
            <v>44682</v>
          </cell>
          <cell r="BD85">
            <v>44713</v>
          </cell>
          <cell r="BE85">
            <v>44743</v>
          </cell>
          <cell r="BF85">
            <v>44774</v>
          </cell>
          <cell r="BG85">
            <v>44805</v>
          </cell>
          <cell r="BH85">
            <v>44835</v>
          </cell>
          <cell r="BI85">
            <v>44866</v>
          </cell>
          <cell r="BJ85">
            <v>44896</v>
          </cell>
        </row>
        <row r="86">
          <cell r="H86">
            <v>0</v>
          </cell>
          <cell r="I86">
            <v>895584.29788787989</v>
          </cell>
          <cell r="J86">
            <v>1011843.2982636481</v>
          </cell>
          <cell r="K86">
            <v>908581.88917801552</v>
          </cell>
          <cell r="L86">
            <v>839446.12080887496</v>
          </cell>
          <cell r="M86">
            <v>840312.78863501945</v>
          </cell>
          <cell r="N86">
            <v>961967.32774366182</v>
          </cell>
          <cell r="O86">
            <v>903398.34206097596</v>
          </cell>
          <cell r="P86">
            <v>751493.83174639684</v>
          </cell>
          <cell r="Q86">
            <v>769938.53388432483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</row>
        <row r="87">
          <cell r="H87">
            <v>883861.66653083684</v>
          </cell>
          <cell r="I87">
            <v>663127.13738315494</v>
          </cell>
          <cell r="J87">
            <v>757513.38884049619</v>
          </cell>
          <cell r="K87">
            <v>672361.97619295062</v>
          </cell>
          <cell r="L87">
            <v>610663.1548665422</v>
          </cell>
          <cell r="M87">
            <v>612206.24778569851</v>
          </cell>
          <cell r="N87">
            <v>715863.60389973212</v>
          </cell>
          <cell r="O87">
            <v>688173.47554089001</v>
          </cell>
          <cell r="P87">
            <v>575597.4803294692</v>
          </cell>
          <cell r="Q87">
            <v>586730.50827349664</v>
          </cell>
          <cell r="R87">
            <v>477013.47173911612</v>
          </cell>
          <cell r="S87">
            <v>406060.37226053583</v>
          </cell>
          <cell r="T87">
            <v>392029.10380571312</v>
          </cell>
          <cell r="U87">
            <v>728748.25649440615</v>
          </cell>
          <cell r="V87">
            <v>806311.7529700849</v>
          </cell>
          <cell r="W87">
            <v>750384.01622277615</v>
          </cell>
          <cell r="X87">
            <v>703272.66577953799</v>
          </cell>
          <cell r="Y87">
            <v>714741.7040355755</v>
          </cell>
          <cell r="Z87">
            <v>795738.83686121379</v>
          </cell>
          <cell r="AA87">
            <v>820179.39536555647</v>
          </cell>
          <cell r="AB87">
            <v>696020.00120068318</v>
          </cell>
          <cell r="AC87">
            <v>682021.49325246527</v>
          </cell>
          <cell r="AD87">
            <v>623091.75040501042</v>
          </cell>
          <cell r="AE87">
            <v>447298.19094502844</v>
          </cell>
          <cell r="AF87">
            <v>380854.40973088256</v>
          </cell>
          <cell r="AG87">
            <v>613695.59972150531</v>
          </cell>
          <cell r="AH87">
            <v>702212.38536725345</v>
          </cell>
          <cell r="AI87">
            <v>642573.28724029788</v>
          </cell>
          <cell r="AJ87">
            <v>602314.77948638576</v>
          </cell>
          <cell r="AK87">
            <v>652130.24692397506</v>
          </cell>
          <cell r="AL87">
            <v>735738.60146975296</v>
          </cell>
          <cell r="AM87">
            <v>747843.98818852403</v>
          </cell>
          <cell r="AN87">
            <v>609802.66035475314</v>
          </cell>
          <cell r="AO87">
            <v>591409.33947895828</v>
          </cell>
          <cell r="AP87">
            <v>525242.82444951253</v>
          </cell>
          <cell r="AQ87">
            <v>473489.81004296389</v>
          </cell>
          <cell r="AR87">
            <v>458260.65410260274</v>
          </cell>
          <cell r="AS87">
            <v>610989.55093336117</v>
          </cell>
          <cell r="AT87">
            <v>732867.6381798106</v>
          </cell>
          <cell r="AU87">
            <v>670743.02315603581</v>
          </cell>
          <cell r="AV87">
            <v>646097.05598691734</v>
          </cell>
          <cell r="AW87">
            <v>683351.50078896899</v>
          </cell>
          <cell r="AX87">
            <v>758138.70170272293</v>
          </cell>
          <cell r="AY87">
            <v>774224.1297235802</v>
          </cell>
          <cell r="AZ87">
            <v>632597.5663920017</v>
          </cell>
          <cell r="BA87">
            <v>646441.31377635396</v>
          </cell>
          <cell r="BB87">
            <v>602267.79196353233</v>
          </cell>
          <cell r="BC87">
            <v>400663.51595907728</v>
          </cell>
          <cell r="BD87">
            <v>307213.31812464411</v>
          </cell>
          <cell r="BE87">
            <v>702975.10182130884</v>
          </cell>
          <cell r="BF87">
            <v>775226.51851242315</v>
          </cell>
          <cell r="BG87">
            <v>727385.90039813356</v>
          </cell>
          <cell r="BH87">
            <v>713886.60262366349</v>
          </cell>
          <cell r="BI87">
            <v>721987.61947000923</v>
          </cell>
          <cell r="BJ87">
            <v>786502.57397549506</v>
          </cell>
        </row>
        <row r="88">
          <cell r="H88">
            <v>883861.66653083684</v>
          </cell>
          <cell r="I88">
            <v>1558711.4352710349</v>
          </cell>
          <cell r="J88">
            <v>1769356.6871041441</v>
          </cell>
          <cell r="K88">
            <v>1580943.865370966</v>
          </cell>
          <cell r="L88">
            <v>1450109.2756754172</v>
          </cell>
          <cell r="M88">
            <v>1452519.0364207178</v>
          </cell>
          <cell r="N88">
            <v>1677830.9316433938</v>
          </cell>
          <cell r="O88">
            <v>1591571.8176018661</v>
          </cell>
          <cell r="P88">
            <v>1327091.3120758659</v>
          </cell>
          <cell r="Q88">
            <v>1356669.0421578214</v>
          </cell>
          <cell r="R88">
            <v>477013.47173911612</v>
          </cell>
          <cell r="S88">
            <v>406060.37226053583</v>
          </cell>
          <cell r="T88">
            <v>392029.10380571312</v>
          </cell>
          <cell r="U88">
            <v>728748.25649440615</v>
          </cell>
          <cell r="V88">
            <v>806311.7529700849</v>
          </cell>
          <cell r="W88">
            <v>750384.01622277615</v>
          </cell>
          <cell r="X88">
            <v>703272.66577953799</v>
          </cell>
          <cell r="Y88">
            <v>714741.7040355755</v>
          </cell>
          <cell r="Z88">
            <v>795738.83686121379</v>
          </cell>
          <cell r="AA88">
            <v>820179.39536555647</v>
          </cell>
          <cell r="AB88">
            <v>696020.00120068318</v>
          </cell>
          <cell r="AC88">
            <v>682021.49325246527</v>
          </cell>
          <cell r="AD88">
            <v>623091.75040501042</v>
          </cell>
          <cell r="AE88">
            <v>447298.19094502844</v>
          </cell>
          <cell r="AF88">
            <v>380854.40973088256</v>
          </cell>
          <cell r="AG88">
            <v>613695.59972150531</v>
          </cell>
          <cell r="AH88">
            <v>702212.38536725345</v>
          </cell>
          <cell r="AI88">
            <v>642573.28724029788</v>
          </cell>
          <cell r="AJ88">
            <v>602314.77948638576</v>
          </cell>
          <cell r="AK88">
            <v>652130.24692397506</v>
          </cell>
          <cell r="AL88">
            <v>735738.60146975296</v>
          </cell>
          <cell r="AM88">
            <v>747843.98818852403</v>
          </cell>
          <cell r="AN88">
            <v>609802.66035475314</v>
          </cell>
          <cell r="AO88">
            <v>591409.33947895828</v>
          </cell>
          <cell r="AP88">
            <v>525242.82444951253</v>
          </cell>
          <cell r="AQ88">
            <v>473489.81004296389</v>
          </cell>
          <cell r="AR88">
            <v>458260.65410260274</v>
          </cell>
          <cell r="AS88">
            <v>610989.55093336117</v>
          </cell>
          <cell r="AT88">
            <v>732867.6381798106</v>
          </cell>
          <cell r="AU88">
            <v>670743.02315603581</v>
          </cell>
          <cell r="AV88">
            <v>646097.05598691734</v>
          </cell>
          <cell r="AW88">
            <v>683351.50078896899</v>
          </cell>
          <cell r="AX88">
            <v>758138.70170272293</v>
          </cell>
          <cell r="AY88">
            <v>774224.1297235802</v>
          </cell>
          <cell r="AZ88">
            <v>632597.5663920017</v>
          </cell>
          <cell r="BA88">
            <v>646441.31377635396</v>
          </cell>
          <cell r="BB88">
            <v>602267.79196353233</v>
          </cell>
          <cell r="BC88">
            <v>400663.51595907728</v>
          </cell>
          <cell r="BD88">
            <v>307213.31812464411</v>
          </cell>
          <cell r="BE88">
            <v>702975.10182130884</v>
          </cell>
          <cell r="BF88">
            <v>775226.51851242315</v>
          </cell>
          <cell r="BG88">
            <v>727385.90039813356</v>
          </cell>
          <cell r="BH88">
            <v>713886.60262366349</v>
          </cell>
          <cell r="BI88">
            <v>721987.61947000923</v>
          </cell>
          <cell r="BJ88">
            <v>786502.57397549506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4">
          <cell r="B4">
            <v>2019</v>
          </cell>
          <cell r="C4">
            <v>2020</v>
          </cell>
          <cell r="D4">
            <v>2021</v>
          </cell>
          <cell r="E4">
            <v>2022</v>
          </cell>
        </row>
        <row r="5">
          <cell r="A5">
            <v>2018</v>
          </cell>
          <cell r="B5">
            <v>7887500</v>
          </cell>
          <cell r="C5">
            <v>550000</v>
          </cell>
          <cell r="D5">
            <v>100000</v>
          </cell>
          <cell r="E5">
            <v>75000</v>
          </cell>
        </row>
        <row r="6">
          <cell r="A6">
            <v>2019</v>
          </cell>
          <cell r="B6">
            <v>9577926.5</v>
          </cell>
          <cell r="C6">
            <v>7390000</v>
          </cell>
          <cell r="D6">
            <v>3725000</v>
          </cell>
          <cell r="E6">
            <v>1500000</v>
          </cell>
        </row>
        <row r="7">
          <cell r="A7">
            <v>2020</v>
          </cell>
          <cell r="B7">
            <v>9640000</v>
          </cell>
          <cell r="C7">
            <v>13911676.5</v>
          </cell>
          <cell r="D7">
            <v>15476676.5</v>
          </cell>
          <cell r="E7">
            <v>12751676.5</v>
          </cell>
        </row>
        <row r="8">
          <cell r="A8">
            <v>2021</v>
          </cell>
          <cell r="B8">
            <v>14153750</v>
          </cell>
          <cell r="C8">
            <v>13735000</v>
          </cell>
          <cell r="D8">
            <v>13455000</v>
          </cell>
          <cell r="E8">
            <v>9123000</v>
          </cell>
        </row>
        <row r="9">
          <cell r="A9">
            <v>2022</v>
          </cell>
          <cell r="B9">
            <v>1550000</v>
          </cell>
          <cell r="C9">
            <v>1550000</v>
          </cell>
          <cell r="D9">
            <v>1400000</v>
          </cell>
          <cell r="E9">
            <v>12847000</v>
          </cell>
        </row>
        <row r="10">
          <cell r="A10">
            <v>2023</v>
          </cell>
          <cell r="B10">
            <v>18600000</v>
          </cell>
          <cell r="C10">
            <v>18600000</v>
          </cell>
          <cell r="D10">
            <v>18600000</v>
          </cell>
          <cell r="E10">
            <v>14350000</v>
          </cell>
        </row>
        <row r="11">
          <cell r="A11">
            <v>2024</v>
          </cell>
          <cell r="B11">
            <v>1250000</v>
          </cell>
          <cell r="C11">
            <v>1250000</v>
          </cell>
          <cell r="D11">
            <v>1250000</v>
          </cell>
          <cell r="E11">
            <v>1250000</v>
          </cell>
        </row>
        <row r="12">
          <cell r="A12">
            <v>2025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>
            <v>2026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>
            <v>2027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>
            <v>2028</v>
          </cell>
          <cell r="B15">
            <v>890000</v>
          </cell>
          <cell r="C15">
            <v>890000</v>
          </cell>
          <cell r="D15">
            <v>890000</v>
          </cell>
          <cell r="E15">
            <v>890000</v>
          </cell>
        </row>
        <row r="16">
          <cell r="A16">
            <v>2029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>
            <v>2030</v>
          </cell>
          <cell r="B17">
            <v>4079395</v>
          </cell>
          <cell r="C17">
            <v>4079395</v>
          </cell>
          <cell r="D17">
            <v>4079395</v>
          </cell>
          <cell r="E17">
            <v>4079395</v>
          </cell>
        </row>
        <row r="18">
          <cell r="A18">
            <v>2031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>
            <v>2032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>
            <v>2033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>
            <v>2034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>
            <v>2035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>
            <v>2036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>
            <v>2037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>
            <v>2038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>
            <v>2039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</row>
        <row r="27">
          <cell r="A27">
            <v>2040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>
            <v>2041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>
            <v>2042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>
            <v>2043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>
            <v>2044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>
            <v>2045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>
            <v>2046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>
            <v>2047</v>
          </cell>
          <cell r="B34">
            <v>150000</v>
          </cell>
          <cell r="C34">
            <v>150000</v>
          </cell>
          <cell r="D34">
            <v>150000</v>
          </cell>
          <cell r="E34">
            <v>150000</v>
          </cell>
        </row>
        <row r="35">
          <cell r="A35">
            <v>2048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>
            <v>2049</v>
          </cell>
          <cell r="B36">
            <v>2725000</v>
          </cell>
          <cell r="C36">
            <v>2725000</v>
          </cell>
          <cell r="D36">
            <v>2725000</v>
          </cell>
          <cell r="E36">
            <v>2725000</v>
          </cell>
        </row>
        <row r="37">
          <cell r="A37">
            <v>2050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>
            <v>2051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>
            <v>2052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>
            <v>2053</v>
          </cell>
        </row>
        <row r="41">
          <cell r="A41">
            <v>2054</v>
          </cell>
        </row>
        <row r="42">
          <cell r="A42">
            <v>2055</v>
          </cell>
        </row>
        <row r="43">
          <cell r="A43">
            <v>2056</v>
          </cell>
        </row>
      </sheetData>
      <sheetData sheetId="30"/>
      <sheetData sheetId="31"/>
      <sheetData sheetId="32">
        <row r="3">
          <cell r="B3" t="str">
            <v>Concatenate</v>
          </cell>
          <cell r="C3" t="str">
            <v>Date interval</v>
          </cell>
          <cell r="D3" t="str">
            <v>Item Type</v>
          </cell>
          <cell r="E3" t="str">
            <v>Item</v>
          </cell>
          <cell r="F3" t="str">
            <v>Peak Period Label</v>
          </cell>
          <cell r="G3" t="str">
            <v>Variables</v>
          </cell>
          <cell r="H3" t="str">
            <v>HOURS</v>
          </cell>
          <cell r="I3" t="str">
            <v>Units</v>
          </cell>
          <cell r="J3" t="str">
            <v>Units Combined</v>
          </cell>
          <cell r="L3">
            <v>43252</v>
          </cell>
          <cell r="M3">
            <v>43282</v>
          </cell>
          <cell r="N3">
            <v>43313</v>
          </cell>
          <cell r="O3">
            <v>43344</v>
          </cell>
          <cell r="P3">
            <v>43374</v>
          </cell>
          <cell r="Q3">
            <v>43405</v>
          </cell>
          <cell r="R3">
            <v>43435</v>
          </cell>
          <cell r="S3">
            <v>43466</v>
          </cell>
          <cell r="T3">
            <v>43497</v>
          </cell>
          <cell r="U3">
            <v>43525</v>
          </cell>
          <cell r="V3">
            <v>43556</v>
          </cell>
          <cell r="W3">
            <v>43586</v>
          </cell>
          <cell r="X3">
            <v>43617</v>
          </cell>
          <cell r="Y3">
            <v>43647</v>
          </cell>
          <cell r="Z3">
            <v>43678</v>
          </cell>
          <cell r="AA3">
            <v>43709</v>
          </cell>
          <cell r="AB3">
            <v>43739</v>
          </cell>
          <cell r="AC3">
            <v>43770</v>
          </cell>
          <cell r="AD3">
            <v>43800</v>
          </cell>
          <cell r="AE3">
            <v>43831</v>
          </cell>
          <cell r="AF3">
            <v>43862</v>
          </cell>
          <cell r="AG3">
            <v>43891</v>
          </cell>
          <cell r="AH3">
            <v>43922</v>
          </cell>
          <cell r="AI3">
            <v>43952</v>
          </cell>
          <cell r="AJ3">
            <v>43983</v>
          </cell>
          <cell r="AK3">
            <v>44013</v>
          </cell>
          <cell r="AL3">
            <v>44044</v>
          </cell>
          <cell r="AM3">
            <v>44075</v>
          </cell>
          <cell r="AN3">
            <v>44105</v>
          </cell>
          <cell r="AO3">
            <v>44136</v>
          </cell>
          <cell r="AP3">
            <v>44166</v>
          </cell>
          <cell r="AQ3">
            <v>44197</v>
          </cell>
          <cell r="AR3">
            <v>44228</v>
          </cell>
          <cell r="AS3">
            <v>44256</v>
          </cell>
          <cell r="AT3">
            <v>44287</v>
          </cell>
          <cell r="AU3">
            <v>44317</v>
          </cell>
          <cell r="AV3">
            <v>44348</v>
          </cell>
          <cell r="AW3">
            <v>44378</v>
          </cell>
          <cell r="AX3">
            <v>44409</v>
          </cell>
          <cell r="AY3">
            <v>44440</v>
          </cell>
          <cell r="AZ3">
            <v>44470</v>
          </cell>
          <cell r="BA3">
            <v>44501</v>
          </cell>
          <cell r="BB3">
            <v>44531</v>
          </cell>
          <cell r="BC3">
            <v>44562</v>
          </cell>
          <cell r="BD3">
            <v>44593</v>
          </cell>
          <cell r="BE3">
            <v>44621</v>
          </cell>
          <cell r="BF3">
            <v>44652</v>
          </cell>
          <cell r="BG3">
            <v>44682</v>
          </cell>
          <cell r="BH3">
            <v>44713</v>
          </cell>
          <cell r="BI3">
            <v>44743</v>
          </cell>
          <cell r="BJ3">
            <v>44774</v>
          </cell>
          <cell r="BK3">
            <v>44805</v>
          </cell>
          <cell r="BL3">
            <v>44835</v>
          </cell>
          <cell r="BM3">
            <v>44866</v>
          </cell>
          <cell r="BN3">
            <v>44896</v>
          </cell>
          <cell r="BO3">
            <v>44927</v>
          </cell>
        </row>
        <row r="4">
          <cell r="B4" t="str">
            <v>DeterministicMonthlyGeneration AssetColstrip 1- Basic7x24NetPosMW - NetPosMW</v>
          </cell>
          <cell r="C4" t="str">
            <v>Monthly</v>
          </cell>
          <cell r="D4" t="str">
            <v>Generation Asset</v>
          </cell>
          <cell r="E4" t="str">
            <v xml:space="preserve"> Colstrip 1- Basic</v>
          </cell>
          <cell r="F4" t="str">
            <v xml:space="preserve"> 7x24</v>
          </cell>
          <cell r="G4" t="str">
            <v>NetPosMW - NetPosMW</v>
          </cell>
          <cell r="H4" t="str">
            <v>ATC</v>
          </cell>
          <cell r="I4" t="str">
            <v xml:space="preserve">Colstrip 1 </v>
          </cell>
          <cell r="J4" t="str">
            <v>Units 1&amp;2</v>
          </cell>
          <cell r="L4">
            <v>0</v>
          </cell>
          <cell r="M4">
            <v>125.466532</v>
          </cell>
          <cell r="N4">
            <v>137.23151799999999</v>
          </cell>
          <cell r="O4">
            <v>131.02736100000001</v>
          </cell>
          <cell r="P4">
            <v>119.253561</v>
          </cell>
          <cell r="Q4">
            <v>123.61601899999999</v>
          </cell>
          <cell r="R4">
            <v>133.92674700000001</v>
          </cell>
          <cell r="S4">
            <v>126.259677</v>
          </cell>
          <cell r="T4">
            <v>116.411458</v>
          </cell>
          <cell r="U4">
            <v>110.358344</v>
          </cell>
          <cell r="V4">
            <v>0</v>
          </cell>
          <cell r="W4">
            <v>0</v>
          </cell>
          <cell r="X4">
            <v>0</v>
          </cell>
          <cell r="Y4">
            <v>113.04059100000001</v>
          </cell>
          <cell r="Z4">
            <v>125.466532</v>
          </cell>
          <cell r="AA4">
            <v>122.285138</v>
          </cell>
          <cell r="AB4">
            <v>109.603629</v>
          </cell>
          <cell r="AC4">
            <v>115.704368</v>
          </cell>
          <cell r="AD4">
            <v>126.127486</v>
          </cell>
          <cell r="AE4">
            <v>129.16787600000001</v>
          </cell>
          <cell r="AF4">
            <v>115.492959</v>
          </cell>
          <cell r="AG4">
            <v>104.666487</v>
          </cell>
          <cell r="AH4">
            <v>0</v>
          </cell>
          <cell r="AI4">
            <v>0</v>
          </cell>
          <cell r="AJ4">
            <v>0</v>
          </cell>
          <cell r="AK4">
            <v>116.477553</v>
          </cell>
          <cell r="AL4">
            <v>128.90349399999999</v>
          </cell>
          <cell r="AM4">
            <v>124.334097</v>
          </cell>
          <cell r="AN4">
            <v>111.983064</v>
          </cell>
          <cell r="AO4">
            <v>124.980097</v>
          </cell>
          <cell r="AP4">
            <v>133.00141099999999</v>
          </cell>
          <cell r="AQ4">
            <v>135.90960999999999</v>
          </cell>
          <cell r="AR4">
            <v>126.948958</v>
          </cell>
          <cell r="AS4">
            <v>116.57967600000001</v>
          </cell>
          <cell r="AT4">
            <v>0</v>
          </cell>
          <cell r="AU4">
            <v>0</v>
          </cell>
          <cell r="AV4">
            <v>0</v>
          </cell>
          <cell r="AW4">
            <v>120.311088</v>
          </cell>
          <cell r="AX4">
            <v>135.90960999999999</v>
          </cell>
          <cell r="AY4">
            <v>131.57374899999999</v>
          </cell>
          <cell r="AZ4">
            <v>125.86310400000001</v>
          </cell>
          <cell r="BA4">
            <v>133.028155</v>
          </cell>
          <cell r="BB4">
            <v>137.62809100000001</v>
          </cell>
          <cell r="BC4">
            <v>127.317204</v>
          </cell>
          <cell r="BD4">
            <v>112.60624900000001</v>
          </cell>
          <cell r="BE4">
            <v>100.960161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</row>
        <row r="5">
          <cell r="B5" t="str">
            <v>DeterministicMonthlyGeneration AssetColstrip 1- BasicW_6x16NetPosMW - NetPosMW</v>
          </cell>
          <cell r="C5" t="str">
            <v>Monthly</v>
          </cell>
          <cell r="D5" t="str">
            <v>Generation Asset</v>
          </cell>
          <cell r="E5" t="str">
            <v xml:space="preserve"> Colstrip 1- Basic</v>
          </cell>
          <cell r="F5" t="str">
            <v>W_6x16</v>
          </cell>
          <cell r="G5" t="str">
            <v>NetPosMW - NetPosMW</v>
          </cell>
          <cell r="H5" t="str">
            <v>PEAK</v>
          </cell>
          <cell r="I5" t="str">
            <v xml:space="preserve">Colstrip 1 </v>
          </cell>
          <cell r="J5" t="str">
            <v>Units 1&amp;2</v>
          </cell>
          <cell r="L5">
            <v>0</v>
          </cell>
          <cell r="M5">
            <v>133.29487399999999</v>
          </cell>
          <cell r="N5">
            <v>138.03935100000001</v>
          </cell>
          <cell r="O5">
            <v>135.108203</v>
          </cell>
          <cell r="P5">
            <v>116.866782</v>
          </cell>
          <cell r="Q5">
            <v>118.542374</v>
          </cell>
          <cell r="R5">
            <v>134.032499</v>
          </cell>
          <cell r="S5">
            <v>128.074759</v>
          </cell>
          <cell r="T5">
            <v>114.87473900000001</v>
          </cell>
          <cell r="U5">
            <v>108.452043</v>
          </cell>
          <cell r="V5">
            <v>0</v>
          </cell>
          <cell r="W5">
            <v>0</v>
          </cell>
          <cell r="X5">
            <v>0</v>
          </cell>
          <cell r="Y5">
            <v>121.92788400000001</v>
          </cell>
          <cell r="Z5">
            <v>131.20948999999999</v>
          </cell>
          <cell r="AA5">
            <v>126.40013</v>
          </cell>
          <cell r="AB5">
            <v>109.809259</v>
          </cell>
          <cell r="AC5">
            <v>112.395499</v>
          </cell>
          <cell r="AD5">
            <v>125.426874</v>
          </cell>
          <cell r="AE5">
            <v>128.547596</v>
          </cell>
          <cell r="AF5">
            <v>113.624875</v>
          </cell>
          <cell r="AG5">
            <v>103.01442299999999</v>
          </cell>
          <cell r="AH5">
            <v>0</v>
          </cell>
          <cell r="AI5">
            <v>0</v>
          </cell>
          <cell r="AJ5">
            <v>0</v>
          </cell>
          <cell r="AK5">
            <v>123.81923</v>
          </cell>
          <cell r="AL5">
            <v>132.330288</v>
          </cell>
          <cell r="AM5">
            <v>126.656249</v>
          </cell>
          <cell r="AN5">
            <v>111.630555</v>
          </cell>
          <cell r="AO5">
            <v>122.046093</v>
          </cell>
          <cell r="AP5">
            <v>132.09387000000001</v>
          </cell>
          <cell r="AQ5">
            <v>135.50774899999999</v>
          </cell>
          <cell r="AR5">
            <v>127.16848899999999</v>
          </cell>
          <cell r="AS5">
            <v>115.045486</v>
          </cell>
          <cell r="AT5">
            <v>0</v>
          </cell>
          <cell r="AU5">
            <v>0</v>
          </cell>
          <cell r="AV5">
            <v>0</v>
          </cell>
          <cell r="AW5">
            <v>127.838341</v>
          </cell>
          <cell r="AX5">
            <v>137.53148999999999</v>
          </cell>
          <cell r="AY5">
            <v>133.78662399999999</v>
          </cell>
          <cell r="AZ5">
            <v>126.419831</v>
          </cell>
          <cell r="BA5">
            <v>131.32787400000001</v>
          </cell>
          <cell r="BB5">
            <v>137.22887399999999</v>
          </cell>
          <cell r="BC5">
            <v>129.020432</v>
          </cell>
          <cell r="BD5">
            <v>112.82578100000001</v>
          </cell>
          <cell r="BE5">
            <v>100.93043900000001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</row>
        <row r="6">
          <cell r="B6" t="str">
            <v>DeterministicMonthlyGeneration AssetColstrip 1- BasicW_WrapNetPosMW - NetPosMW</v>
          </cell>
          <cell r="C6" t="str">
            <v>Monthly</v>
          </cell>
          <cell r="D6" t="str">
            <v>Generation Asset</v>
          </cell>
          <cell r="E6" t="str">
            <v xml:space="preserve"> Colstrip 1- Basic</v>
          </cell>
          <cell r="F6" t="str">
            <v>W_Wrap</v>
          </cell>
          <cell r="G6" t="str">
            <v>NetPosMW - NetPosMW</v>
          </cell>
          <cell r="H6" t="str">
            <v>OFF PEAK</v>
          </cell>
          <cell r="I6" t="str">
            <v xml:space="preserve">Colstrip 1 </v>
          </cell>
          <cell r="J6" t="str">
            <v>Units 1&amp;2</v>
          </cell>
          <cell r="L6">
            <v>0</v>
          </cell>
          <cell r="M6">
            <v>116.36380800000001</v>
          </cell>
          <cell r="N6">
            <v>136.11297999999999</v>
          </cell>
          <cell r="O6">
            <v>126.363541</v>
          </cell>
          <cell r="P6">
            <v>122.558333</v>
          </cell>
          <cell r="Q6">
            <v>129.93831700000001</v>
          </cell>
          <cell r="R6">
            <v>133.80377899999999</v>
          </cell>
          <cell r="S6">
            <v>123.957621</v>
          </cell>
          <cell r="T6">
            <v>118.460416</v>
          </cell>
          <cell r="U6">
            <v>112.783486</v>
          </cell>
          <cell r="V6">
            <v>0</v>
          </cell>
          <cell r="W6">
            <v>0</v>
          </cell>
          <cell r="X6">
            <v>0</v>
          </cell>
          <cell r="Y6">
            <v>101.768902</v>
          </cell>
          <cell r="Z6">
            <v>117.514743</v>
          </cell>
          <cell r="AA6">
            <v>117.582291</v>
          </cell>
          <cell r="AB6">
            <v>109.31891</v>
          </cell>
          <cell r="AC6">
            <v>119.82756999999999</v>
          </cell>
          <cell r="AD6">
            <v>126.942151</v>
          </cell>
          <cell r="AE6">
            <v>129.95457300000001</v>
          </cell>
          <cell r="AF6">
            <v>118.017398</v>
          </cell>
          <cell r="AG6">
            <v>106.76819500000001</v>
          </cell>
          <cell r="AH6">
            <v>0</v>
          </cell>
          <cell r="AI6">
            <v>0</v>
          </cell>
          <cell r="AJ6">
            <v>0</v>
          </cell>
          <cell r="AK6">
            <v>107.166158</v>
          </cell>
          <cell r="AL6">
            <v>124.557317</v>
          </cell>
          <cell r="AM6">
            <v>121.431406</v>
          </cell>
          <cell r="AN6">
            <v>112.471153</v>
          </cell>
          <cell r="AO6">
            <v>128.32329300000001</v>
          </cell>
          <cell r="AP6">
            <v>134.15243899999999</v>
          </cell>
          <cell r="AQ6">
            <v>136.37688900000001</v>
          </cell>
          <cell r="AR6">
            <v>126.65625</v>
          </cell>
          <cell r="AS6">
            <v>118.71077099999999</v>
          </cell>
          <cell r="AT6">
            <v>0</v>
          </cell>
          <cell r="AU6">
            <v>0</v>
          </cell>
          <cell r="AV6">
            <v>0</v>
          </cell>
          <cell r="AW6">
            <v>110.764329</v>
          </cell>
          <cell r="AX6">
            <v>133.85259099999999</v>
          </cell>
          <cell r="AY6">
            <v>128.80765600000001</v>
          </cell>
          <cell r="AZ6">
            <v>125.15701199999999</v>
          </cell>
          <cell r="BA6">
            <v>135.146884</v>
          </cell>
          <cell r="BB6">
            <v>138.092296</v>
          </cell>
          <cell r="BC6">
            <v>125.15701199999999</v>
          </cell>
          <cell r="BD6">
            <v>112.313541</v>
          </cell>
          <cell r="BE6">
            <v>101.001446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</row>
        <row r="7">
          <cell r="B7" t="str">
            <v>DeterministicMonthlyGeneration AssetColstrip 2- Basic7x24NetPosMW - NetPosMW</v>
          </cell>
          <cell r="C7" t="str">
            <v>Monthly</v>
          </cell>
          <cell r="D7" t="str">
            <v>Generation Asset</v>
          </cell>
          <cell r="E7" t="str">
            <v xml:space="preserve"> Colstrip 2- Basic</v>
          </cell>
          <cell r="F7" t="str">
            <v xml:space="preserve"> 7x24</v>
          </cell>
          <cell r="G7" t="str">
            <v>NetPosMW - NetPosMW</v>
          </cell>
          <cell r="H7" t="str">
            <v>ATC</v>
          </cell>
          <cell r="I7" t="str">
            <v>Colstrip 2</v>
          </cell>
          <cell r="J7" t="str">
            <v>Units 1&amp;2</v>
          </cell>
          <cell r="L7">
            <v>0</v>
          </cell>
          <cell r="M7">
            <v>125.466532</v>
          </cell>
          <cell r="N7">
            <v>137.23151799999999</v>
          </cell>
          <cell r="O7">
            <v>131.02736100000001</v>
          </cell>
          <cell r="P7">
            <v>119.253561</v>
          </cell>
          <cell r="Q7">
            <v>123.61601899999999</v>
          </cell>
          <cell r="R7">
            <v>133.92674700000001</v>
          </cell>
          <cell r="S7">
            <v>126.259677</v>
          </cell>
          <cell r="T7">
            <v>116.411458</v>
          </cell>
          <cell r="U7">
            <v>110.358344</v>
          </cell>
          <cell r="V7">
            <v>0</v>
          </cell>
          <cell r="W7">
            <v>0</v>
          </cell>
          <cell r="X7">
            <v>0</v>
          </cell>
          <cell r="Y7">
            <v>113.04059100000001</v>
          </cell>
          <cell r="Z7">
            <v>125.466532</v>
          </cell>
          <cell r="AA7">
            <v>122.285138</v>
          </cell>
          <cell r="AB7">
            <v>109.603629</v>
          </cell>
          <cell r="AC7">
            <v>115.704368</v>
          </cell>
          <cell r="AD7">
            <v>126.127486</v>
          </cell>
          <cell r="AE7">
            <v>129.16787600000001</v>
          </cell>
          <cell r="AF7">
            <v>115.492959</v>
          </cell>
          <cell r="AG7">
            <v>104.666487</v>
          </cell>
          <cell r="AH7">
            <v>0</v>
          </cell>
          <cell r="AI7">
            <v>0</v>
          </cell>
          <cell r="AJ7">
            <v>0</v>
          </cell>
          <cell r="AK7">
            <v>116.477553</v>
          </cell>
          <cell r="AL7">
            <v>128.90349399999999</v>
          </cell>
          <cell r="AM7">
            <v>124.334097</v>
          </cell>
          <cell r="AN7">
            <v>111.983064</v>
          </cell>
          <cell r="AO7">
            <v>124.980097</v>
          </cell>
          <cell r="AP7">
            <v>133.00141099999999</v>
          </cell>
          <cell r="AQ7">
            <v>135.90960999999999</v>
          </cell>
          <cell r="AR7">
            <v>126.948958</v>
          </cell>
          <cell r="AS7">
            <v>116.57967600000001</v>
          </cell>
          <cell r="AT7">
            <v>0</v>
          </cell>
          <cell r="AU7">
            <v>0</v>
          </cell>
          <cell r="AV7">
            <v>0</v>
          </cell>
          <cell r="AW7">
            <v>120.311088</v>
          </cell>
          <cell r="AX7">
            <v>135.90960999999999</v>
          </cell>
          <cell r="AY7">
            <v>131.57374899999999</v>
          </cell>
          <cell r="AZ7">
            <v>125.86310400000001</v>
          </cell>
          <cell r="BA7">
            <v>133.028155</v>
          </cell>
          <cell r="BB7">
            <v>137.62809100000001</v>
          </cell>
          <cell r="BC7">
            <v>127.317204</v>
          </cell>
          <cell r="BD7">
            <v>112.60624900000001</v>
          </cell>
          <cell r="BE7">
            <v>100.960161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</row>
        <row r="8">
          <cell r="B8" t="str">
            <v>DeterministicMonthlyGeneration AssetColstrip 2- BasicW_6x16NetPosMW - NetPosMW</v>
          </cell>
          <cell r="C8" t="str">
            <v>Monthly</v>
          </cell>
          <cell r="D8" t="str">
            <v>Generation Asset</v>
          </cell>
          <cell r="E8" t="str">
            <v xml:space="preserve"> Colstrip 2- Basic</v>
          </cell>
          <cell r="F8" t="str">
            <v>W_6x16</v>
          </cell>
          <cell r="G8" t="str">
            <v>NetPosMW - NetPosMW</v>
          </cell>
          <cell r="H8" t="str">
            <v>PEAK</v>
          </cell>
          <cell r="I8" t="str">
            <v>Colstrip 2</v>
          </cell>
          <cell r="J8" t="str">
            <v>Units 1&amp;2</v>
          </cell>
          <cell r="L8">
            <v>0</v>
          </cell>
          <cell r="M8">
            <v>133.29487399999999</v>
          </cell>
          <cell r="N8">
            <v>138.03935100000001</v>
          </cell>
          <cell r="O8">
            <v>135.108203</v>
          </cell>
          <cell r="P8">
            <v>116.866782</v>
          </cell>
          <cell r="Q8">
            <v>118.542374</v>
          </cell>
          <cell r="R8">
            <v>134.032499</v>
          </cell>
          <cell r="S8">
            <v>128.074759</v>
          </cell>
          <cell r="T8">
            <v>114.87473900000001</v>
          </cell>
          <cell r="U8">
            <v>108.452043</v>
          </cell>
          <cell r="V8">
            <v>0</v>
          </cell>
          <cell r="W8">
            <v>0</v>
          </cell>
          <cell r="X8">
            <v>0</v>
          </cell>
          <cell r="Y8">
            <v>121.92788400000001</v>
          </cell>
          <cell r="Z8">
            <v>131.20948999999999</v>
          </cell>
          <cell r="AA8">
            <v>126.40013</v>
          </cell>
          <cell r="AB8">
            <v>109.809259</v>
          </cell>
          <cell r="AC8">
            <v>112.395499</v>
          </cell>
          <cell r="AD8">
            <v>125.426874</v>
          </cell>
          <cell r="AE8">
            <v>128.547596</v>
          </cell>
          <cell r="AF8">
            <v>113.624875</v>
          </cell>
          <cell r="AG8">
            <v>103.01442299999999</v>
          </cell>
          <cell r="AH8">
            <v>0</v>
          </cell>
          <cell r="AI8">
            <v>0</v>
          </cell>
          <cell r="AJ8">
            <v>0</v>
          </cell>
          <cell r="AK8">
            <v>123.81923</v>
          </cell>
          <cell r="AL8">
            <v>132.330288</v>
          </cell>
          <cell r="AM8">
            <v>126.656249</v>
          </cell>
          <cell r="AN8">
            <v>111.630555</v>
          </cell>
          <cell r="AO8">
            <v>122.046093</v>
          </cell>
          <cell r="AP8">
            <v>132.09387000000001</v>
          </cell>
          <cell r="AQ8">
            <v>135.50774899999999</v>
          </cell>
          <cell r="AR8">
            <v>127.16848899999999</v>
          </cell>
          <cell r="AS8">
            <v>115.045486</v>
          </cell>
          <cell r="AT8">
            <v>0</v>
          </cell>
          <cell r="AU8">
            <v>0</v>
          </cell>
          <cell r="AV8">
            <v>0</v>
          </cell>
          <cell r="AW8">
            <v>127.838341</v>
          </cell>
          <cell r="AX8">
            <v>137.53148999999999</v>
          </cell>
          <cell r="AY8">
            <v>133.78662399999999</v>
          </cell>
          <cell r="AZ8">
            <v>126.419831</v>
          </cell>
          <cell r="BA8">
            <v>131.32787400000001</v>
          </cell>
          <cell r="BB8">
            <v>137.22887399999999</v>
          </cell>
          <cell r="BC8">
            <v>129.020432</v>
          </cell>
          <cell r="BD8">
            <v>112.82578100000001</v>
          </cell>
          <cell r="BE8">
            <v>100.93043900000001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</row>
        <row r="9">
          <cell r="B9" t="str">
            <v>DeterministicMonthlyGeneration AssetColstrip 2- BasicW_WrapNetPosMW - NetPosMW</v>
          </cell>
          <cell r="C9" t="str">
            <v>Monthly</v>
          </cell>
          <cell r="D9" t="str">
            <v>Generation Asset</v>
          </cell>
          <cell r="E9" t="str">
            <v xml:space="preserve"> Colstrip 2- Basic</v>
          </cell>
          <cell r="F9" t="str">
            <v>W_Wrap</v>
          </cell>
          <cell r="G9" t="str">
            <v>NetPosMW - NetPosMW</v>
          </cell>
          <cell r="H9" t="str">
            <v>OFF PEAK</v>
          </cell>
          <cell r="I9" t="str">
            <v>Colstrip 2</v>
          </cell>
          <cell r="J9" t="str">
            <v>Units 1&amp;2</v>
          </cell>
          <cell r="L9">
            <v>0</v>
          </cell>
          <cell r="M9">
            <v>116.36380800000001</v>
          </cell>
          <cell r="N9">
            <v>136.11297999999999</v>
          </cell>
          <cell r="O9">
            <v>126.363541</v>
          </cell>
          <cell r="P9">
            <v>122.558333</v>
          </cell>
          <cell r="Q9">
            <v>129.93831700000001</v>
          </cell>
          <cell r="R9">
            <v>133.80377899999999</v>
          </cell>
          <cell r="S9">
            <v>123.957621</v>
          </cell>
          <cell r="T9">
            <v>118.460416</v>
          </cell>
          <cell r="U9">
            <v>112.783486</v>
          </cell>
          <cell r="V9">
            <v>0</v>
          </cell>
          <cell r="W9">
            <v>0</v>
          </cell>
          <cell r="X9">
            <v>0</v>
          </cell>
          <cell r="Y9">
            <v>101.768902</v>
          </cell>
          <cell r="Z9">
            <v>117.514743</v>
          </cell>
          <cell r="AA9">
            <v>117.582291</v>
          </cell>
          <cell r="AB9">
            <v>109.31891</v>
          </cell>
          <cell r="AC9">
            <v>119.82756999999999</v>
          </cell>
          <cell r="AD9">
            <v>126.942151</v>
          </cell>
          <cell r="AE9">
            <v>129.95457300000001</v>
          </cell>
          <cell r="AF9">
            <v>118.017398</v>
          </cell>
          <cell r="AG9">
            <v>106.76819500000001</v>
          </cell>
          <cell r="AH9">
            <v>0</v>
          </cell>
          <cell r="AI9">
            <v>0</v>
          </cell>
          <cell r="AJ9">
            <v>0</v>
          </cell>
          <cell r="AK9">
            <v>107.166158</v>
          </cell>
          <cell r="AL9">
            <v>124.557317</v>
          </cell>
          <cell r="AM9">
            <v>121.431406</v>
          </cell>
          <cell r="AN9">
            <v>112.471153</v>
          </cell>
          <cell r="AO9">
            <v>128.32329300000001</v>
          </cell>
          <cell r="AP9">
            <v>134.15243899999999</v>
          </cell>
          <cell r="AQ9">
            <v>136.37688900000001</v>
          </cell>
          <cell r="AR9">
            <v>126.65625</v>
          </cell>
          <cell r="AS9">
            <v>118.71077099999999</v>
          </cell>
          <cell r="AT9">
            <v>0</v>
          </cell>
          <cell r="AU9">
            <v>0</v>
          </cell>
          <cell r="AV9">
            <v>0</v>
          </cell>
          <cell r="AW9">
            <v>110.764329</v>
          </cell>
          <cell r="AX9">
            <v>133.85259099999999</v>
          </cell>
          <cell r="AY9">
            <v>128.80765600000001</v>
          </cell>
          <cell r="AZ9">
            <v>125.15701199999999</v>
          </cell>
          <cell r="BA9">
            <v>135.146884</v>
          </cell>
          <cell r="BB9">
            <v>138.092296</v>
          </cell>
          <cell r="BC9">
            <v>125.15701199999999</v>
          </cell>
          <cell r="BD9">
            <v>112.313541</v>
          </cell>
          <cell r="BE9">
            <v>101.001446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</row>
        <row r="10">
          <cell r="B10" t="str">
            <v>DeterministicMonthlyGeneration AssetColstrip 3- Basic7x24NetPosMW - NetPosMW</v>
          </cell>
          <cell r="C10" t="str">
            <v>Monthly</v>
          </cell>
          <cell r="D10" t="str">
            <v>Generation Asset</v>
          </cell>
          <cell r="E10" t="str">
            <v xml:space="preserve"> Colstrip 3- Basic</v>
          </cell>
          <cell r="F10" t="str">
            <v xml:space="preserve"> 7x24</v>
          </cell>
          <cell r="G10" t="str">
            <v>NetPosMW - NetPosMW</v>
          </cell>
          <cell r="H10" t="str">
            <v>ATC</v>
          </cell>
          <cell r="I10" t="str">
            <v xml:space="preserve">Colstrip 3 </v>
          </cell>
          <cell r="J10" t="str">
            <v>Units 3&amp;4</v>
          </cell>
          <cell r="L10">
            <v>50.053111000000001</v>
          </cell>
          <cell r="M10">
            <v>92.900537</v>
          </cell>
          <cell r="N10">
            <v>102.737956</v>
          </cell>
          <cell r="O10">
            <v>96.961888000000002</v>
          </cell>
          <cell r="P10">
            <v>86.75215</v>
          </cell>
          <cell r="Q10">
            <v>90.059916000000001</v>
          </cell>
          <cell r="R10">
            <v>99.663763000000003</v>
          </cell>
          <cell r="S10">
            <v>96.179676999999998</v>
          </cell>
          <cell r="T10">
            <v>89.163927999999999</v>
          </cell>
          <cell r="U10">
            <v>84.098410999999999</v>
          </cell>
          <cell r="V10">
            <v>53.653333000000003</v>
          </cell>
          <cell r="W10">
            <v>48.529677</v>
          </cell>
          <cell r="X10">
            <v>55.029888</v>
          </cell>
          <cell r="Y10">
            <v>86.649676999999997</v>
          </cell>
          <cell r="Z10">
            <v>96.179676999999998</v>
          </cell>
          <cell r="AA10">
            <v>92.938111000000006</v>
          </cell>
          <cell r="AB10">
            <v>84.702687999999995</v>
          </cell>
          <cell r="AC10">
            <v>89.108238</v>
          </cell>
          <cell r="AD10">
            <v>95.872258000000002</v>
          </cell>
          <cell r="AE10">
            <v>97.716774000000001</v>
          </cell>
          <cell r="AF10">
            <v>88.158505000000005</v>
          </cell>
          <cell r="AG10">
            <v>81.122691000000003</v>
          </cell>
          <cell r="AH10">
            <v>76.207666000000003</v>
          </cell>
          <cell r="AI10">
            <v>17.200966999999999</v>
          </cell>
          <cell r="AJ10">
            <v>4.6241110000000001</v>
          </cell>
          <cell r="AK10">
            <v>88.391720000000007</v>
          </cell>
          <cell r="AL10">
            <v>98.434085999999994</v>
          </cell>
          <cell r="AM10">
            <v>94.208776999999998</v>
          </cell>
          <cell r="AN10">
            <v>86.547203999999994</v>
          </cell>
          <cell r="AO10">
            <v>95.347018000000006</v>
          </cell>
          <cell r="AP10">
            <v>100.995913</v>
          </cell>
          <cell r="AQ10">
            <v>100.68849400000001</v>
          </cell>
          <cell r="AR10">
            <v>93.248214000000004</v>
          </cell>
          <cell r="AS10">
            <v>84.611467000000005</v>
          </cell>
          <cell r="AT10">
            <v>79.384332999999998</v>
          </cell>
          <cell r="AU10">
            <v>70.458923999999996</v>
          </cell>
          <cell r="AV10">
            <v>70.489666</v>
          </cell>
          <cell r="AW10">
            <v>86.034837999999993</v>
          </cell>
          <cell r="AX10">
            <v>100.176129</v>
          </cell>
          <cell r="AY10">
            <v>96.008887999999999</v>
          </cell>
          <cell r="AZ10">
            <v>91.056021000000001</v>
          </cell>
          <cell r="BA10">
            <v>97.673342000000005</v>
          </cell>
          <cell r="BB10">
            <v>101.508279</v>
          </cell>
          <cell r="BC10">
            <v>102.737956</v>
          </cell>
          <cell r="BD10">
            <v>95.517261000000005</v>
          </cell>
          <cell r="BE10">
            <v>91.486406000000002</v>
          </cell>
          <cell r="BF10">
            <v>89.443776999999997</v>
          </cell>
          <cell r="BG10">
            <v>83.473010000000002</v>
          </cell>
          <cell r="BH10">
            <v>79.596110999999993</v>
          </cell>
          <cell r="BI10">
            <v>97.614300999999998</v>
          </cell>
          <cell r="BJ10">
            <v>103.967634</v>
          </cell>
          <cell r="BK10">
            <v>102.362222</v>
          </cell>
          <cell r="BL10">
            <v>99.356344000000007</v>
          </cell>
          <cell r="BM10">
            <v>101.797281</v>
          </cell>
          <cell r="BN10">
            <v>103.66021499999999</v>
          </cell>
          <cell r="BO10">
            <v>104.275053</v>
          </cell>
        </row>
        <row r="11">
          <cell r="B11" t="str">
            <v>DeterministicMonthlyGeneration AssetColstrip 3- BasicW_6x16NetPosMW - NetPosMW</v>
          </cell>
          <cell r="C11" t="str">
            <v>Monthly</v>
          </cell>
          <cell r="D11" t="str">
            <v>Generation Asset</v>
          </cell>
          <cell r="E11" t="str">
            <v xml:space="preserve"> Colstrip 3- Basic</v>
          </cell>
          <cell r="F11" t="str">
            <v>W_6x16</v>
          </cell>
          <cell r="G11" t="str">
            <v>NetPosMW - NetPosMW</v>
          </cell>
          <cell r="H11" t="str">
            <v>PEAK</v>
          </cell>
          <cell r="I11" t="str">
            <v xml:space="preserve">Colstrip 3 </v>
          </cell>
          <cell r="J11" t="str">
            <v>Units 3&amp;4</v>
          </cell>
          <cell r="L11">
            <v>63.061152999999997</v>
          </cell>
          <cell r="M11">
            <v>99.5244</v>
          </cell>
          <cell r="N11">
            <v>103.59759200000001</v>
          </cell>
          <cell r="O11">
            <v>99.715000000000003</v>
          </cell>
          <cell r="P11">
            <v>85.067036999999999</v>
          </cell>
          <cell r="Q11">
            <v>85.801199999999994</v>
          </cell>
          <cell r="R11">
            <v>99.905600000000007</v>
          </cell>
          <cell r="S11">
            <v>97.149230000000003</v>
          </cell>
          <cell r="T11">
            <v>88.199583000000004</v>
          </cell>
          <cell r="U11">
            <v>82.487691999999996</v>
          </cell>
          <cell r="V11">
            <v>46.566923000000003</v>
          </cell>
          <cell r="W11">
            <v>57.746346000000003</v>
          </cell>
          <cell r="X11">
            <v>61.785600000000002</v>
          </cell>
          <cell r="Y11">
            <v>92.750769000000005</v>
          </cell>
          <cell r="Z11">
            <v>99.715000000000003</v>
          </cell>
          <cell r="AA11">
            <v>96.538332999999994</v>
          </cell>
          <cell r="AB11">
            <v>84.714073999999997</v>
          </cell>
          <cell r="AC11">
            <v>86.373000000000005</v>
          </cell>
          <cell r="AD11">
            <v>95.140600000000006</v>
          </cell>
          <cell r="AE11">
            <v>97.149230000000003</v>
          </cell>
          <cell r="AF11">
            <v>87.135400000000004</v>
          </cell>
          <cell r="AG11">
            <v>79.921923000000007</v>
          </cell>
          <cell r="AH11">
            <v>76.439807000000002</v>
          </cell>
          <cell r="AI11">
            <v>19.166599000000001</v>
          </cell>
          <cell r="AJ11">
            <v>3.8217300000000001</v>
          </cell>
          <cell r="AK11">
            <v>93.117306999999997</v>
          </cell>
          <cell r="AL11">
            <v>100.264807</v>
          </cell>
          <cell r="AM11">
            <v>95.903000000000006</v>
          </cell>
          <cell r="AN11">
            <v>87.008332999999993</v>
          </cell>
          <cell r="AO11">
            <v>91.971874999999997</v>
          </cell>
          <cell r="AP11">
            <v>100.63134599999999</v>
          </cell>
          <cell r="AQ11">
            <v>100.4774</v>
          </cell>
          <cell r="AR11">
            <v>93.163124999999994</v>
          </cell>
          <cell r="AS11">
            <v>83.831665999999998</v>
          </cell>
          <cell r="AT11">
            <v>81.937883999999997</v>
          </cell>
          <cell r="AU11">
            <v>77.4148</v>
          </cell>
          <cell r="AV11">
            <v>79.555384000000004</v>
          </cell>
          <cell r="AW11">
            <v>93.117306999999997</v>
          </cell>
          <cell r="AX11">
            <v>102.28076900000001</v>
          </cell>
          <cell r="AY11">
            <v>98.190200000000004</v>
          </cell>
          <cell r="AZ11">
            <v>91.101346000000007</v>
          </cell>
          <cell r="BA11">
            <v>95.521799999999999</v>
          </cell>
          <cell r="BB11">
            <v>101.43040000000001</v>
          </cell>
          <cell r="BC11">
            <v>102.647307</v>
          </cell>
          <cell r="BD11">
            <v>95.347082999999998</v>
          </cell>
          <cell r="BE11">
            <v>91.773332999999994</v>
          </cell>
          <cell r="BF11">
            <v>90.734807000000004</v>
          </cell>
          <cell r="BG11">
            <v>90.375600000000006</v>
          </cell>
          <cell r="BH11">
            <v>88.352306999999996</v>
          </cell>
          <cell r="BI11">
            <v>100.66800000000001</v>
          </cell>
          <cell r="BJ11">
            <v>103.774074</v>
          </cell>
          <cell r="BK11">
            <v>102.19280000000001</v>
          </cell>
          <cell r="BL11">
            <v>98.065575999999993</v>
          </cell>
          <cell r="BM11">
            <v>101.0492</v>
          </cell>
          <cell r="BN11">
            <v>103.38038400000001</v>
          </cell>
          <cell r="BO11">
            <v>104.2894</v>
          </cell>
        </row>
        <row r="12">
          <cell r="B12" t="str">
            <v>DeterministicMonthlyGeneration AssetColstrip 3- BasicW_WrapNetPosMW - NetPosMW</v>
          </cell>
          <cell r="C12" t="str">
            <v>Monthly</v>
          </cell>
          <cell r="D12" t="str">
            <v>Generation Asset</v>
          </cell>
          <cell r="E12" t="str">
            <v xml:space="preserve"> Colstrip 3- Basic</v>
          </cell>
          <cell r="F12" t="str">
            <v>W_Wrap</v>
          </cell>
          <cell r="G12" t="str">
            <v>NetPosMW - NetPosMW</v>
          </cell>
          <cell r="H12" t="str">
            <v>OFF PEAK</v>
          </cell>
          <cell r="I12" t="str">
            <v xml:space="preserve">Colstrip 3 </v>
          </cell>
          <cell r="J12" t="str">
            <v>Units 3&amp;4</v>
          </cell>
          <cell r="L12">
            <v>32.252631000000001</v>
          </cell>
          <cell r="M12">
            <v>85.198372000000006</v>
          </cell>
          <cell r="N12">
            <v>101.547692</v>
          </cell>
          <cell r="O12">
            <v>93.815476000000004</v>
          </cell>
          <cell r="P12">
            <v>89.085384000000005</v>
          </cell>
          <cell r="Q12">
            <v>95.366727999999995</v>
          </cell>
          <cell r="R12">
            <v>99.382558000000003</v>
          </cell>
          <cell r="S12">
            <v>94.949999000000005</v>
          </cell>
          <cell r="T12">
            <v>90.449721999999994</v>
          </cell>
          <cell r="U12">
            <v>86.147521999999995</v>
          </cell>
          <cell r="V12">
            <v>63.350526000000002</v>
          </cell>
          <cell r="W12">
            <v>36.840243000000001</v>
          </cell>
          <cell r="X12">
            <v>46.585248999999997</v>
          </cell>
          <cell r="Y12">
            <v>78.911707000000007</v>
          </cell>
          <cell r="Z12">
            <v>91.284615000000002</v>
          </cell>
          <cell r="AA12">
            <v>88.823571000000001</v>
          </cell>
          <cell r="AB12">
            <v>84.686922999999993</v>
          </cell>
          <cell r="AC12">
            <v>92.516634999999994</v>
          </cell>
          <cell r="AD12">
            <v>96.723022999999998</v>
          </cell>
          <cell r="AE12">
            <v>98.436584999999994</v>
          </cell>
          <cell r="AF12">
            <v>89.541081000000005</v>
          </cell>
          <cell r="AG12">
            <v>82.650274999999993</v>
          </cell>
          <cell r="AH12">
            <v>75.89</v>
          </cell>
          <cell r="AI12">
            <v>14.915348</v>
          </cell>
          <cell r="AJ12">
            <v>5.722105</v>
          </cell>
          <cell r="AK12">
            <v>82.398291999999998</v>
          </cell>
          <cell r="AL12">
            <v>96.112195</v>
          </cell>
          <cell r="AM12">
            <v>92.090999999999994</v>
          </cell>
          <cell r="AN12">
            <v>85.908716999999996</v>
          </cell>
          <cell r="AO12">
            <v>99.192877999999993</v>
          </cell>
          <cell r="AP12">
            <v>101.458292</v>
          </cell>
          <cell r="AQ12">
            <v>100.933953</v>
          </cell>
          <cell r="AR12">
            <v>93.361666</v>
          </cell>
          <cell r="AS12">
            <v>85.694661999999994</v>
          </cell>
          <cell r="AT12">
            <v>75.89</v>
          </cell>
          <cell r="AU12">
            <v>62.370697</v>
          </cell>
          <cell r="AV12">
            <v>58.083947000000002</v>
          </cell>
          <cell r="AW12">
            <v>77.052194999999998</v>
          </cell>
          <cell r="AX12">
            <v>97.506828999999996</v>
          </cell>
          <cell r="AY12">
            <v>93.282248999999993</v>
          </cell>
          <cell r="AZ12">
            <v>90.998536000000001</v>
          </cell>
          <cell r="BA12">
            <v>100.354392</v>
          </cell>
          <cell r="BB12">
            <v>101.598837</v>
          </cell>
          <cell r="BC12">
            <v>102.852926</v>
          </cell>
          <cell r="BD12">
            <v>95.744166000000007</v>
          </cell>
          <cell r="BE12">
            <v>91.087845000000002</v>
          </cell>
          <cell r="BF12">
            <v>87.677104999999997</v>
          </cell>
          <cell r="BG12">
            <v>75.446743999999995</v>
          </cell>
          <cell r="BH12">
            <v>67.613946999999996</v>
          </cell>
          <cell r="BI12">
            <v>94.063488000000007</v>
          </cell>
          <cell r="BJ12">
            <v>104.235641</v>
          </cell>
          <cell r="BK12">
            <v>102.574</v>
          </cell>
          <cell r="BL12">
            <v>100.993414</v>
          </cell>
          <cell r="BM12">
            <v>102.72947000000001</v>
          </cell>
          <cell r="BN12">
            <v>104.01512099999999</v>
          </cell>
          <cell r="BO12">
            <v>104.25837199999999</v>
          </cell>
        </row>
        <row r="13">
          <cell r="B13" t="str">
            <v>DeterministicMonthlyGeneration AssetColstrip 4- Basic7x24NetPosMW - NetPosMW</v>
          </cell>
          <cell r="C13" t="str">
            <v>Monthly</v>
          </cell>
          <cell r="D13" t="str">
            <v>Generation Asset</v>
          </cell>
          <cell r="E13" t="str">
            <v xml:space="preserve"> Colstrip 4- Basic</v>
          </cell>
          <cell r="F13" t="str">
            <v xml:space="preserve"> 7x24</v>
          </cell>
          <cell r="G13" t="str">
            <v>NetPosMW - NetPosMW</v>
          </cell>
          <cell r="H13" t="str">
            <v>ATC</v>
          </cell>
          <cell r="I13" t="str">
            <v>Colstrip 4</v>
          </cell>
          <cell r="J13" t="str">
            <v>Units 3&amp;4</v>
          </cell>
          <cell r="L13">
            <v>50.053111000000001</v>
          </cell>
          <cell r="M13">
            <v>92.900537</v>
          </cell>
          <cell r="N13">
            <v>102.737956</v>
          </cell>
          <cell r="O13">
            <v>96.961888000000002</v>
          </cell>
          <cell r="P13">
            <v>86.75215</v>
          </cell>
          <cell r="Q13">
            <v>90.059916000000001</v>
          </cell>
          <cell r="R13">
            <v>99.663763000000003</v>
          </cell>
          <cell r="S13">
            <v>96.179676999999998</v>
          </cell>
          <cell r="T13">
            <v>89.163927999999999</v>
          </cell>
          <cell r="U13">
            <v>84.098410999999999</v>
          </cell>
          <cell r="V13">
            <v>53.653333000000003</v>
          </cell>
          <cell r="W13">
            <v>15.64129</v>
          </cell>
          <cell r="X13">
            <v>1.153111</v>
          </cell>
          <cell r="Y13">
            <v>86.649676999999997</v>
          </cell>
          <cell r="Z13">
            <v>96.179676999999998</v>
          </cell>
          <cell r="AA13">
            <v>92.938111000000006</v>
          </cell>
          <cell r="AB13">
            <v>84.702687999999995</v>
          </cell>
          <cell r="AC13">
            <v>89.108238</v>
          </cell>
          <cell r="AD13">
            <v>95.872258000000002</v>
          </cell>
          <cell r="AE13">
            <v>97.716774000000001</v>
          </cell>
          <cell r="AF13">
            <v>88.158505000000005</v>
          </cell>
          <cell r="AG13">
            <v>81.122691000000003</v>
          </cell>
          <cell r="AH13">
            <v>76.207666000000003</v>
          </cell>
          <cell r="AI13">
            <v>70.356451000000007</v>
          </cell>
          <cell r="AJ13">
            <v>64.665777000000006</v>
          </cell>
          <cell r="AK13">
            <v>88.391720000000007</v>
          </cell>
          <cell r="AL13">
            <v>98.434085999999994</v>
          </cell>
          <cell r="AM13">
            <v>94.208776999999998</v>
          </cell>
          <cell r="AN13">
            <v>86.547203999999994</v>
          </cell>
          <cell r="AO13">
            <v>95.347018000000006</v>
          </cell>
          <cell r="AP13">
            <v>100.995913</v>
          </cell>
          <cell r="AQ13">
            <v>100.68849400000001</v>
          </cell>
          <cell r="AR13">
            <v>93.248214000000004</v>
          </cell>
          <cell r="AS13">
            <v>84.611467000000005</v>
          </cell>
          <cell r="AT13">
            <v>79.384332999999998</v>
          </cell>
          <cell r="AU13">
            <v>70.458923999999996</v>
          </cell>
          <cell r="AV13">
            <v>70.489666</v>
          </cell>
          <cell r="AW13">
            <v>86.034837999999993</v>
          </cell>
          <cell r="AX13">
            <v>100.176129</v>
          </cell>
          <cell r="AY13">
            <v>96.008887999999999</v>
          </cell>
          <cell r="AZ13">
            <v>91.056021000000001</v>
          </cell>
          <cell r="BA13">
            <v>97.673342000000005</v>
          </cell>
          <cell r="BB13">
            <v>101.508279</v>
          </cell>
          <cell r="BC13">
            <v>102.737956</v>
          </cell>
          <cell r="BD13">
            <v>95.517261000000005</v>
          </cell>
          <cell r="BE13">
            <v>91.486406000000002</v>
          </cell>
          <cell r="BF13">
            <v>89.443776999999997</v>
          </cell>
          <cell r="BG13">
            <v>34.052579999999999</v>
          </cell>
          <cell r="BH13">
            <v>13.601333</v>
          </cell>
          <cell r="BI13">
            <v>97.614300999999998</v>
          </cell>
          <cell r="BJ13">
            <v>103.967634</v>
          </cell>
          <cell r="BK13">
            <v>102.362222</v>
          </cell>
          <cell r="BL13">
            <v>99.356344000000007</v>
          </cell>
          <cell r="BM13">
            <v>101.797281</v>
          </cell>
          <cell r="BN13">
            <v>103.66021499999999</v>
          </cell>
          <cell r="BO13">
            <v>104.275053</v>
          </cell>
        </row>
        <row r="14">
          <cell r="B14" t="str">
            <v>DeterministicMonthlyGeneration AssetColstrip 4- BasicW_6x16NetPosMW - NetPosMW</v>
          </cell>
          <cell r="C14" t="str">
            <v>Monthly</v>
          </cell>
          <cell r="D14" t="str">
            <v>Generation Asset</v>
          </cell>
          <cell r="E14" t="str">
            <v xml:space="preserve"> Colstrip 4- Basic</v>
          </cell>
          <cell r="F14" t="str">
            <v>W_6x16</v>
          </cell>
          <cell r="G14" t="str">
            <v>NetPosMW - NetPosMW</v>
          </cell>
          <cell r="H14" t="str">
            <v>PEAK</v>
          </cell>
          <cell r="I14" t="str">
            <v>Colstrip 4</v>
          </cell>
          <cell r="J14" t="str">
            <v>Units 3&amp;4</v>
          </cell>
          <cell r="L14">
            <v>63.061152999999997</v>
          </cell>
          <cell r="M14">
            <v>99.5244</v>
          </cell>
          <cell r="N14">
            <v>103.59759200000001</v>
          </cell>
          <cell r="O14">
            <v>99.715000000000003</v>
          </cell>
          <cell r="P14">
            <v>85.067036999999999</v>
          </cell>
          <cell r="Q14">
            <v>85.801199999999994</v>
          </cell>
          <cell r="R14">
            <v>99.905600000000007</v>
          </cell>
          <cell r="S14">
            <v>97.149230000000003</v>
          </cell>
          <cell r="T14">
            <v>88.199583000000004</v>
          </cell>
          <cell r="U14">
            <v>82.487691999999996</v>
          </cell>
          <cell r="V14">
            <v>46.566923000000003</v>
          </cell>
          <cell r="W14">
            <v>20.418461000000001</v>
          </cell>
          <cell r="X14">
            <v>0</v>
          </cell>
          <cell r="Y14">
            <v>92.750769000000005</v>
          </cell>
          <cell r="Z14">
            <v>99.715000000000003</v>
          </cell>
          <cell r="AA14">
            <v>96.538332999999994</v>
          </cell>
          <cell r="AB14">
            <v>84.714073999999997</v>
          </cell>
          <cell r="AC14">
            <v>86.373000000000005</v>
          </cell>
          <cell r="AD14">
            <v>95.140600000000006</v>
          </cell>
          <cell r="AE14">
            <v>97.149230000000003</v>
          </cell>
          <cell r="AF14">
            <v>87.135400000000004</v>
          </cell>
          <cell r="AG14">
            <v>79.921923000000007</v>
          </cell>
          <cell r="AH14">
            <v>76.439807000000002</v>
          </cell>
          <cell r="AI14">
            <v>74.746399999999994</v>
          </cell>
          <cell r="AJ14">
            <v>72.224615</v>
          </cell>
          <cell r="AK14">
            <v>93.117306999999997</v>
          </cell>
          <cell r="AL14">
            <v>100.264807</v>
          </cell>
          <cell r="AM14">
            <v>95.903000000000006</v>
          </cell>
          <cell r="AN14">
            <v>87.008332999999993</v>
          </cell>
          <cell r="AO14">
            <v>91.971874999999997</v>
          </cell>
          <cell r="AP14">
            <v>100.63134599999999</v>
          </cell>
          <cell r="AQ14">
            <v>100.4774</v>
          </cell>
          <cell r="AR14">
            <v>93.163124999999994</v>
          </cell>
          <cell r="AS14">
            <v>83.831665999999998</v>
          </cell>
          <cell r="AT14">
            <v>81.937883999999997</v>
          </cell>
          <cell r="AU14">
            <v>77.4148</v>
          </cell>
          <cell r="AV14">
            <v>79.555384000000004</v>
          </cell>
          <cell r="AW14">
            <v>93.117306999999997</v>
          </cell>
          <cell r="AX14">
            <v>102.28076900000001</v>
          </cell>
          <cell r="AY14">
            <v>98.190200000000004</v>
          </cell>
          <cell r="AZ14">
            <v>91.101346000000007</v>
          </cell>
          <cell r="BA14">
            <v>95.521799999999999</v>
          </cell>
          <cell r="BB14">
            <v>101.43040000000001</v>
          </cell>
          <cell r="BC14">
            <v>102.647307</v>
          </cell>
          <cell r="BD14">
            <v>95.347082999999998</v>
          </cell>
          <cell r="BE14">
            <v>91.773332999999994</v>
          </cell>
          <cell r="BF14">
            <v>90.734807000000004</v>
          </cell>
          <cell r="BG14">
            <v>38.933</v>
          </cell>
          <cell r="BH14">
            <v>14.607692</v>
          </cell>
          <cell r="BI14">
            <v>100.66800000000001</v>
          </cell>
          <cell r="BJ14">
            <v>103.774074</v>
          </cell>
          <cell r="BK14">
            <v>102.19280000000001</v>
          </cell>
          <cell r="BL14">
            <v>98.065575999999993</v>
          </cell>
          <cell r="BM14">
            <v>101.0492</v>
          </cell>
          <cell r="BN14">
            <v>103.38038400000001</v>
          </cell>
          <cell r="BO14">
            <v>104.2894</v>
          </cell>
        </row>
        <row r="15">
          <cell r="B15" t="str">
            <v>DeterministicMonthlyGeneration AssetColstrip 4- BasicW_WrapNetPosMW - NetPosMW</v>
          </cell>
          <cell r="C15" t="str">
            <v>Monthly</v>
          </cell>
          <cell r="D15" t="str">
            <v>Generation Asset</v>
          </cell>
          <cell r="E15" t="str">
            <v xml:space="preserve"> Colstrip 4- Basic</v>
          </cell>
          <cell r="F15" t="str">
            <v>W_Wrap</v>
          </cell>
          <cell r="G15" t="str">
            <v>NetPosMW - NetPosMW</v>
          </cell>
          <cell r="H15" t="str">
            <v>OFF PEAK</v>
          </cell>
          <cell r="I15" t="str">
            <v>Colstrip 4</v>
          </cell>
          <cell r="J15" t="str">
            <v>Units 3&amp;4</v>
          </cell>
          <cell r="L15">
            <v>32.252631000000001</v>
          </cell>
          <cell r="M15">
            <v>85.198372000000006</v>
          </cell>
          <cell r="N15">
            <v>101.547692</v>
          </cell>
          <cell r="O15">
            <v>93.815476000000004</v>
          </cell>
          <cell r="P15">
            <v>89.085384000000005</v>
          </cell>
          <cell r="Q15">
            <v>95.366727999999995</v>
          </cell>
          <cell r="R15">
            <v>99.382558000000003</v>
          </cell>
          <cell r="S15">
            <v>94.949999000000005</v>
          </cell>
          <cell r="T15">
            <v>90.449721999999994</v>
          </cell>
          <cell r="U15">
            <v>86.147521999999995</v>
          </cell>
          <cell r="V15">
            <v>63.350526000000002</v>
          </cell>
          <cell r="W15">
            <v>9.5824390000000008</v>
          </cell>
          <cell r="X15">
            <v>2.5945</v>
          </cell>
          <cell r="Y15">
            <v>78.911707000000007</v>
          </cell>
          <cell r="Z15">
            <v>91.284615000000002</v>
          </cell>
          <cell r="AA15">
            <v>88.823571000000001</v>
          </cell>
          <cell r="AB15">
            <v>84.686922999999993</v>
          </cell>
          <cell r="AC15">
            <v>92.516634999999994</v>
          </cell>
          <cell r="AD15">
            <v>96.723022999999998</v>
          </cell>
          <cell r="AE15">
            <v>98.436584999999994</v>
          </cell>
          <cell r="AF15">
            <v>89.541081000000005</v>
          </cell>
          <cell r="AG15">
            <v>82.650274999999993</v>
          </cell>
          <cell r="AH15">
            <v>75.89</v>
          </cell>
          <cell r="AI15">
            <v>65.251859999999994</v>
          </cell>
          <cell r="AJ15">
            <v>54.322105000000001</v>
          </cell>
          <cell r="AK15">
            <v>82.398291999999998</v>
          </cell>
          <cell r="AL15">
            <v>96.112195</v>
          </cell>
          <cell r="AM15">
            <v>92.090999999999994</v>
          </cell>
          <cell r="AN15">
            <v>85.908716999999996</v>
          </cell>
          <cell r="AO15">
            <v>99.192877999999993</v>
          </cell>
          <cell r="AP15">
            <v>101.458292</v>
          </cell>
          <cell r="AQ15">
            <v>100.933953</v>
          </cell>
          <cell r="AR15">
            <v>93.361666</v>
          </cell>
          <cell r="AS15">
            <v>85.694661999999994</v>
          </cell>
          <cell r="AT15">
            <v>75.89</v>
          </cell>
          <cell r="AU15">
            <v>62.370697</v>
          </cell>
          <cell r="AV15">
            <v>58.083947000000002</v>
          </cell>
          <cell r="AW15">
            <v>77.052194999999998</v>
          </cell>
          <cell r="AX15">
            <v>97.506828999999996</v>
          </cell>
          <cell r="AY15">
            <v>93.282248999999993</v>
          </cell>
          <cell r="AZ15">
            <v>90.998536000000001</v>
          </cell>
          <cell r="BA15">
            <v>100.354392</v>
          </cell>
          <cell r="BB15">
            <v>101.598837</v>
          </cell>
          <cell r="BC15">
            <v>102.852926</v>
          </cell>
          <cell r="BD15">
            <v>95.744166000000007</v>
          </cell>
          <cell r="BE15">
            <v>91.087845000000002</v>
          </cell>
          <cell r="BF15">
            <v>87.677104999999997</v>
          </cell>
          <cell r="BG15">
            <v>28.377673999999999</v>
          </cell>
          <cell r="BH15">
            <v>12.224209999999999</v>
          </cell>
          <cell r="BI15">
            <v>94.063488000000007</v>
          </cell>
          <cell r="BJ15">
            <v>104.235641</v>
          </cell>
          <cell r="BK15">
            <v>102.574</v>
          </cell>
          <cell r="BL15">
            <v>100.993414</v>
          </cell>
          <cell r="BM15">
            <v>102.72947000000001</v>
          </cell>
          <cell r="BN15">
            <v>104.01512099999999</v>
          </cell>
          <cell r="BO15">
            <v>104.25837199999999</v>
          </cell>
        </row>
        <row r="16">
          <cell r="L16">
            <v>19609.599998000002</v>
          </cell>
          <cell r="M16">
            <v>138674.779996</v>
          </cell>
          <cell r="N16">
            <v>148300.25999600001</v>
          </cell>
          <cell r="O16">
            <v>147960.299998</v>
          </cell>
          <cell r="P16">
            <v>132065.67999800001</v>
          </cell>
          <cell r="Q16">
            <v>144645.839996</v>
          </cell>
          <cell r="R16">
            <v>160432.199998</v>
          </cell>
        </row>
        <row r="17">
          <cell r="B17" t="str">
            <v>DeterministicMonthlyGeneration AssetColstrip 1- Basic7x24NetPos - MWh</v>
          </cell>
          <cell r="C17" t="str">
            <v>Monthly</v>
          </cell>
          <cell r="D17" t="str">
            <v>Generation Asset</v>
          </cell>
          <cell r="E17" t="str">
            <v xml:space="preserve"> Colstrip 1- Basic</v>
          </cell>
          <cell r="F17" t="str">
            <v xml:space="preserve"> 7x24</v>
          </cell>
          <cell r="G17" t="str">
            <v>NetPos - MWh</v>
          </cell>
          <cell r="H17" t="str">
            <v>ATC</v>
          </cell>
          <cell r="I17" t="str">
            <v xml:space="preserve">Colstrip 1 </v>
          </cell>
          <cell r="J17" t="str">
            <v>Units 1&amp;2</v>
          </cell>
          <cell r="L17">
            <v>0</v>
          </cell>
          <cell r="M17">
            <v>93347.099998999998</v>
          </cell>
          <cell r="N17">
            <v>102100.24999900001</v>
          </cell>
          <cell r="O17">
            <v>94339.699999000004</v>
          </cell>
          <cell r="P17">
            <v>88724.649999000001</v>
          </cell>
          <cell r="Q17">
            <v>89127.149999000001</v>
          </cell>
          <cell r="R17">
            <v>99641.499999000007</v>
          </cell>
          <cell r="S17">
            <v>93937.199999000004</v>
          </cell>
          <cell r="T17">
            <v>78228.499999000007</v>
          </cell>
          <cell r="U17">
            <v>81996.249999000007</v>
          </cell>
          <cell r="V17">
            <v>0</v>
          </cell>
          <cell r="W17">
            <v>0</v>
          </cell>
          <cell r="X17">
            <v>0</v>
          </cell>
          <cell r="Y17">
            <v>84102.199999000004</v>
          </cell>
          <cell r="Z17">
            <v>93347.099998999998</v>
          </cell>
          <cell r="AA17">
            <v>88045.299998999995</v>
          </cell>
          <cell r="AB17">
            <v>81545.099998999998</v>
          </cell>
          <cell r="AC17">
            <v>83422.849998999998</v>
          </cell>
          <cell r="AD17">
            <v>93838.849998999998</v>
          </cell>
          <cell r="AE17">
            <v>96100.899999000001</v>
          </cell>
          <cell r="AF17">
            <v>80383.099998999998</v>
          </cell>
          <cell r="AG17">
            <v>77767.199999000004</v>
          </cell>
          <cell r="AH17">
            <v>0</v>
          </cell>
          <cell r="AI17">
            <v>0</v>
          </cell>
          <cell r="AJ17">
            <v>0</v>
          </cell>
          <cell r="AK17">
            <v>86659.299998999995</v>
          </cell>
          <cell r="AL17">
            <v>95904.199999000004</v>
          </cell>
          <cell r="AM17">
            <v>89520.549998999995</v>
          </cell>
          <cell r="AN17">
            <v>83315.399999000001</v>
          </cell>
          <cell r="AO17">
            <v>90110.649999000001</v>
          </cell>
          <cell r="AP17">
            <v>98953.049998999995</v>
          </cell>
          <cell r="AQ17">
            <v>101116.74999900001</v>
          </cell>
          <cell r="AR17">
            <v>85309.699999000004</v>
          </cell>
          <cell r="AS17">
            <v>86618.699999000004</v>
          </cell>
          <cell r="AT17">
            <v>0</v>
          </cell>
          <cell r="AU17">
            <v>0</v>
          </cell>
          <cell r="AV17">
            <v>0</v>
          </cell>
          <cell r="AW17">
            <v>89511.449999000004</v>
          </cell>
          <cell r="AX17">
            <v>101116.74999900001</v>
          </cell>
          <cell r="AY17">
            <v>94733.099998999998</v>
          </cell>
          <cell r="AZ17">
            <v>93642.149999000001</v>
          </cell>
          <cell r="BA17">
            <v>95913.299998999995</v>
          </cell>
          <cell r="BB17">
            <v>102395.299999</v>
          </cell>
          <cell r="BC17">
            <v>94723.999999000007</v>
          </cell>
          <cell r="BD17">
            <v>75671.399999000001</v>
          </cell>
          <cell r="BE17">
            <v>75013.399999000001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</row>
        <row r="18">
          <cell r="B18" t="str">
            <v>DeterministicMonthlyGeneration AssetColstrip 1- BasicW_6x16NetPos - MWh</v>
          </cell>
          <cell r="C18" t="str">
            <v>Monthly</v>
          </cell>
          <cell r="D18" t="str">
            <v>Generation Asset</v>
          </cell>
          <cell r="E18" t="str">
            <v xml:space="preserve"> Colstrip 1- Basic</v>
          </cell>
          <cell r="F18" t="str">
            <v>W_6x16</v>
          </cell>
          <cell r="G18" t="str">
            <v>NetPos - MWh</v>
          </cell>
          <cell r="H18" t="str">
            <v>PEAK</v>
          </cell>
          <cell r="I18" t="str">
            <v xml:space="preserve">Colstrip 1 </v>
          </cell>
          <cell r="J18" t="str">
            <v>Units 1&amp;2</v>
          </cell>
          <cell r="L18">
            <v>0</v>
          </cell>
          <cell r="M18">
            <v>53317.949998999997</v>
          </cell>
          <cell r="N18">
            <v>59632.999999</v>
          </cell>
          <cell r="O18">
            <v>51881.549999000003</v>
          </cell>
          <cell r="P18">
            <v>50486.449998999997</v>
          </cell>
          <cell r="Q18">
            <v>47416.949998999997</v>
          </cell>
          <cell r="R18">
            <v>53612.999999</v>
          </cell>
          <cell r="S18">
            <v>53279.099998999998</v>
          </cell>
          <cell r="T18">
            <v>44111.899999000001</v>
          </cell>
          <cell r="U18">
            <v>45116.049999000003</v>
          </cell>
          <cell r="V18">
            <v>0</v>
          </cell>
          <cell r="W18">
            <v>0</v>
          </cell>
          <cell r="X18">
            <v>0</v>
          </cell>
          <cell r="Y18">
            <v>50721.999999</v>
          </cell>
          <cell r="Z18">
            <v>56682.499999</v>
          </cell>
          <cell r="AA18">
            <v>48537.649999000001</v>
          </cell>
          <cell r="AB18">
            <v>47437.599998999998</v>
          </cell>
          <cell r="AC18">
            <v>44958.199998999997</v>
          </cell>
          <cell r="AD18">
            <v>50170.749999</v>
          </cell>
          <cell r="AE18">
            <v>53475.799999000003</v>
          </cell>
          <cell r="AF18">
            <v>45449.949998999997</v>
          </cell>
          <cell r="AG18">
            <v>42853.999999</v>
          </cell>
          <cell r="AH18">
            <v>0</v>
          </cell>
          <cell r="AI18">
            <v>0</v>
          </cell>
          <cell r="AJ18">
            <v>0</v>
          </cell>
          <cell r="AK18">
            <v>51508.799999000003</v>
          </cell>
          <cell r="AL18">
            <v>55049.399999000001</v>
          </cell>
          <cell r="AM18">
            <v>50662.499999</v>
          </cell>
          <cell r="AN18">
            <v>48224.399999000001</v>
          </cell>
          <cell r="AO18">
            <v>46865.699998999997</v>
          </cell>
          <cell r="AP18">
            <v>54951.049999000003</v>
          </cell>
          <cell r="AQ18">
            <v>54203.099998999998</v>
          </cell>
          <cell r="AR18">
            <v>48832.699998999997</v>
          </cell>
          <cell r="AS18">
            <v>49699.649999000001</v>
          </cell>
          <cell r="AT18">
            <v>0</v>
          </cell>
          <cell r="AU18">
            <v>0</v>
          </cell>
          <cell r="AV18">
            <v>0</v>
          </cell>
          <cell r="AW18">
            <v>53180.749999</v>
          </cell>
          <cell r="AX18">
            <v>57213.099998999998</v>
          </cell>
          <cell r="AY18">
            <v>53514.649999000001</v>
          </cell>
          <cell r="AZ18">
            <v>52590.649999000001</v>
          </cell>
          <cell r="BA18">
            <v>52531.149999000001</v>
          </cell>
          <cell r="BB18">
            <v>54891.549999000003</v>
          </cell>
          <cell r="BC18">
            <v>53672.499999</v>
          </cell>
          <cell r="BD18">
            <v>43325.099998999998</v>
          </cell>
          <cell r="BE18">
            <v>43601.949998999997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</row>
        <row r="19">
          <cell r="B19" t="str">
            <v>DeterministicMonthlyGeneration AssetColstrip 1- BasicW_WrapNetPos - MWh</v>
          </cell>
          <cell r="C19" t="str">
            <v>Monthly</v>
          </cell>
          <cell r="D19" t="str">
            <v>Generation Asset</v>
          </cell>
          <cell r="E19" t="str">
            <v xml:space="preserve"> Colstrip 1- Basic</v>
          </cell>
          <cell r="F19" t="str">
            <v>W_Wrap</v>
          </cell>
          <cell r="G19" t="str">
            <v>NetPos - MWh</v>
          </cell>
          <cell r="H19" t="str">
            <v>OFF PEAK</v>
          </cell>
          <cell r="I19" t="str">
            <v xml:space="preserve">Colstrip 1 </v>
          </cell>
          <cell r="J19" t="str">
            <v>Units 1&amp;2</v>
          </cell>
          <cell r="L19">
            <v>0</v>
          </cell>
          <cell r="M19">
            <v>40029.149999000001</v>
          </cell>
          <cell r="N19">
            <v>42467.249999</v>
          </cell>
          <cell r="O19">
            <v>42458.149999000001</v>
          </cell>
          <cell r="P19">
            <v>38238.199999999997</v>
          </cell>
          <cell r="Q19">
            <v>41710.199998999997</v>
          </cell>
          <cell r="R19">
            <v>46028.499999</v>
          </cell>
          <cell r="S19">
            <v>40658.099998999998</v>
          </cell>
          <cell r="T19">
            <v>34116.6</v>
          </cell>
          <cell r="U19">
            <v>36880.199998999997</v>
          </cell>
          <cell r="V19">
            <v>0</v>
          </cell>
          <cell r="W19">
            <v>0</v>
          </cell>
          <cell r="X19">
            <v>0</v>
          </cell>
          <cell r="Y19">
            <v>33380.199999999997</v>
          </cell>
          <cell r="Z19">
            <v>36664.6</v>
          </cell>
          <cell r="AA19">
            <v>39507.649999000001</v>
          </cell>
          <cell r="AB19">
            <v>34107.5</v>
          </cell>
          <cell r="AC19">
            <v>38464.65</v>
          </cell>
          <cell r="AD19">
            <v>43668.099998999998</v>
          </cell>
          <cell r="AE19">
            <v>42625.099998999998</v>
          </cell>
          <cell r="AF19">
            <v>34933.15</v>
          </cell>
          <cell r="AG19">
            <v>34913.199999999997</v>
          </cell>
          <cell r="AH19">
            <v>0</v>
          </cell>
          <cell r="AI19">
            <v>0</v>
          </cell>
          <cell r="AJ19">
            <v>0</v>
          </cell>
          <cell r="AK19">
            <v>35150.5</v>
          </cell>
          <cell r="AL19">
            <v>40854.799999000003</v>
          </cell>
          <cell r="AM19">
            <v>38858.049999000003</v>
          </cell>
          <cell r="AN19">
            <v>35091</v>
          </cell>
          <cell r="AO19">
            <v>43244.949998999997</v>
          </cell>
          <cell r="AP19">
            <v>44001.999999</v>
          </cell>
          <cell r="AQ19">
            <v>46913.649999000001</v>
          </cell>
          <cell r="AR19">
            <v>36477</v>
          </cell>
          <cell r="AS19">
            <v>36919.050000000003</v>
          </cell>
          <cell r="AT19">
            <v>0</v>
          </cell>
          <cell r="AU19">
            <v>0</v>
          </cell>
          <cell r="AV19">
            <v>0</v>
          </cell>
          <cell r="AW19">
            <v>36330.699999999997</v>
          </cell>
          <cell r="AX19">
            <v>43903.649999000001</v>
          </cell>
          <cell r="AY19">
            <v>41218.449998999997</v>
          </cell>
          <cell r="AZ19">
            <v>41051.499999</v>
          </cell>
          <cell r="BA19">
            <v>43382.149999000001</v>
          </cell>
          <cell r="BB19">
            <v>47503.749999</v>
          </cell>
          <cell r="BC19">
            <v>41051.499999</v>
          </cell>
          <cell r="BD19">
            <v>32346.3</v>
          </cell>
          <cell r="BE19">
            <v>31411.45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</row>
        <row r="20">
          <cell r="B20" t="str">
            <v>DeterministicMonthlyGeneration AssetColstrip 2- Basic7x24NetPos - MWh</v>
          </cell>
          <cell r="C20" t="str">
            <v>Monthly</v>
          </cell>
          <cell r="D20" t="str">
            <v>Generation Asset</v>
          </cell>
          <cell r="E20" t="str">
            <v xml:space="preserve"> Colstrip 2- Basic</v>
          </cell>
          <cell r="F20" t="str">
            <v xml:space="preserve"> 7x24</v>
          </cell>
          <cell r="G20" t="str">
            <v>NetPos - MWh</v>
          </cell>
          <cell r="H20" t="str">
            <v>ATC</v>
          </cell>
          <cell r="I20" t="str">
            <v>Colstrip 2</v>
          </cell>
          <cell r="J20" t="str">
            <v>Units 1&amp;2</v>
          </cell>
          <cell r="L20">
            <v>0</v>
          </cell>
          <cell r="M20">
            <v>93347.099998999998</v>
          </cell>
          <cell r="N20">
            <v>102100.24999900001</v>
          </cell>
          <cell r="O20">
            <v>94339.699999000004</v>
          </cell>
          <cell r="P20">
            <v>88724.649999000001</v>
          </cell>
          <cell r="Q20">
            <v>89127.149999000001</v>
          </cell>
          <cell r="R20">
            <v>99641.499999000007</v>
          </cell>
          <cell r="S20">
            <v>93937.199999000004</v>
          </cell>
          <cell r="T20">
            <v>78228.499999000007</v>
          </cell>
          <cell r="U20">
            <v>81996.249999000007</v>
          </cell>
          <cell r="V20">
            <v>0</v>
          </cell>
          <cell r="W20">
            <v>0</v>
          </cell>
          <cell r="X20">
            <v>0</v>
          </cell>
          <cell r="Y20">
            <v>84102.199999000004</v>
          </cell>
          <cell r="Z20">
            <v>93347.099998999998</v>
          </cell>
          <cell r="AA20">
            <v>88045.299998999995</v>
          </cell>
          <cell r="AB20">
            <v>81545.099998999998</v>
          </cell>
          <cell r="AC20">
            <v>83422.849998999998</v>
          </cell>
          <cell r="AD20">
            <v>93838.849998999998</v>
          </cell>
          <cell r="AE20">
            <v>96100.899999000001</v>
          </cell>
          <cell r="AF20">
            <v>80383.099998999998</v>
          </cell>
          <cell r="AG20">
            <v>77767.199999000004</v>
          </cell>
          <cell r="AH20">
            <v>0</v>
          </cell>
          <cell r="AI20">
            <v>0</v>
          </cell>
          <cell r="AJ20">
            <v>0</v>
          </cell>
          <cell r="AK20">
            <v>86659.299998999995</v>
          </cell>
          <cell r="AL20">
            <v>95904.199999000004</v>
          </cell>
          <cell r="AM20">
            <v>89520.549998999995</v>
          </cell>
          <cell r="AN20">
            <v>83315.399999000001</v>
          </cell>
          <cell r="AO20">
            <v>90110.649999000001</v>
          </cell>
          <cell r="AP20">
            <v>98953.049998999995</v>
          </cell>
          <cell r="AQ20">
            <v>101116.74999900001</v>
          </cell>
          <cell r="AR20">
            <v>85309.699999000004</v>
          </cell>
          <cell r="AS20">
            <v>86618.699999000004</v>
          </cell>
          <cell r="AT20">
            <v>0</v>
          </cell>
          <cell r="AU20">
            <v>0</v>
          </cell>
          <cell r="AV20">
            <v>0</v>
          </cell>
          <cell r="AW20">
            <v>89511.449999000004</v>
          </cell>
          <cell r="AX20">
            <v>101116.74999900001</v>
          </cell>
          <cell r="AY20">
            <v>94733.099998999998</v>
          </cell>
          <cell r="AZ20">
            <v>93642.149999000001</v>
          </cell>
          <cell r="BA20">
            <v>95913.299998999995</v>
          </cell>
          <cell r="BB20">
            <v>102395.299999</v>
          </cell>
          <cell r="BC20">
            <v>94723.999999000007</v>
          </cell>
          <cell r="BD20">
            <v>75671.399999000001</v>
          </cell>
          <cell r="BE20">
            <v>75013.399999000001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</row>
        <row r="21">
          <cell r="B21" t="str">
            <v>DeterministicMonthlyGeneration AssetColstrip 2- BasicW_6x16NetPos - MWh</v>
          </cell>
          <cell r="C21" t="str">
            <v>Monthly</v>
          </cell>
          <cell r="D21" t="str">
            <v>Generation Asset</v>
          </cell>
          <cell r="E21" t="str">
            <v xml:space="preserve"> Colstrip 2- Basic</v>
          </cell>
          <cell r="F21" t="str">
            <v>W_6x16</v>
          </cell>
          <cell r="G21" t="str">
            <v>NetPos - MWh</v>
          </cell>
          <cell r="H21" t="str">
            <v>PEAK</v>
          </cell>
          <cell r="I21" t="str">
            <v>Colstrip 2</v>
          </cell>
          <cell r="J21" t="str">
            <v>Units 1&amp;2</v>
          </cell>
          <cell r="L21">
            <v>0</v>
          </cell>
          <cell r="M21">
            <v>53317.949998999997</v>
          </cell>
          <cell r="N21">
            <v>59632.999999</v>
          </cell>
          <cell r="O21">
            <v>51881.549999000003</v>
          </cell>
          <cell r="P21">
            <v>50486.449998999997</v>
          </cell>
          <cell r="Q21">
            <v>47416.949998999997</v>
          </cell>
          <cell r="R21">
            <v>53612.999999</v>
          </cell>
          <cell r="S21">
            <v>53279.099998999998</v>
          </cell>
          <cell r="T21">
            <v>44111.899999000001</v>
          </cell>
          <cell r="U21">
            <v>45116.049999000003</v>
          </cell>
          <cell r="V21">
            <v>0</v>
          </cell>
          <cell r="W21">
            <v>0</v>
          </cell>
          <cell r="X21">
            <v>0</v>
          </cell>
          <cell r="Y21">
            <v>50721.999999</v>
          </cell>
          <cell r="Z21">
            <v>56682.499999</v>
          </cell>
          <cell r="AA21">
            <v>48537.649999000001</v>
          </cell>
          <cell r="AB21">
            <v>47437.599998999998</v>
          </cell>
          <cell r="AC21">
            <v>44958.199998999997</v>
          </cell>
          <cell r="AD21">
            <v>50170.749999</v>
          </cell>
          <cell r="AE21">
            <v>53475.799999000003</v>
          </cell>
          <cell r="AF21">
            <v>45449.949998999997</v>
          </cell>
          <cell r="AG21">
            <v>42853.999999</v>
          </cell>
          <cell r="AH21">
            <v>0</v>
          </cell>
          <cell r="AI21">
            <v>0</v>
          </cell>
          <cell r="AJ21">
            <v>0</v>
          </cell>
          <cell r="AK21">
            <v>51508.799999000003</v>
          </cell>
          <cell r="AL21">
            <v>55049.399999000001</v>
          </cell>
          <cell r="AM21">
            <v>50662.499999</v>
          </cell>
          <cell r="AN21">
            <v>48224.399999000001</v>
          </cell>
          <cell r="AO21">
            <v>46865.699998999997</v>
          </cell>
          <cell r="AP21">
            <v>54951.049999000003</v>
          </cell>
          <cell r="AQ21">
            <v>54203.099998999998</v>
          </cell>
          <cell r="AR21">
            <v>48832.699998999997</v>
          </cell>
          <cell r="AS21">
            <v>49699.649999000001</v>
          </cell>
          <cell r="AT21">
            <v>0</v>
          </cell>
          <cell r="AU21">
            <v>0</v>
          </cell>
          <cell r="AV21">
            <v>0</v>
          </cell>
          <cell r="AW21">
            <v>53180.749999</v>
          </cell>
          <cell r="AX21">
            <v>57213.099998999998</v>
          </cell>
          <cell r="AY21">
            <v>53514.649999000001</v>
          </cell>
          <cell r="AZ21">
            <v>52590.649999000001</v>
          </cell>
          <cell r="BA21">
            <v>52531.149999000001</v>
          </cell>
          <cell r="BB21">
            <v>54891.549999000003</v>
          </cell>
          <cell r="BC21">
            <v>53672.499999</v>
          </cell>
          <cell r="BD21">
            <v>43325.099998999998</v>
          </cell>
          <cell r="BE21">
            <v>43601.949998999997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</row>
        <row r="22">
          <cell r="B22" t="str">
            <v>DeterministicMonthlyGeneration AssetColstrip 2- BasicW_WrapNetPos - MWh</v>
          </cell>
          <cell r="C22" t="str">
            <v>Monthly</v>
          </cell>
          <cell r="D22" t="str">
            <v>Generation Asset</v>
          </cell>
          <cell r="E22" t="str">
            <v xml:space="preserve"> Colstrip 2- Basic</v>
          </cell>
          <cell r="F22" t="str">
            <v>W_Wrap</v>
          </cell>
          <cell r="G22" t="str">
            <v>NetPos - MWh</v>
          </cell>
          <cell r="H22" t="str">
            <v>OFF PEAK</v>
          </cell>
          <cell r="I22" t="str">
            <v>Colstrip 2</v>
          </cell>
          <cell r="J22" t="str">
            <v>Units 1&amp;2</v>
          </cell>
          <cell r="L22">
            <v>0</v>
          </cell>
          <cell r="M22">
            <v>40029.149999000001</v>
          </cell>
          <cell r="N22">
            <v>42467.249999</v>
          </cell>
          <cell r="O22">
            <v>42458.149999000001</v>
          </cell>
          <cell r="P22">
            <v>38238.199999999997</v>
          </cell>
          <cell r="Q22">
            <v>41710.199998999997</v>
          </cell>
          <cell r="R22">
            <v>46028.499999</v>
          </cell>
          <cell r="S22">
            <v>40658.099998999998</v>
          </cell>
          <cell r="T22">
            <v>34116.6</v>
          </cell>
          <cell r="U22">
            <v>36880.199998999997</v>
          </cell>
          <cell r="V22">
            <v>0</v>
          </cell>
          <cell r="W22">
            <v>0</v>
          </cell>
          <cell r="X22">
            <v>0</v>
          </cell>
          <cell r="Y22">
            <v>33380.199999999997</v>
          </cell>
          <cell r="Z22">
            <v>36664.6</v>
          </cell>
          <cell r="AA22">
            <v>39507.649999000001</v>
          </cell>
          <cell r="AB22">
            <v>34107.5</v>
          </cell>
          <cell r="AC22">
            <v>38464.65</v>
          </cell>
          <cell r="AD22">
            <v>43668.099998999998</v>
          </cell>
          <cell r="AE22">
            <v>42625.099998999998</v>
          </cell>
          <cell r="AF22">
            <v>34933.15</v>
          </cell>
          <cell r="AG22">
            <v>34913.199999999997</v>
          </cell>
          <cell r="AH22">
            <v>0</v>
          </cell>
          <cell r="AI22">
            <v>0</v>
          </cell>
          <cell r="AJ22">
            <v>0</v>
          </cell>
          <cell r="AK22">
            <v>35150.5</v>
          </cell>
          <cell r="AL22">
            <v>40854.799999000003</v>
          </cell>
          <cell r="AM22">
            <v>38858.049999000003</v>
          </cell>
          <cell r="AN22">
            <v>35091</v>
          </cell>
          <cell r="AO22">
            <v>43244.949998999997</v>
          </cell>
          <cell r="AP22">
            <v>44001.999999</v>
          </cell>
          <cell r="AQ22">
            <v>46913.649999000001</v>
          </cell>
          <cell r="AR22">
            <v>36477</v>
          </cell>
          <cell r="AS22">
            <v>36919.050000000003</v>
          </cell>
          <cell r="AT22">
            <v>0</v>
          </cell>
          <cell r="AU22">
            <v>0</v>
          </cell>
          <cell r="AV22">
            <v>0</v>
          </cell>
          <cell r="AW22">
            <v>36330.699999999997</v>
          </cell>
          <cell r="AX22">
            <v>43903.649999000001</v>
          </cell>
          <cell r="AY22">
            <v>41218.449998999997</v>
          </cell>
          <cell r="AZ22">
            <v>41051.499999</v>
          </cell>
          <cell r="BA22">
            <v>43382.149999000001</v>
          </cell>
          <cell r="BB22">
            <v>47503.749999</v>
          </cell>
          <cell r="BC22">
            <v>41051.499999</v>
          </cell>
          <cell r="BD22">
            <v>32346.3</v>
          </cell>
          <cell r="BE22">
            <v>31411.45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</row>
        <row r="23">
          <cell r="B23" t="str">
            <v>DeterministicMonthlyGeneration AssetColstrip 3- Basic7x24NetPos - MWh</v>
          </cell>
          <cell r="C23" t="str">
            <v>Monthly</v>
          </cell>
          <cell r="D23" t="str">
            <v>Generation Asset</v>
          </cell>
          <cell r="E23" t="str">
            <v xml:space="preserve"> Colstrip 3- Basic</v>
          </cell>
          <cell r="F23" t="str">
            <v xml:space="preserve"> 7x24</v>
          </cell>
          <cell r="G23" t="str">
            <v>NetPos - MWh</v>
          </cell>
          <cell r="H23" t="str">
            <v>ATC</v>
          </cell>
          <cell r="I23" t="str">
            <v xml:space="preserve">Colstrip 3 </v>
          </cell>
          <cell r="J23" t="str">
            <v>Units 3&amp;4</v>
          </cell>
          <cell r="L23">
            <v>36038.239999999998</v>
          </cell>
          <cell r="M23">
            <v>69118</v>
          </cell>
          <cell r="N23">
            <v>76437.039999999994</v>
          </cell>
          <cell r="O23">
            <v>69812.56</v>
          </cell>
          <cell r="P23">
            <v>64543.6</v>
          </cell>
          <cell r="Q23">
            <v>64933.2</v>
          </cell>
          <cell r="R23">
            <v>74149.84</v>
          </cell>
          <cell r="S23">
            <v>71557.679999999993</v>
          </cell>
          <cell r="T23">
            <v>59918.16</v>
          </cell>
          <cell r="U23">
            <v>62485.120000000003</v>
          </cell>
          <cell r="V23">
            <v>38630.400000000001</v>
          </cell>
          <cell r="W23">
            <v>36106.080000000002</v>
          </cell>
          <cell r="X23">
            <v>39621.519999999997</v>
          </cell>
          <cell r="Y23">
            <v>64467.360000000001</v>
          </cell>
          <cell r="Z23">
            <v>71557.679999999993</v>
          </cell>
          <cell r="AA23">
            <v>66915.44</v>
          </cell>
          <cell r="AB23">
            <v>63018.8</v>
          </cell>
          <cell r="AC23">
            <v>64247.040000000001</v>
          </cell>
          <cell r="AD23">
            <v>71328.960000000006</v>
          </cell>
          <cell r="AE23">
            <v>72701.279999999999</v>
          </cell>
          <cell r="AF23">
            <v>61358.32</v>
          </cell>
          <cell r="AG23">
            <v>60274.16</v>
          </cell>
          <cell r="AH23">
            <v>54869.52</v>
          </cell>
          <cell r="AI23">
            <v>12797.52</v>
          </cell>
          <cell r="AJ23">
            <v>3329.3599989999998</v>
          </cell>
          <cell r="AK23">
            <v>65763.44</v>
          </cell>
          <cell r="AL23">
            <v>73234.960000000006</v>
          </cell>
          <cell r="AM23">
            <v>67830.320000000007</v>
          </cell>
          <cell r="AN23">
            <v>64391.12</v>
          </cell>
          <cell r="AO23">
            <v>68745.2</v>
          </cell>
          <cell r="AP23">
            <v>75140.960000000006</v>
          </cell>
          <cell r="AQ23">
            <v>74912.240000000005</v>
          </cell>
          <cell r="AR23">
            <v>62662.8</v>
          </cell>
          <cell r="AS23">
            <v>62866.32</v>
          </cell>
          <cell r="AT23">
            <v>57156.72</v>
          </cell>
          <cell r="AU23">
            <v>52421.440000000002</v>
          </cell>
          <cell r="AV23">
            <v>50752.56</v>
          </cell>
          <cell r="AW23">
            <v>64009.919999999998</v>
          </cell>
          <cell r="AX23">
            <v>74531.039999999994</v>
          </cell>
          <cell r="AY23">
            <v>69126.399999999994</v>
          </cell>
          <cell r="AZ23">
            <v>67745.679999999993</v>
          </cell>
          <cell r="BA23">
            <v>70422.48</v>
          </cell>
          <cell r="BB23">
            <v>75522.16</v>
          </cell>
          <cell r="BC23">
            <v>76437.039999999994</v>
          </cell>
          <cell r="BD23">
            <v>64187.6</v>
          </cell>
          <cell r="BE23">
            <v>67974.399999999994</v>
          </cell>
          <cell r="BF23">
            <v>64399.519999999997</v>
          </cell>
          <cell r="BG23">
            <v>62103.92</v>
          </cell>
          <cell r="BH23">
            <v>57309.2</v>
          </cell>
          <cell r="BI23">
            <v>72625.039999999994</v>
          </cell>
          <cell r="BJ23">
            <v>77351.92</v>
          </cell>
          <cell r="BK23">
            <v>73700.800000000003</v>
          </cell>
          <cell r="BL23">
            <v>73921.119999999995</v>
          </cell>
          <cell r="BM23">
            <v>73395.839999999997</v>
          </cell>
          <cell r="BN23">
            <v>77123.199999999997</v>
          </cell>
          <cell r="BO23">
            <v>77580.639999999999</v>
          </cell>
        </row>
        <row r="24">
          <cell r="B24" t="str">
            <v>DeterministicMonthlyGeneration AssetColstrip 3- BasicW_6x16NetPos - MWh</v>
          </cell>
          <cell r="C24" t="str">
            <v>Monthly</v>
          </cell>
          <cell r="D24" t="str">
            <v>Generation Asset</v>
          </cell>
          <cell r="E24" t="str">
            <v xml:space="preserve"> Colstrip 3- Basic</v>
          </cell>
          <cell r="F24" t="str">
            <v>W_6x16</v>
          </cell>
          <cell r="G24" t="str">
            <v>NetPos - MWh</v>
          </cell>
          <cell r="H24" t="str">
            <v>PEAK</v>
          </cell>
          <cell r="I24" t="str">
            <v xml:space="preserve">Colstrip 3 </v>
          </cell>
          <cell r="J24" t="str">
            <v>Units 3&amp;4</v>
          </cell>
          <cell r="L24">
            <v>26233.439999999999</v>
          </cell>
          <cell r="M24">
            <v>39809.760000000002</v>
          </cell>
          <cell r="N24">
            <v>44754.16</v>
          </cell>
          <cell r="O24">
            <v>38290.559999999998</v>
          </cell>
          <cell r="P24">
            <v>36748.959999999999</v>
          </cell>
          <cell r="Q24">
            <v>34320.480000000003</v>
          </cell>
          <cell r="R24">
            <v>39962.239999999998</v>
          </cell>
          <cell r="S24">
            <v>40414.080000000002</v>
          </cell>
          <cell r="T24">
            <v>33868.639999999999</v>
          </cell>
          <cell r="U24">
            <v>34314.879999999997</v>
          </cell>
          <cell r="V24">
            <v>19371.84</v>
          </cell>
          <cell r="W24">
            <v>24022.48</v>
          </cell>
          <cell r="X24">
            <v>24714.240000000002</v>
          </cell>
          <cell r="Y24">
            <v>38584.32</v>
          </cell>
          <cell r="Z24">
            <v>43076.88</v>
          </cell>
          <cell r="AA24">
            <v>37070.720000000001</v>
          </cell>
          <cell r="AB24">
            <v>36596.480000000003</v>
          </cell>
          <cell r="AC24">
            <v>34549.199999999997</v>
          </cell>
          <cell r="AD24">
            <v>38056.239999999998</v>
          </cell>
          <cell r="AE24">
            <v>40414.080000000002</v>
          </cell>
          <cell r="AF24">
            <v>34854.160000000003</v>
          </cell>
          <cell r="AG24">
            <v>33247.519999999997</v>
          </cell>
          <cell r="AH24">
            <v>31798.959999999999</v>
          </cell>
          <cell r="AI24">
            <v>7666.639999</v>
          </cell>
          <cell r="AJ24">
            <v>1589.84</v>
          </cell>
          <cell r="AK24">
            <v>38736.800000000003</v>
          </cell>
          <cell r="AL24">
            <v>41710.160000000003</v>
          </cell>
          <cell r="AM24">
            <v>38361.199999999997</v>
          </cell>
          <cell r="AN24">
            <v>37587.599999999999</v>
          </cell>
          <cell r="AO24">
            <v>35317.199999999997</v>
          </cell>
          <cell r="AP24">
            <v>41862.639999999999</v>
          </cell>
          <cell r="AQ24">
            <v>40190.959999999999</v>
          </cell>
          <cell r="AR24">
            <v>35774.639999999999</v>
          </cell>
          <cell r="AS24">
            <v>36215.279999999999</v>
          </cell>
          <cell r="AT24">
            <v>34086.160000000003</v>
          </cell>
          <cell r="AU24">
            <v>30965.919999999998</v>
          </cell>
          <cell r="AV24">
            <v>33095.040000000001</v>
          </cell>
          <cell r="AW24">
            <v>38736.800000000003</v>
          </cell>
          <cell r="AX24">
            <v>42548.800000000003</v>
          </cell>
          <cell r="AY24">
            <v>39276.080000000002</v>
          </cell>
          <cell r="AZ24">
            <v>37898.160000000003</v>
          </cell>
          <cell r="BA24">
            <v>38208.720000000001</v>
          </cell>
          <cell r="BB24">
            <v>40572.160000000003</v>
          </cell>
          <cell r="BC24">
            <v>42701.279999999999</v>
          </cell>
          <cell r="BD24">
            <v>36613.279999999999</v>
          </cell>
          <cell r="BE24">
            <v>39646.080000000002</v>
          </cell>
          <cell r="BF24">
            <v>37745.68</v>
          </cell>
          <cell r="BG24">
            <v>36150.239999999998</v>
          </cell>
          <cell r="BH24">
            <v>36754.559999999998</v>
          </cell>
          <cell r="BI24">
            <v>40267.199999999997</v>
          </cell>
          <cell r="BJ24">
            <v>44830.400000000001</v>
          </cell>
          <cell r="BK24">
            <v>40877.120000000003</v>
          </cell>
          <cell r="BL24">
            <v>40795.279999999999</v>
          </cell>
          <cell r="BM24">
            <v>40419.68</v>
          </cell>
          <cell r="BN24">
            <v>43006.239999999998</v>
          </cell>
          <cell r="BO24">
            <v>41715.760000000002</v>
          </cell>
        </row>
        <row r="25">
          <cell r="B25" t="str">
            <v>DeterministicMonthlyGeneration AssetColstrip 3- BasicW_WrapNetPos - MWh</v>
          </cell>
          <cell r="C25" t="str">
            <v>Monthly</v>
          </cell>
          <cell r="D25" t="str">
            <v>Generation Asset</v>
          </cell>
          <cell r="E25" t="str">
            <v xml:space="preserve"> Colstrip 3- Basic</v>
          </cell>
          <cell r="F25" t="str">
            <v>W_Wrap</v>
          </cell>
          <cell r="G25" t="str">
            <v>NetPos - MWh</v>
          </cell>
          <cell r="H25" t="str">
            <v>OFF PEAK</v>
          </cell>
          <cell r="I25" t="str">
            <v xml:space="preserve">Colstrip 3 </v>
          </cell>
          <cell r="J25" t="str">
            <v>Units 3&amp;4</v>
          </cell>
          <cell r="L25">
            <v>9804.7999990000008</v>
          </cell>
          <cell r="M25">
            <v>29308.239999000001</v>
          </cell>
          <cell r="N25">
            <v>31682.879999000001</v>
          </cell>
          <cell r="O25">
            <v>31522</v>
          </cell>
          <cell r="P25">
            <v>27794.639998999999</v>
          </cell>
          <cell r="Q25">
            <v>30612.719999000001</v>
          </cell>
          <cell r="R25">
            <v>34187.599999999999</v>
          </cell>
          <cell r="S25">
            <v>31143.599998999998</v>
          </cell>
          <cell r="T25">
            <v>26049.52</v>
          </cell>
          <cell r="U25">
            <v>28170.240000000002</v>
          </cell>
          <cell r="V25">
            <v>19258.560000000001</v>
          </cell>
          <cell r="W25">
            <v>12083.599999</v>
          </cell>
          <cell r="X25">
            <v>14907.279999</v>
          </cell>
          <cell r="Y25">
            <v>25883.040000000001</v>
          </cell>
          <cell r="Z25">
            <v>28480.799998999999</v>
          </cell>
          <cell r="AA25">
            <v>29844.720000000001</v>
          </cell>
          <cell r="AB25">
            <v>26422.32</v>
          </cell>
          <cell r="AC25">
            <v>29697.839999</v>
          </cell>
          <cell r="AD25">
            <v>33272.719999000001</v>
          </cell>
          <cell r="AE25">
            <v>32287.199999</v>
          </cell>
          <cell r="AF25">
            <v>26504.159999</v>
          </cell>
          <cell r="AG25">
            <v>27026.639999999999</v>
          </cell>
          <cell r="AH25">
            <v>23070.560000000001</v>
          </cell>
          <cell r="AI25">
            <v>5130.8799989999998</v>
          </cell>
          <cell r="AJ25">
            <v>1739.52</v>
          </cell>
          <cell r="AK25">
            <v>27026.639998999999</v>
          </cell>
          <cell r="AL25">
            <v>31524.799998999999</v>
          </cell>
          <cell r="AM25">
            <v>29469.119999999999</v>
          </cell>
          <cell r="AN25">
            <v>26803.519999</v>
          </cell>
          <cell r="AO25">
            <v>33427.999999</v>
          </cell>
          <cell r="AP25">
            <v>33278.319998999999</v>
          </cell>
          <cell r="AQ25">
            <v>34721.279998999998</v>
          </cell>
          <cell r="AR25">
            <v>26888.159999</v>
          </cell>
          <cell r="AS25">
            <v>26651.039999000001</v>
          </cell>
          <cell r="AT25">
            <v>23070.560000000001</v>
          </cell>
          <cell r="AU25">
            <v>21455.52</v>
          </cell>
          <cell r="AV25">
            <v>17657.52</v>
          </cell>
          <cell r="AW25">
            <v>25273.119999999999</v>
          </cell>
          <cell r="AX25">
            <v>31982.239999000001</v>
          </cell>
          <cell r="AY25">
            <v>29850.319998999999</v>
          </cell>
          <cell r="AZ25">
            <v>29847.519999</v>
          </cell>
          <cell r="BA25">
            <v>32213.759999000002</v>
          </cell>
          <cell r="BB25">
            <v>34950</v>
          </cell>
          <cell r="BC25">
            <v>33735.759999000002</v>
          </cell>
          <cell r="BD25">
            <v>27574.319998999999</v>
          </cell>
          <cell r="BE25">
            <v>28328.319998999999</v>
          </cell>
          <cell r="BF25">
            <v>26653.84</v>
          </cell>
          <cell r="BG25">
            <v>25953.68</v>
          </cell>
          <cell r="BH25">
            <v>20554.64</v>
          </cell>
          <cell r="BI25">
            <v>32357.839999</v>
          </cell>
          <cell r="BJ25">
            <v>32521.519999</v>
          </cell>
          <cell r="BK25">
            <v>32823.679999</v>
          </cell>
          <cell r="BL25">
            <v>33125.839999000003</v>
          </cell>
          <cell r="BM25">
            <v>32976.159999000003</v>
          </cell>
          <cell r="BN25">
            <v>34116.959998999999</v>
          </cell>
          <cell r="BO25">
            <v>35864.879999999997</v>
          </cell>
        </row>
        <row r="26">
          <cell r="B26" t="str">
            <v>DeterministicMonthlyGeneration AssetColstrip 4- Basic7x24NetPos - MWh</v>
          </cell>
          <cell r="C26" t="str">
            <v>Monthly</v>
          </cell>
          <cell r="D26" t="str">
            <v>Generation Asset</v>
          </cell>
          <cell r="E26" t="str">
            <v xml:space="preserve"> Colstrip 4- Basic</v>
          </cell>
          <cell r="F26" t="str">
            <v xml:space="preserve"> 7x24</v>
          </cell>
          <cell r="G26" t="str">
            <v>NetPos - MWh</v>
          </cell>
          <cell r="H26" t="str">
            <v>ATC</v>
          </cell>
          <cell r="I26" t="str">
            <v>Colstrip 4</v>
          </cell>
          <cell r="J26" t="str">
            <v>Units 3&amp;4</v>
          </cell>
          <cell r="L26">
            <v>36038.239999999998</v>
          </cell>
          <cell r="M26">
            <v>69118</v>
          </cell>
          <cell r="N26">
            <v>76437.039999999994</v>
          </cell>
          <cell r="O26">
            <v>69812.56</v>
          </cell>
          <cell r="P26">
            <v>64543.6</v>
          </cell>
          <cell r="Q26">
            <v>64933.2</v>
          </cell>
          <cell r="R26">
            <v>74149.84</v>
          </cell>
          <cell r="S26">
            <v>71557.679999999993</v>
          </cell>
          <cell r="T26">
            <v>59918.16</v>
          </cell>
          <cell r="U26">
            <v>62485.120000000003</v>
          </cell>
          <cell r="V26">
            <v>38630.400000000001</v>
          </cell>
          <cell r="W26">
            <v>11637.12</v>
          </cell>
          <cell r="X26">
            <v>830.24</v>
          </cell>
          <cell r="Y26">
            <v>64467.360000000001</v>
          </cell>
          <cell r="Z26">
            <v>71557.679999999993</v>
          </cell>
          <cell r="AA26">
            <v>66915.44</v>
          </cell>
          <cell r="AB26">
            <v>63018.8</v>
          </cell>
          <cell r="AC26">
            <v>64247.040000000001</v>
          </cell>
          <cell r="AD26">
            <v>71328.960000000006</v>
          </cell>
          <cell r="AE26">
            <v>72701.279999999999</v>
          </cell>
          <cell r="AF26">
            <v>61358.32</v>
          </cell>
          <cell r="AG26">
            <v>60274.16</v>
          </cell>
          <cell r="AH26">
            <v>54869.52</v>
          </cell>
          <cell r="AI26">
            <v>52345.2</v>
          </cell>
          <cell r="AJ26">
            <v>46559.359999</v>
          </cell>
          <cell r="AK26">
            <v>65763.44</v>
          </cell>
          <cell r="AL26">
            <v>73234.960000000006</v>
          </cell>
          <cell r="AM26">
            <v>67830.320000000007</v>
          </cell>
          <cell r="AN26">
            <v>64391.12</v>
          </cell>
          <cell r="AO26">
            <v>68745.2</v>
          </cell>
          <cell r="AP26">
            <v>75140.960000000006</v>
          </cell>
          <cell r="AQ26">
            <v>74912.240000000005</v>
          </cell>
          <cell r="AR26">
            <v>62662.8</v>
          </cell>
          <cell r="AS26">
            <v>62866.32</v>
          </cell>
          <cell r="AT26">
            <v>57156.72</v>
          </cell>
          <cell r="AU26">
            <v>52421.440000000002</v>
          </cell>
          <cell r="AV26">
            <v>50752.56</v>
          </cell>
          <cell r="AW26">
            <v>64009.919999999998</v>
          </cell>
          <cell r="AX26">
            <v>74531.039999999994</v>
          </cell>
          <cell r="AY26">
            <v>69126.399999999994</v>
          </cell>
          <cell r="AZ26">
            <v>67745.679999999993</v>
          </cell>
          <cell r="BA26">
            <v>70422.48</v>
          </cell>
          <cell r="BB26">
            <v>75522.16</v>
          </cell>
          <cell r="BC26">
            <v>76437.039999999994</v>
          </cell>
          <cell r="BD26">
            <v>64187.6</v>
          </cell>
          <cell r="BE26">
            <v>67974.399999999994</v>
          </cell>
          <cell r="BF26">
            <v>64399.519999999997</v>
          </cell>
          <cell r="BG26">
            <v>25335.119999999999</v>
          </cell>
          <cell r="BH26">
            <v>9792.9599990000006</v>
          </cell>
          <cell r="BI26">
            <v>72625.039999999994</v>
          </cell>
          <cell r="BJ26">
            <v>77351.92</v>
          </cell>
          <cell r="BK26">
            <v>73700.800000000003</v>
          </cell>
          <cell r="BL26">
            <v>73921.119999999995</v>
          </cell>
          <cell r="BM26">
            <v>73395.839999999997</v>
          </cell>
          <cell r="BN26">
            <v>77123.199999999997</v>
          </cell>
          <cell r="BO26">
            <v>77580.639999999999</v>
          </cell>
        </row>
        <row r="27">
          <cell r="B27" t="str">
            <v>DeterministicMonthlyGeneration AssetColstrip 4- BasicW_6x16NetPos - MWh</v>
          </cell>
          <cell r="C27" t="str">
            <v>Monthly</v>
          </cell>
          <cell r="D27" t="str">
            <v>Generation Asset</v>
          </cell>
          <cell r="E27" t="str">
            <v xml:space="preserve"> Colstrip 4- Basic</v>
          </cell>
          <cell r="F27" t="str">
            <v>W_6x16</v>
          </cell>
          <cell r="G27" t="str">
            <v>NetPos - MWh</v>
          </cell>
          <cell r="H27" t="str">
            <v>PEAK</v>
          </cell>
          <cell r="I27" t="str">
            <v>Colstrip 4</v>
          </cell>
          <cell r="J27" t="str">
            <v>Units 3&amp;4</v>
          </cell>
          <cell r="L27">
            <v>26233.439999999999</v>
          </cell>
          <cell r="M27">
            <v>39809.760000000002</v>
          </cell>
          <cell r="N27">
            <v>44754.16</v>
          </cell>
          <cell r="O27">
            <v>38290.559999999998</v>
          </cell>
          <cell r="P27">
            <v>36748.959999999999</v>
          </cell>
          <cell r="Q27">
            <v>34320.480000000003</v>
          </cell>
          <cell r="R27">
            <v>39962.239999999998</v>
          </cell>
          <cell r="S27">
            <v>40414.080000000002</v>
          </cell>
          <cell r="T27">
            <v>33868.639999999999</v>
          </cell>
          <cell r="U27">
            <v>34314.879999999997</v>
          </cell>
          <cell r="V27">
            <v>19371.84</v>
          </cell>
          <cell r="W27">
            <v>8494.0799989999996</v>
          </cell>
          <cell r="X27">
            <v>0</v>
          </cell>
          <cell r="Y27">
            <v>38584.32</v>
          </cell>
          <cell r="Z27">
            <v>43076.88</v>
          </cell>
          <cell r="AA27">
            <v>37070.720000000001</v>
          </cell>
          <cell r="AB27">
            <v>36596.480000000003</v>
          </cell>
          <cell r="AC27">
            <v>34549.199999999997</v>
          </cell>
          <cell r="AD27">
            <v>38056.239999999998</v>
          </cell>
          <cell r="AE27">
            <v>40414.080000000002</v>
          </cell>
          <cell r="AF27">
            <v>34854.160000000003</v>
          </cell>
          <cell r="AG27">
            <v>33247.519999999997</v>
          </cell>
          <cell r="AH27">
            <v>31798.959999999999</v>
          </cell>
          <cell r="AI27">
            <v>29898.560000000001</v>
          </cell>
          <cell r="AJ27">
            <v>30045.439999999999</v>
          </cell>
          <cell r="AK27">
            <v>38736.800000000003</v>
          </cell>
          <cell r="AL27">
            <v>41710.160000000003</v>
          </cell>
          <cell r="AM27">
            <v>38361.199999999997</v>
          </cell>
          <cell r="AN27">
            <v>37587.599999999999</v>
          </cell>
          <cell r="AO27">
            <v>35317.199999999997</v>
          </cell>
          <cell r="AP27">
            <v>41862.639999999999</v>
          </cell>
          <cell r="AQ27">
            <v>40190.959999999999</v>
          </cell>
          <cell r="AR27">
            <v>35774.639999999999</v>
          </cell>
          <cell r="AS27">
            <v>36215.279999999999</v>
          </cell>
          <cell r="AT27">
            <v>34086.160000000003</v>
          </cell>
          <cell r="AU27">
            <v>30965.919999999998</v>
          </cell>
          <cell r="AV27">
            <v>33095.040000000001</v>
          </cell>
          <cell r="AW27">
            <v>38736.800000000003</v>
          </cell>
          <cell r="AX27">
            <v>42548.800000000003</v>
          </cell>
          <cell r="AY27">
            <v>39276.080000000002</v>
          </cell>
          <cell r="AZ27">
            <v>37898.160000000003</v>
          </cell>
          <cell r="BA27">
            <v>38208.720000000001</v>
          </cell>
          <cell r="BB27">
            <v>40572.160000000003</v>
          </cell>
          <cell r="BC27">
            <v>42701.279999999999</v>
          </cell>
          <cell r="BD27">
            <v>36613.279999999999</v>
          </cell>
          <cell r="BE27">
            <v>39646.080000000002</v>
          </cell>
          <cell r="BF27">
            <v>37745.68</v>
          </cell>
          <cell r="BG27">
            <v>15573.2</v>
          </cell>
          <cell r="BH27">
            <v>6076.7999989999998</v>
          </cell>
          <cell r="BI27">
            <v>40267.199999999997</v>
          </cell>
          <cell r="BJ27">
            <v>44830.400000000001</v>
          </cell>
          <cell r="BK27">
            <v>40877.120000000003</v>
          </cell>
          <cell r="BL27">
            <v>40795.279999999999</v>
          </cell>
          <cell r="BM27">
            <v>40419.68</v>
          </cell>
          <cell r="BN27">
            <v>43006.239999999998</v>
          </cell>
          <cell r="BO27">
            <v>41715.760000000002</v>
          </cell>
        </row>
        <row r="28">
          <cell r="B28" t="str">
            <v>DeterministicMonthlyGeneration AssetColstrip 4- BasicW_WrapNetPos - MWh</v>
          </cell>
          <cell r="C28" t="str">
            <v>Monthly</v>
          </cell>
          <cell r="D28" t="str">
            <v>Generation Asset</v>
          </cell>
          <cell r="E28" t="str">
            <v xml:space="preserve"> Colstrip 4- Basic</v>
          </cell>
          <cell r="F28" t="str">
            <v>W_Wrap</v>
          </cell>
          <cell r="G28" t="str">
            <v>NetPos - MWh</v>
          </cell>
          <cell r="H28" t="str">
            <v>OFF PEAK</v>
          </cell>
          <cell r="I28" t="str">
            <v>Colstrip 4</v>
          </cell>
          <cell r="J28" t="str">
            <v>Units 3&amp;4</v>
          </cell>
          <cell r="L28">
            <v>9804.7999990000008</v>
          </cell>
          <cell r="M28">
            <v>29308.239999000001</v>
          </cell>
          <cell r="N28">
            <v>31682.879999000001</v>
          </cell>
          <cell r="O28">
            <v>31522</v>
          </cell>
          <cell r="P28">
            <v>27794.639998999999</v>
          </cell>
          <cell r="Q28">
            <v>30612.719999000001</v>
          </cell>
          <cell r="R28">
            <v>34187.599999999999</v>
          </cell>
          <cell r="S28">
            <v>31143.599998999998</v>
          </cell>
          <cell r="T28">
            <v>26049.52</v>
          </cell>
          <cell r="U28">
            <v>28170.240000000002</v>
          </cell>
          <cell r="V28">
            <v>19258.560000000001</v>
          </cell>
          <cell r="W28">
            <v>3143.0399990000001</v>
          </cell>
          <cell r="X28">
            <v>830.24</v>
          </cell>
          <cell r="Y28">
            <v>25883.040000000001</v>
          </cell>
          <cell r="Z28">
            <v>28480.799998999999</v>
          </cell>
          <cell r="AA28">
            <v>29844.720000000001</v>
          </cell>
          <cell r="AB28">
            <v>26422.32</v>
          </cell>
          <cell r="AC28">
            <v>29697.839999</v>
          </cell>
          <cell r="AD28">
            <v>33272.719999000001</v>
          </cell>
          <cell r="AE28">
            <v>32287.199999</v>
          </cell>
          <cell r="AF28">
            <v>26504.159999</v>
          </cell>
          <cell r="AG28">
            <v>27026.639999999999</v>
          </cell>
          <cell r="AH28">
            <v>23070.560000000001</v>
          </cell>
          <cell r="AI28">
            <v>22446.639999999999</v>
          </cell>
          <cell r="AJ28">
            <v>16513.919999000002</v>
          </cell>
          <cell r="AK28">
            <v>27026.639998999999</v>
          </cell>
          <cell r="AL28">
            <v>31524.799998999999</v>
          </cell>
          <cell r="AM28">
            <v>29469.119999999999</v>
          </cell>
          <cell r="AN28">
            <v>26803.519999</v>
          </cell>
          <cell r="AO28">
            <v>33427.999999</v>
          </cell>
          <cell r="AP28">
            <v>33278.319998999999</v>
          </cell>
          <cell r="AQ28">
            <v>34721.279998999998</v>
          </cell>
          <cell r="AR28">
            <v>26888.159999</v>
          </cell>
          <cell r="AS28">
            <v>26651.039999000001</v>
          </cell>
          <cell r="AT28">
            <v>23070.560000000001</v>
          </cell>
          <cell r="AU28">
            <v>21455.52</v>
          </cell>
          <cell r="AV28">
            <v>17657.52</v>
          </cell>
          <cell r="AW28">
            <v>25273.119999999999</v>
          </cell>
          <cell r="AX28">
            <v>31982.239999000001</v>
          </cell>
          <cell r="AY28">
            <v>29850.319998999999</v>
          </cell>
          <cell r="AZ28">
            <v>29847.519999</v>
          </cell>
          <cell r="BA28">
            <v>32213.759999000002</v>
          </cell>
          <cell r="BB28">
            <v>34950</v>
          </cell>
          <cell r="BC28">
            <v>33735.759999000002</v>
          </cell>
          <cell r="BD28">
            <v>27574.319998999999</v>
          </cell>
          <cell r="BE28">
            <v>28328.319998999999</v>
          </cell>
          <cell r="BF28">
            <v>26653.84</v>
          </cell>
          <cell r="BG28">
            <v>9761.9199989999997</v>
          </cell>
          <cell r="BH28">
            <v>3716.16</v>
          </cell>
          <cell r="BI28">
            <v>32357.839999</v>
          </cell>
          <cell r="BJ28">
            <v>32521.519999</v>
          </cell>
          <cell r="BK28">
            <v>32823.679999</v>
          </cell>
          <cell r="BL28">
            <v>33125.839999000003</v>
          </cell>
          <cell r="BM28">
            <v>32976.159999000003</v>
          </cell>
          <cell r="BN28">
            <v>34116.959998999999</v>
          </cell>
          <cell r="BO28">
            <v>35864.879999999997</v>
          </cell>
        </row>
        <row r="29">
          <cell r="L29">
            <v>72076.479999999996</v>
          </cell>
          <cell r="M29">
            <v>324930.199998</v>
          </cell>
          <cell r="N29">
            <v>357074.579998</v>
          </cell>
          <cell r="O29">
            <v>328304.519998</v>
          </cell>
          <cell r="P29">
            <v>306536.49999799998</v>
          </cell>
          <cell r="Q29">
            <v>308120.699998</v>
          </cell>
          <cell r="R29">
            <v>347582.67999799998</v>
          </cell>
          <cell r="S29">
            <v>330989.75999799999</v>
          </cell>
          <cell r="T29">
            <v>276293.31999799999</v>
          </cell>
          <cell r="U29">
            <v>288962.73999800003</v>
          </cell>
          <cell r="V29">
            <v>77260.800000000003</v>
          </cell>
          <cell r="W29">
            <v>47743.200000000004</v>
          </cell>
          <cell r="X29">
            <v>40451.759999999995</v>
          </cell>
          <cell r="Y29">
            <v>297139.11999799998</v>
          </cell>
          <cell r="Z29">
            <v>329809.55999799998</v>
          </cell>
          <cell r="AA29">
            <v>309921.47999799997</v>
          </cell>
          <cell r="AB29">
            <v>289127.79999800003</v>
          </cell>
          <cell r="AC29">
            <v>295339.77999800001</v>
          </cell>
          <cell r="AD29">
            <v>330335.61999799998</v>
          </cell>
          <cell r="AE29">
            <v>337604.35999800003</v>
          </cell>
          <cell r="AF29">
            <v>283482.83999799995</v>
          </cell>
          <cell r="AG29">
            <v>276082.71999800002</v>
          </cell>
          <cell r="AH29">
            <v>109739.04</v>
          </cell>
          <cell r="AI29">
            <v>65142.720000000001</v>
          </cell>
          <cell r="AJ29">
            <v>49888.719998</v>
          </cell>
          <cell r="AK29">
            <v>304845.47999799997</v>
          </cell>
          <cell r="AL29">
            <v>338278.31999800005</v>
          </cell>
          <cell r="AM29">
            <v>314701.73999799998</v>
          </cell>
          <cell r="AN29">
            <v>295413.03999800002</v>
          </cell>
          <cell r="AO29">
            <v>317711.699998</v>
          </cell>
          <cell r="AP29">
            <v>348188.019998</v>
          </cell>
          <cell r="AQ29">
            <v>352057.97999800002</v>
          </cell>
          <cell r="AR29">
            <v>295944.99999799998</v>
          </cell>
          <cell r="AS29">
            <v>298970.03999800002</v>
          </cell>
          <cell r="AT29">
            <v>114313.44</v>
          </cell>
          <cell r="AU29">
            <v>104842.88</v>
          </cell>
          <cell r="AV29">
            <v>101505.12</v>
          </cell>
          <cell r="AW29">
            <v>307042.73999799998</v>
          </cell>
          <cell r="AX29">
            <v>351295.579998</v>
          </cell>
          <cell r="AY29">
            <v>327718.99999799998</v>
          </cell>
          <cell r="AZ29">
            <v>322775.65999800002</v>
          </cell>
          <cell r="BA29">
            <v>332671.55999799998</v>
          </cell>
          <cell r="BB29">
            <v>355834.91999799997</v>
          </cell>
          <cell r="BC29">
            <v>342322.079998</v>
          </cell>
          <cell r="BD29">
            <v>279717.99999799998</v>
          </cell>
          <cell r="BE29">
            <v>285975.59999800002</v>
          </cell>
          <cell r="BF29">
            <v>128799.03999999999</v>
          </cell>
          <cell r="BG29">
            <v>87439.039999999994</v>
          </cell>
          <cell r="BH29">
            <v>67102.159998999996</v>
          </cell>
          <cell r="BI29">
            <v>145250.07999999999</v>
          </cell>
          <cell r="BJ29">
            <v>154703.84</v>
          </cell>
          <cell r="BK29">
            <v>147401.60000000001</v>
          </cell>
          <cell r="BL29">
            <v>147842.23999999999</v>
          </cell>
          <cell r="BM29">
            <v>146791.67999999999</v>
          </cell>
          <cell r="BN29">
            <v>154246.39999999999</v>
          </cell>
          <cell r="BO29">
            <v>155161.28</v>
          </cell>
        </row>
        <row r="31">
          <cell r="B31" t="str">
            <v>DeterministicMonthlyGeneration AssetColstrip 1- Basic7x24GenerationGrossRevenue</v>
          </cell>
          <cell r="C31" t="str">
            <v>Monthly</v>
          </cell>
          <cell r="D31" t="str">
            <v>Generation Asset</v>
          </cell>
          <cell r="E31" t="str">
            <v xml:space="preserve"> Colstrip 1- Basic</v>
          </cell>
          <cell r="F31" t="str">
            <v xml:space="preserve"> 7x24</v>
          </cell>
          <cell r="G31" t="str">
            <v>GenerationGrossRevenue</v>
          </cell>
          <cell r="H31" t="str">
            <v>ATC</v>
          </cell>
          <cell r="I31" t="str">
            <v xml:space="preserve">Colstrip 1 </v>
          </cell>
          <cell r="J31" t="str">
            <v>Units 1&amp;2</v>
          </cell>
          <cell r="L31">
            <v>0</v>
          </cell>
          <cell r="M31">
            <v>2266365.1014060001</v>
          </cell>
          <cell r="N31">
            <v>3010629.4470799998</v>
          </cell>
          <cell r="O31">
            <v>2367052.7912349999</v>
          </cell>
          <cell r="P31">
            <v>1875688.878908</v>
          </cell>
          <cell r="Q31">
            <v>1877999.5061919999</v>
          </cell>
          <cell r="R31">
            <v>2548339.0902490001</v>
          </cell>
          <cell r="S31">
            <v>2327628.4454430002</v>
          </cell>
          <cell r="T31">
            <v>1889743.601858</v>
          </cell>
          <cell r="U31">
            <v>1662701.5255410001</v>
          </cell>
          <cell r="V31">
            <v>0</v>
          </cell>
          <cell r="W31">
            <v>0</v>
          </cell>
          <cell r="X31">
            <v>0</v>
          </cell>
          <cell r="Y31">
            <v>2036386.4325659999</v>
          </cell>
          <cell r="Z31">
            <v>2516349.4756829999</v>
          </cell>
          <cell r="AA31">
            <v>2210118.8457599999</v>
          </cell>
          <cell r="AB31">
            <v>1647684.832127</v>
          </cell>
          <cell r="AC31">
            <v>1832476.8111</v>
          </cell>
          <cell r="AD31">
            <v>2358854.0859389999</v>
          </cell>
          <cell r="AE31">
            <v>2651307.9745359998</v>
          </cell>
          <cell r="AF31">
            <v>2051023.150841</v>
          </cell>
          <cell r="AG31">
            <v>1712868.4391290001</v>
          </cell>
          <cell r="AH31">
            <v>0</v>
          </cell>
          <cell r="AI31">
            <v>0</v>
          </cell>
          <cell r="AJ31">
            <v>0</v>
          </cell>
          <cell r="AK31">
            <v>1992583.4635310001</v>
          </cell>
          <cell r="AL31">
            <v>2495439.7825059998</v>
          </cell>
          <cell r="AM31">
            <v>2210850.942086</v>
          </cell>
          <cell r="AN31">
            <v>1979604.5619930001</v>
          </cell>
          <cell r="AO31">
            <v>2249920.1544769998</v>
          </cell>
          <cell r="AP31">
            <v>2859300.9528740002</v>
          </cell>
          <cell r="AQ31">
            <v>3205516.4190710001</v>
          </cell>
          <cell r="AR31">
            <v>2453838.372765</v>
          </cell>
          <cell r="AS31">
            <v>2122163.11675</v>
          </cell>
          <cell r="AT31">
            <v>0</v>
          </cell>
          <cell r="AU31">
            <v>0</v>
          </cell>
          <cell r="AV31">
            <v>0</v>
          </cell>
          <cell r="AW31">
            <v>2366089.6077200002</v>
          </cell>
          <cell r="AX31">
            <v>2949363.6310089999</v>
          </cell>
          <cell r="AY31">
            <v>2618727.1308329999</v>
          </cell>
          <cell r="AZ31">
            <v>2395783.1961460002</v>
          </cell>
          <cell r="BA31">
            <v>2635937.5579829998</v>
          </cell>
          <cell r="BB31">
            <v>3308329.1840300001</v>
          </cell>
          <cell r="BC31">
            <v>3326552.1120279999</v>
          </cell>
          <cell r="BD31">
            <v>2483374.9399549998</v>
          </cell>
          <cell r="BE31">
            <v>2070571.5855630001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</row>
        <row r="32">
          <cell r="B32" t="str">
            <v>DeterministicMonthlyGeneration AssetColstrip 1- BasicW_6x16GenerationGrossRevenue</v>
          </cell>
          <cell r="C32" t="str">
            <v>Monthly</v>
          </cell>
          <cell r="D32" t="str">
            <v>Generation Asset</v>
          </cell>
          <cell r="E32" t="str">
            <v xml:space="preserve"> Colstrip 1- Basic</v>
          </cell>
          <cell r="F32" t="str">
            <v>W_6x16</v>
          </cell>
          <cell r="G32" t="str">
            <v>GenerationGrossRevenue</v>
          </cell>
          <cell r="H32" t="str">
            <v>PEAK</v>
          </cell>
          <cell r="I32" t="str">
            <v xml:space="preserve">Colstrip 1 </v>
          </cell>
          <cell r="J32" t="str">
            <v>Units 1&amp;2</v>
          </cell>
          <cell r="L32">
            <v>0</v>
          </cell>
          <cell r="M32">
            <v>1467475.3659999999</v>
          </cell>
          <cell r="N32">
            <v>2029591.27</v>
          </cell>
          <cell r="O32">
            <v>1326342.9948189999</v>
          </cell>
          <cell r="P32">
            <v>1061454.8873139999</v>
          </cell>
          <cell r="Q32">
            <v>1001014.4461919999</v>
          </cell>
          <cell r="R32">
            <v>1433870.587812</v>
          </cell>
          <cell r="S32">
            <v>1343820.655419</v>
          </cell>
          <cell r="T32">
            <v>1054705.068768</v>
          </cell>
          <cell r="U32">
            <v>850130.89314599999</v>
          </cell>
          <cell r="V32">
            <v>0</v>
          </cell>
          <cell r="W32">
            <v>0</v>
          </cell>
          <cell r="X32">
            <v>0</v>
          </cell>
          <cell r="Y32">
            <v>1340317.8188469999</v>
          </cell>
          <cell r="Z32">
            <v>1651761.9357499999</v>
          </cell>
          <cell r="AA32">
            <v>1270283.24704</v>
          </cell>
          <cell r="AB32">
            <v>923617.04425499996</v>
          </cell>
          <cell r="AC32">
            <v>968008.58520800003</v>
          </cell>
          <cell r="AD32">
            <v>1282110.1815480001</v>
          </cell>
          <cell r="AE32">
            <v>1520239.965968</v>
          </cell>
          <cell r="AF32">
            <v>1147790.062803</v>
          </cell>
          <cell r="AG32">
            <v>895643.69388599996</v>
          </cell>
          <cell r="AH32">
            <v>0</v>
          </cell>
          <cell r="AI32">
            <v>0</v>
          </cell>
          <cell r="AJ32">
            <v>0</v>
          </cell>
          <cell r="AK32">
            <v>1282703.9116779999</v>
          </cell>
          <cell r="AL32">
            <v>1544132.8154500001</v>
          </cell>
          <cell r="AM32">
            <v>1275579.9509680001</v>
          </cell>
          <cell r="AN32">
            <v>1125980.813052</v>
          </cell>
          <cell r="AO32">
            <v>1164078.5618390001</v>
          </cell>
          <cell r="AP32">
            <v>1632955.0281090001</v>
          </cell>
          <cell r="AQ32">
            <v>1776011.484534</v>
          </cell>
          <cell r="AR32">
            <v>1384154.239995</v>
          </cell>
          <cell r="AS32">
            <v>1186695.5296420001</v>
          </cell>
          <cell r="AT32">
            <v>0</v>
          </cell>
          <cell r="AU32">
            <v>0</v>
          </cell>
          <cell r="AV32">
            <v>0</v>
          </cell>
          <cell r="AW32">
            <v>1510120.6961990001</v>
          </cell>
          <cell r="AX32">
            <v>1796732.7</v>
          </cell>
          <cell r="AY32">
            <v>1495992.4175</v>
          </cell>
          <cell r="AZ32">
            <v>1317045.6598090001</v>
          </cell>
          <cell r="BA32">
            <v>1423614.276844</v>
          </cell>
          <cell r="BB32">
            <v>1812762.71584</v>
          </cell>
          <cell r="BC32">
            <v>1936663.1230510001</v>
          </cell>
          <cell r="BD32">
            <v>1403292.8248769999</v>
          </cell>
          <cell r="BE32">
            <v>1163035.369961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</row>
        <row r="33">
          <cell r="B33" t="str">
            <v>DeterministicMonthlyGeneration AssetColstrip 1- BasicW_WrapGenerationGrossRevenue</v>
          </cell>
          <cell r="C33" t="str">
            <v>Monthly</v>
          </cell>
          <cell r="D33" t="str">
            <v>Generation Asset</v>
          </cell>
          <cell r="E33" t="str">
            <v xml:space="preserve"> Colstrip 1- Basic</v>
          </cell>
          <cell r="F33" t="str">
            <v>W_Wrap</v>
          </cell>
          <cell r="G33" t="str">
            <v>GenerationGrossRevenue</v>
          </cell>
          <cell r="H33" t="str">
            <v>OFF PEAK</v>
          </cell>
          <cell r="I33" t="str">
            <v xml:space="preserve">Colstrip 1 </v>
          </cell>
          <cell r="J33" t="str">
            <v>Units 1&amp;2</v>
          </cell>
          <cell r="L33">
            <v>0</v>
          </cell>
          <cell r="M33">
            <v>798889.73540600005</v>
          </cell>
          <cell r="N33">
            <v>981038.17708000005</v>
          </cell>
          <cell r="O33">
            <v>1040709.796415</v>
          </cell>
          <cell r="P33">
            <v>814233.99159300001</v>
          </cell>
          <cell r="Q33">
            <v>876985.06</v>
          </cell>
          <cell r="R33">
            <v>1114468.5024369999</v>
          </cell>
          <cell r="S33">
            <v>983807.79002399999</v>
          </cell>
          <cell r="T33">
            <v>835038.53309000004</v>
          </cell>
          <cell r="U33">
            <v>812570.63239399996</v>
          </cell>
          <cell r="V33">
            <v>0</v>
          </cell>
          <cell r="W33">
            <v>0</v>
          </cell>
          <cell r="X33">
            <v>0</v>
          </cell>
          <cell r="Y33">
            <v>696068.61371800001</v>
          </cell>
          <cell r="Z33">
            <v>864587.53993199999</v>
          </cell>
          <cell r="AA33">
            <v>939835.59872000001</v>
          </cell>
          <cell r="AB33">
            <v>724067.78787100001</v>
          </cell>
          <cell r="AC33">
            <v>864468.22589100001</v>
          </cell>
          <cell r="AD33">
            <v>1076743.90439</v>
          </cell>
          <cell r="AE33">
            <v>1131068.008567</v>
          </cell>
          <cell r="AF33">
            <v>903233.08803700004</v>
          </cell>
          <cell r="AG33">
            <v>817224.74524199998</v>
          </cell>
          <cell r="AH33">
            <v>0</v>
          </cell>
          <cell r="AI33">
            <v>0</v>
          </cell>
          <cell r="AJ33">
            <v>0</v>
          </cell>
          <cell r="AK33">
            <v>709879.55185199995</v>
          </cell>
          <cell r="AL33">
            <v>951306.96705600002</v>
          </cell>
          <cell r="AM33">
            <v>935270.99111800001</v>
          </cell>
          <cell r="AN33">
            <v>853623.74894099997</v>
          </cell>
          <cell r="AO33">
            <v>1085841.5926369999</v>
          </cell>
          <cell r="AP33">
            <v>1226345.9247640001</v>
          </cell>
          <cell r="AQ33">
            <v>1429504.934536</v>
          </cell>
          <cell r="AR33">
            <v>1069684.13277</v>
          </cell>
          <cell r="AS33">
            <v>935467.58710799995</v>
          </cell>
          <cell r="AT33">
            <v>0</v>
          </cell>
          <cell r="AU33">
            <v>0</v>
          </cell>
          <cell r="AV33">
            <v>0</v>
          </cell>
          <cell r="AW33">
            <v>855968.91152099997</v>
          </cell>
          <cell r="AX33">
            <v>1152630.9310089999</v>
          </cell>
          <cell r="AY33">
            <v>1122734.713333</v>
          </cell>
          <cell r="AZ33">
            <v>1078737.5363370001</v>
          </cell>
          <cell r="BA33">
            <v>1212323.2811380001</v>
          </cell>
          <cell r="BB33">
            <v>1495566.4681889999</v>
          </cell>
          <cell r="BC33">
            <v>1389888.9889769999</v>
          </cell>
          <cell r="BD33">
            <v>1080082.1150779999</v>
          </cell>
          <cell r="BE33">
            <v>907536.21560200001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</row>
        <row r="34">
          <cell r="B34" t="str">
            <v>DeterministicMonthlyGeneration AssetColstrip 2- Basic7x24GenerationGrossRevenue</v>
          </cell>
          <cell r="C34" t="str">
            <v>Monthly</v>
          </cell>
          <cell r="D34" t="str">
            <v>Generation Asset</v>
          </cell>
          <cell r="E34" t="str">
            <v xml:space="preserve"> Colstrip 2- Basic</v>
          </cell>
          <cell r="F34" t="str">
            <v xml:space="preserve"> 7x24</v>
          </cell>
          <cell r="G34" t="str">
            <v>GenerationGrossRevenue</v>
          </cell>
          <cell r="H34" t="str">
            <v>ATC</v>
          </cell>
          <cell r="I34" t="str">
            <v>Colstrip 2</v>
          </cell>
          <cell r="J34" t="str">
            <v>Units 1&amp;2</v>
          </cell>
          <cell r="L34">
            <v>0</v>
          </cell>
          <cell r="M34">
            <v>2266365.1014060001</v>
          </cell>
          <cell r="N34">
            <v>3010629.4470799998</v>
          </cell>
          <cell r="O34">
            <v>2367052.7912349999</v>
          </cell>
          <cell r="P34">
            <v>1875688.878908</v>
          </cell>
          <cell r="Q34">
            <v>1877999.5061919999</v>
          </cell>
          <cell r="R34">
            <v>2548339.0902490001</v>
          </cell>
          <cell r="S34">
            <v>2327628.4454430002</v>
          </cell>
          <cell r="T34">
            <v>1889743.601858</v>
          </cell>
          <cell r="U34">
            <v>1662701.5255410001</v>
          </cell>
          <cell r="V34">
            <v>0</v>
          </cell>
          <cell r="W34">
            <v>0</v>
          </cell>
          <cell r="X34">
            <v>0</v>
          </cell>
          <cell r="Y34">
            <v>2036386.4325659999</v>
          </cell>
          <cell r="Z34">
            <v>2516349.4756829999</v>
          </cell>
          <cell r="AA34">
            <v>2210118.8457599999</v>
          </cell>
          <cell r="AB34">
            <v>1647684.832127</v>
          </cell>
          <cell r="AC34">
            <v>1832476.8111</v>
          </cell>
          <cell r="AD34">
            <v>2358854.0859389999</v>
          </cell>
          <cell r="AE34">
            <v>2651307.9745359998</v>
          </cell>
          <cell r="AF34">
            <v>2051023.150841</v>
          </cell>
          <cell r="AG34">
            <v>1712868.4391290001</v>
          </cell>
          <cell r="AH34">
            <v>0</v>
          </cell>
          <cell r="AI34">
            <v>0</v>
          </cell>
          <cell r="AJ34">
            <v>0</v>
          </cell>
          <cell r="AK34">
            <v>1992583.4635310001</v>
          </cell>
          <cell r="AL34">
            <v>2495439.7825059998</v>
          </cell>
          <cell r="AM34">
            <v>2210850.942086</v>
          </cell>
          <cell r="AN34">
            <v>1979604.5619930001</v>
          </cell>
          <cell r="AO34">
            <v>2249920.1544769998</v>
          </cell>
          <cell r="AP34">
            <v>2859300.9528740002</v>
          </cell>
          <cell r="AQ34">
            <v>3205516.4190710001</v>
          </cell>
          <cell r="AR34">
            <v>2453838.372765</v>
          </cell>
          <cell r="AS34">
            <v>2122163.11675</v>
          </cell>
          <cell r="AT34">
            <v>0</v>
          </cell>
          <cell r="AU34">
            <v>0</v>
          </cell>
          <cell r="AV34">
            <v>0</v>
          </cell>
          <cell r="AW34">
            <v>2366089.6077200002</v>
          </cell>
          <cell r="AX34">
            <v>2949363.6310089999</v>
          </cell>
          <cell r="AY34">
            <v>2618727.1308329999</v>
          </cell>
          <cell r="AZ34">
            <v>2395783.1961460002</v>
          </cell>
          <cell r="BA34">
            <v>2635937.5579829998</v>
          </cell>
          <cell r="BB34">
            <v>3308329.1840300001</v>
          </cell>
          <cell r="BC34">
            <v>3326552.1120279999</v>
          </cell>
          <cell r="BD34">
            <v>2483374.9399549998</v>
          </cell>
          <cell r="BE34">
            <v>2070571.5855630001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</row>
        <row r="35">
          <cell r="B35" t="str">
            <v>DeterministicMonthlyGeneration AssetColstrip 2- BasicW_6x16GenerationGrossRevenue</v>
          </cell>
          <cell r="C35" t="str">
            <v>Monthly</v>
          </cell>
          <cell r="D35" t="str">
            <v>Generation Asset</v>
          </cell>
          <cell r="E35" t="str">
            <v xml:space="preserve"> Colstrip 2- Basic</v>
          </cell>
          <cell r="F35" t="str">
            <v>W_6x16</v>
          </cell>
          <cell r="G35" t="str">
            <v>GenerationGrossRevenue</v>
          </cell>
          <cell r="H35" t="str">
            <v>PEAK</v>
          </cell>
          <cell r="I35" t="str">
            <v>Colstrip 2</v>
          </cell>
          <cell r="J35" t="str">
            <v>Units 1&amp;2</v>
          </cell>
          <cell r="L35">
            <v>0</v>
          </cell>
          <cell r="M35">
            <v>1467475.3659999999</v>
          </cell>
          <cell r="N35">
            <v>2029591.27</v>
          </cell>
          <cell r="O35">
            <v>1326342.9948189999</v>
          </cell>
          <cell r="P35">
            <v>1061454.8873139999</v>
          </cell>
          <cell r="Q35">
            <v>1001014.4461919999</v>
          </cell>
          <cell r="R35">
            <v>1433870.587812</v>
          </cell>
          <cell r="S35">
            <v>1343820.655419</v>
          </cell>
          <cell r="T35">
            <v>1054705.068768</v>
          </cell>
          <cell r="U35">
            <v>850130.89314599999</v>
          </cell>
          <cell r="V35">
            <v>0</v>
          </cell>
          <cell r="W35">
            <v>0</v>
          </cell>
          <cell r="X35">
            <v>0</v>
          </cell>
          <cell r="Y35">
            <v>1340317.8188469999</v>
          </cell>
          <cell r="Z35">
            <v>1651761.9357499999</v>
          </cell>
          <cell r="AA35">
            <v>1270283.24704</v>
          </cell>
          <cell r="AB35">
            <v>923617.04425499996</v>
          </cell>
          <cell r="AC35">
            <v>968008.58520800003</v>
          </cell>
          <cell r="AD35">
            <v>1282110.1815480001</v>
          </cell>
          <cell r="AE35">
            <v>1520239.965968</v>
          </cell>
          <cell r="AF35">
            <v>1147790.062803</v>
          </cell>
          <cell r="AG35">
            <v>895643.69388599996</v>
          </cell>
          <cell r="AH35">
            <v>0</v>
          </cell>
          <cell r="AI35">
            <v>0</v>
          </cell>
          <cell r="AJ35">
            <v>0</v>
          </cell>
          <cell r="AK35">
            <v>1282703.9116779999</v>
          </cell>
          <cell r="AL35">
            <v>1544132.8154500001</v>
          </cell>
          <cell r="AM35">
            <v>1275579.9509680001</v>
          </cell>
          <cell r="AN35">
            <v>1125980.813052</v>
          </cell>
          <cell r="AO35">
            <v>1164078.5618390001</v>
          </cell>
          <cell r="AP35">
            <v>1632955.0281090001</v>
          </cell>
          <cell r="AQ35">
            <v>1776011.484534</v>
          </cell>
          <cell r="AR35">
            <v>1384154.239995</v>
          </cell>
          <cell r="AS35">
            <v>1186695.5296420001</v>
          </cell>
          <cell r="AT35">
            <v>0</v>
          </cell>
          <cell r="AU35">
            <v>0</v>
          </cell>
          <cell r="AV35">
            <v>0</v>
          </cell>
          <cell r="AW35">
            <v>1510120.6961990001</v>
          </cell>
          <cell r="AX35">
            <v>1796732.7</v>
          </cell>
          <cell r="AY35">
            <v>1495992.4175</v>
          </cell>
          <cell r="AZ35">
            <v>1317045.6598090001</v>
          </cell>
          <cell r="BA35">
            <v>1423614.276844</v>
          </cell>
          <cell r="BB35">
            <v>1812762.71584</v>
          </cell>
          <cell r="BC35">
            <v>1936663.1230510001</v>
          </cell>
          <cell r="BD35">
            <v>1403292.8248769999</v>
          </cell>
          <cell r="BE35">
            <v>1163035.369961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</row>
        <row r="36">
          <cell r="B36" t="str">
            <v>DeterministicMonthlyGeneration AssetColstrip 2- BasicW_WrapGenerationGrossRevenue</v>
          </cell>
          <cell r="C36" t="str">
            <v>Monthly</v>
          </cell>
          <cell r="D36" t="str">
            <v>Generation Asset</v>
          </cell>
          <cell r="E36" t="str">
            <v xml:space="preserve"> Colstrip 2- Basic</v>
          </cell>
          <cell r="F36" t="str">
            <v>W_Wrap</v>
          </cell>
          <cell r="G36" t="str">
            <v>GenerationGrossRevenue</v>
          </cell>
          <cell r="H36" t="str">
            <v>OFF PEAK</v>
          </cell>
          <cell r="I36" t="str">
            <v>Colstrip 2</v>
          </cell>
          <cell r="J36" t="str">
            <v>Units 1&amp;2</v>
          </cell>
          <cell r="L36">
            <v>0</v>
          </cell>
          <cell r="M36">
            <v>798889.73540600005</v>
          </cell>
          <cell r="N36">
            <v>981038.17708000005</v>
          </cell>
          <cell r="O36">
            <v>1040709.796415</v>
          </cell>
          <cell r="P36">
            <v>814233.99159300001</v>
          </cell>
          <cell r="Q36">
            <v>876985.06</v>
          </cell>
          <cell r="R36">
            <v>1114468.5024369999</v>
          </cell>
          <cell r="S36">
            <v>983807.79002399999</v>
          </cell>
          <cell r="T36">
            <v>835038.53309000004</v>
          </cell>
          <cell r="U36">
            <v>812570.63239399996</v>
          </cell>
          <cell r="V36">
            <v>0</v>
          </cell>
          <cell r="W36">
            <v>0</v>
          </cell>
          <cell r="X36">
            <v>0</v>
          </cell>
          <cell r="Y36">
            <v>696068.61371800001</v>
          </cell>
          <cell r="Z36">
            <v>864587.53993199999</v>
          </cell>
          <cell r="AA36">
            <v>939835.59872000001</v>
          </cell>
          <cell r="AB36">
            <v>724067.78787100001</v>
          </cell>
          <cell r="AC36">
            <v>864468.22589100001</v>
          </cell>
          <cell r="AD36">
            <v>1076743.90439</v>
          </cell>
          <cell r="AE36">
            <v>1131068.008567</v>
          </cell>
          <cell r="AF36">
            <v>903233.08803700004</v>
          </cell>
          <cell r="AG36">
            <v>817224.74524199998</v>
          </cell>
          <cell r="AH36">
            <v>0</v>
          </cell>
          <cell r="AI36">
            <v>0</v>
          </cell>
          <cell r="AJ36">
            <v>0</v>
          </cell>
          <cell r="AK36">
            <v>709879.55185199995</v>
          </cell>
          <cell r="AL36">
            <v>951306.96705600002</v>
          </cell>
          <cell r="AM36">
            <v>935270.99111800001</v>
          </cell>
          <cell r="AN36">
            <v>853623.74894099997</v>
          </cell>
          <cell r="AO36">
            <v>1085841.5926369999</v>
          </cell>
          <cell r="AP36">
            <v>1226345.9247640001</v>
          </cell>
          <cell r="AQ36">
            <v>1429504.934536</v>
          </cell>
          <cell r="AR36">
            <v>1069684.13277</v>
          </cell>
          <cell r="AS36">
            <v>935467.58710799995</v>
          </cell>
          <cell r="AT36">
            <v>0</v>
          </cell>
          <cell r="AU36">
            <v>0</v>
          </cell>
          <cell r="AV36">
            <v>0</v>
          </cell>
          <cell r="AW36">
            <v>855968.91152099997</v>
          </cell>
          <cell r="AX36">
            <v>1152630.9310089999</v>
          </cell>
          <cell r="AY36">
            <v>1122734.713333</v>
          </cell>
          <cell r="AZ36">
            <v>1078737.5363370001</v>
          </cell>
          <cell r="BA36">
            <v>1212323.2811380001</v>
          </cell>
          <cell r="BB36">
            <v>1495566.4681889999</v>
          </cell>
          <cell r="BC36">
            <v>1389888.9889769999</v>
          </cell>
          <cell r="BD36">
            <v>1080082.1150779999</v>
          </cell>
          <cell r="BE36">
            <v>907536.21560200001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</row>
        <row r="37">
          <cell r="B37" t="str">
            <v>DeterministicMonthlyGeneration AssetColstrip 3- Basic7x24GenerationGrossRevenue</v>
          </cell>
          <cell r="C37" t="str">
            <v>Monthly</v>
          </cell>
          <cell r="D37" t="str">
            <v>Generation Asset</v>
          </cell>
          <cell r="E37" t="str">
            <v xml:space="preserve"> Colstrip 3- Basic</v>
          </cell>
          <cell r="F37" t="str">
            <v xml:space="preserve"> 7x24</v>
          </cell>
          <cell r="G37" t="str">
            <v>GenerationGrossRevenue</v>
          </cell>
          <cell r="H37" t="str">
            <v>ATC</v>
          </cell>
          <cell r="I37" t="str">
            <v xml:space="preserve">Colstrip 3 </v>
          </cell>
          <cell r="J37" t="str">
            <v>Units 3&amp;4</v>
          </cell>
          <cell r="L37">
            <v>457720.071689</v>
          </cell>
          <cell r="M37">
            <v>1692022.224679</v>
          </cell>
          <cell r="N37">
            <v>2259901.4007660002</v>
          </cell>
          <cell r="O37">
            <v>1766742.266109</v>
          </cell>
          <cell r="P37">
            <v>1386187.270851</v>
          </cell>
          <cell r="Q37">
            <v>1388747.8920110001</v>
          </cell>
          <cell r="R37">
            <v>1907349.4769550001</v>
          </cell>
          <cell r="S37">
            <v>1762245.737775</v>
          </cell>
          <cell r="T37">
            <v>1435798.094514</v>
          </cell>
          <cell r="U37">
            <v>1266712.58791</v>
          </cell>
          <cell r="V37">
            <v>532251.50851399999</v>
          </cell>
          <cell r="W37">
            <v>468174.25264100003</v>
          </cell>
          <cell r="X37">
            <v>558081.198997</v>
          </cell>
          <cell r="Y37">
            <v>1548231.207006</v>
          </cell>
          <cell r="Z37">
            <v>1909902.8517229999</v>
          </cell>
          <cell r="AA37">
            <v>1671542.747098</v>
          </cell>
          <cell r="AB37">
            <v>1261405.493458</v>
          </cell>
          <cell r="AC37">
            <v>1397915.937842</v>
          </cell>
          <cell r="AD37">
            <v>1783803.705413</v>
          </cell>
          <cell r="AE37">
            <v>1999450.513631</v>
          </cell>
          <cell r="AF37">
            <v>1555033.5462829999</v>
          </cell>
          <cell r="AG37">
            <v>1314182.7472079999</v>
          </cell>
          <cell r="AH37">
            <v>1048637.111815</v>
          </cell>
          <cell r="AI37">
            <v>220552.46397000001</v>
          </cell>
          <cell r="AJ37">
            <v>41058.550360000001</v>
          </cell>
          <cell r="AK37">
            <v>1507032.4239370001</v>
          </cell>
          <cell r="AL37">
            <v>1891158.724586</v>
          </cell>
          <cell r="AM37">
            <v>1669732.9384570001</v>
          </cell>
          <cell r="AN37">
            <v>1511922.604487</v>
          </cell>
          <cell r="AO37">
            <v>1705077.5864250001</v>
          </cell>
          <cell r="AP37">
            <v>2159594.4395949999</v>
          </cell>
          <cell r="AQ37">
            <v>2395366.298951</v>
          </cell>
          <cell r="AR37">
            <v>1826301.7732289999</v>
          </cell>
          <cell r="AS37">
            <v>1567216.2750949999</v>
          </cell>
          <cell r="AT37">
            <v>1255765.198899</v>
          </cell>
          <cell r="AU37">
            <v>1038145.186458</v>
          </cell>
          <cell r="AV37">
            <v>993089.94582499994</v>
          </cell>
          <cell r="AW37">
            <v>1735565.800604</v>
          </cell>
          <cell r="AX37">
            <v>2197335.8602140001</v>
          </cell>
          <cell r="AY37">
            <v>1940812.69068</v>
          </cell>
          <cell r="AZ37">
            <v>1766373.5835599999</v>
          </cell>
          <cell r="BA37">
            <v>1959551.4057839999</v>
          </cell>
          <cell r="BB37">
            <v>2467873.5052439999</v>
          </cell>
          <cell r="BC37">
            <v>2583257.2189210001</v>
          </cell>
          <cell r="BD37">
            <v>1983907.1808470001</v>
          </cell>
          <cell r="BE37">
            <v>1739694.248931</v>
          </cell>
          <cell r="BF37">
            <v>1512254.461443</v>
          </cell>
          <cell r="BG37">
            <v>1301203.8536439999</v>
          </cell>
          <cell r="BH37">
            <v>1218935.068735</v>
          </cell>
          <cell r="BI37">
            <v>2003983.8548030001</v>
          </cell>
          <cell r="BJ37">
            <v>2455067.6405059998</v>
          </cell>
          <cell r="BK37">
            <v>2192638.4107340002</v>
          </cell>
          <cell r="BL37">
            <v>1982692.290425</v>
          </cell>
          <cell r="BM37">
            <v>2152412.2381529999</v>
          </cell>
          <cell r="BN37">
            <v>2674770.5665810001</v>
          </cell>
          <cell r="BO37">
            <v>2701592.7476209998</v>
          </cell>
        </row>
        <row r="38">
          <cell r="B38" t="str">
            <v>DeterministicMonthlyGeneration AssetColstrip 3- BasicW_6x16GenerationGrossRevenue</v>
          </cell>
          <cell r="C38" t="str">
            <v>Monthly</v>
          </cell>
          <cell r="D38" t="str">
            <v>Generation Asset</v>
          </cell>
          <cell r="E38" t="str">
            <v xml:space="preserve"> Colstrip 3- Basic</v>
          </cell>
          <cell r="F38" t="str">
            <v>W_6x16</v>
          </cell>
          <cell r="G38" t="str">
            <v>GenerationGrossRevenue</v>
          </cell>
          <cell r="H38" t="str">
            <v>PEAK</v>
          </cell>
          <cell r="I38" t="str">
            <v xml:space="preserve">Colstrip 3 </v>
          </cell>
          <cell r="J38" t="str">
            <v>Units 3&amp;4</v>
          </cell>
          <cell r="L38">
            <v>398270.48879999999</v>
          </cell>
          <cell r="M38">
            <v>1100213.9983999999</v>
          </cell>
          <cell r="N38">
            <v>1525108.6816</v>
          </cell>
          <cell r="O38">
            <v>988763.54292799998</v>
          </cell>
          <cell r="P38">
            <v>784654.35493300005</v>
          </cell>
          <cell r="Q38">
            <v>737820.09121099999</v>
          </cell>
          <cell r="R38">
            <v>1074202.24994</v>
          </cell>
          <cell r="S38">
            <v>1015199.345954</v>
          </cell>
          <cell r="T38">
            <v>802580.13653899997</v>
          </cell>
          <cell r="U38">
            <v>645241.39611099998</v>
          </cell>
          <cell r="V38">
            <v>244476.202704</v>
          </cell>
          <cell r="W38">
            <v>361461.51365799998</v>
          </cell>
          <cell r="X38">
            <v>373901.01067300001</v>
          </cell>
          <cell r="Y38">
            <v>1013969.471382</v>
          </cell>
          <cell r="Z38">
            <v>1247929.9972659999</v>
          </cell>
          <cell r="AA38">
            <v>962713.50266999996</v>
          </cell>
          <cell r="AB38">
            <v>706858.81049299997</v>
          </cell>
          <cell r="AC38">
            <v>737923.95819300006</v>
          </cell>
          <cell r="AD38">
            <v>968565.932042</v>
          </cell>
          <cell r="AE38">
            <v>1145844.729175</v>
          </cell>
          <cell r="AF38">
            <v>872532.55737499997</v>
          </cell>
          <cell r="AG38">
            <v>687883.91640900006</v>
          </cell>
          <cell r="AH38">
            <v>600301.06575399998</v>
          </cell>
          <cell r="AI38">
            <v>138706.55538400001</v>
          </cell>
          <cell r="AJ38">
            <v>22004.391159999999</v>
          </cell>
          <cell r="AK38">
            <v>964896.86274300003</v>
          </cell>
          <cell r="AL38">
            <v>1165329.668635</v>
          </cell>
          <cell r="AM38">
            <v>962935.92101799999</v>
          </cell>
          <cell r="AN38">
            <v>864318.40107100003</v>
          </cell>
          <cell r="AO38">
            <v>876799.41218900005</v>
          </cell>
          <cell r="AP38">
            <v>1234912.537125</v>
          </cell>
          <cell r="AQ38">
            <v>1327868.5743130001</v>
          </cell>
          <cell r="AR38">
            <v>1028769.201744</v>
          </cell>
          <cell r="AS38">
            <v>877928.877171</v>
          </cell>
          <cell r="AT38">
            <v>751118.178923</v>
          </cell>
          <cell r="AU38">
            <v>657249.13750399998</v>
          </cell>
          <cell r="AV38">
            <v>702990.74422500003</v>
          </cell>
          <cell r="AW38">
            <v>1118969.5979800001</v>
          </cell>
          <cell r="AX38">
            <v>1344577.4480000001</v>
          </cell>
          <cell r="AY38">
            <v>1111995.7560000001</v>
          </cell>
          <cell r="AZ38">
            <v>968673.882231</v>
          </cell>
          <cell r="BA38">
            <v>1053315.3695189999</v>
          </cell>
          <cell r="BB38">
            <v>1353650.665143</v>
          </cell>
          <cell r="BC38">
            <v>1493053.4452430001</v>
          </cell>
          <cell r="BD38">
            <v>1120041.5921489999</v>
          </cell>
          <cell r="BE38">
            <v>983753.780684</v>
          </cell>
          <cell r="BF38">
            <v>899446.87084900006</v>
          </cell>
          <cell r="BG38">
            <v>804139.62366299995</v>
          </cell>
          <cell r="BH38">
            <v>846205.493136</v>
          </cell>
          <cell r="BI38">
            <v>1213724.4878219999</v>
          </cell>
          <cell r="BJ38">
            <v>1527676.5088</v>
          </cell>
          <cell r="BK38">
            <v>1234766.0466479999</v>
          </cell>
          <cell r="BL38">
            <v>1096693.1146750001</v>
          </cell>
          <cell r="BM38">
            <v>1182268.6896619999</v>
          </cell>
          <cell r="BN38">
            <v>1540956.082103</v>
          </cell>
          <cell r="BO38">
            <v>1493942.267607</v>
          </cell>
        </row>
        <row r="39">
          <cell r="B39" t="str">
            <v>DeterministicMonthlyGeneration AssetColstrip 3- BasicW_WrapGenerationGrossRevenue</v>
          </cell>
          <cell r="C39" t="str">
            <v>Monthly</v>
          </cell>
          <cell r="D39" t="str">
            <v>Generation Asset</v>
          </cell>
          <cell r="E39" t="str">
            <v xml:space="preserve"> Colstrip 3- Basic</v>
          </cell>
          <cell r="F39" t="str">
            <v>W_Wrap</v>
          </cell>
          <cell r="G39" t="str">
            <v>GenerationGrossRevenue</v>
          </cell>
          <cell r="H39" t="str">
            <v>OFF PEAK</v>
          </cell>
          <cell r="I39" t="str">
            <v xml:space="preserve">Colstrip 3 </v>
          </cell>
          <cell r="J39" t="str">
            <v>Units 3&amp;4</v>
          </cell>
          <cell r="L39">
            <v>59449.582888999998</v>
          </cell>
          <cell r="M39">
            <v>591808.22627900005</v>
          </cell>
          <cell r="N39">
            <v>734792.71916600002</v>
          </cell>
          <cell r="O39">
            <v>777978.72317999997</v>
          </cell>
          <cell r="P39">
            <v>601532.91591800004</v>
          </cell>
          <cell r="Q39">
            <v>650927.80079999997</v>
          </cell>
          <cell r="R39">
            <v>833147.22701499995</v>
          </cell>
          <cell r="S39">
            <v>747046.39182100003</v>
          </cell>
          <cell r="T39">
            <v>633217.95797500003</v>
          </cell>
          <cell r="U39">
            <v>621471.19179800001</v>
          </cell>
          <cell r="V39">
            <v>287775.30580999999</v>
          </cell>
          <cell r="W39">
            <v>106712.738983</v>
          </cell>
          <cell r="X39">
            <v>184180.18832399999</v>
          </cell>
          <cell r="Y39">
            <v>534261.73562299996</v>
          </cell>
          <cell r="Z39">
            <v>661972.85445700004</v>
          </cell>
          <cell r="AA39">
            <v>708829.24442799995</v>
          </cell>
          <cell r="AB39">
            <v>554546.68296500004</v>
          </cell>
          <cell r="AC39">
            <v>659991.97964899999</v>
          </cell>
          <cell r="AD39">
            <v>815237.77336999995</v>
          </cell>
          <cell r="AE39">
            <v>853605.78445599996</v>
          </cell>
          <cell r="AF39">
            <v>682500.98890800006</v>
          </cell>
          <cell r="AG39">
            <v>626298.83079799998</v>
          </cell>
          <cell r="AH39">
            <v>448336.04606000002</v>
          </cell>
          <cell r="AI39">
            <v>81845.908586000005</v>
          </cell>
          <cell r="AJ39">
            <v>19054.159199999998</v>
          </cell>
          <cell r="AK39">
            <v>542135.56119399995</v>
          </cell>
          <cell r="AL39">
            <v>725829.05595099996</v>
          </cell>
          <cell r="AM39">
            <v>706797.01743899996</v>
          </cell>
          <cell r="AN39">
            <v>647604.203415</v>
          </cell>
          <cell r="AO39">
            <v>828278.17423500004</v>
          </cell>
          <cell r="AP39">
            <v>924681.90246999997</v>
          </cell>
          <cell r="AQ39">
            <v>1067497.7246369999</v>
          </cell>
          <cell r="AR39">
            <v>797532.57148499996</v>
          </cell>
          <cell r="AS39">
            <v>689287.39792300004</v>
          </cell>
          <cell r="AT39">
            <v>504647.019975</v>
          </cell>
          <cell r="AU39">
            <v>380896.04895299999</v>
          </cell>
          <cell r="AV39">
            <v>290099.20159999997</v>
          </cell>
          <cell r="AW39">
            <v>616596.20262300002</v>
          </cell>
          <cell r="AX39">
            <v>852758.41221400001</v>
          </cell>
          <cell r="AY39">
            <v>828816.93467999995</v>
          </cell>
          <cell r="AZ39">
            <v>797699.70132800005</v>
          </cell>
          <cell r="BA39">
            <v>906236.036265</v>
          </cell>
          <cell r="BB39">
            <v>1114222.8401009999</v>
          </cell>
          <cell r="BC39">
            <v>1090203.7736770001</v>
          </cell>
          <cell r="BD39">
            <v>863865.58869700006</v>
          </cell>
          <cell r="BE39">
            <v>755940.46824700001</v>
          </cell>
          <cell r="BF39">
            <v>612807.59059399995</v>
          </cell>
          <cell r="BG39">
            <v>497064.22998</v>
          </cell>
          <cell r="BH39">
            <v>372729.57559899997</v>
          </cell>
          <cell r="BI39">
            <v>790259.36698000005</v>
          </cell>
          <cell r="BJ39">
            <v>927391.13170599996</v>
          </cell>
          <cell r="BK39">
            <v>957872.36408600002</v>
          </cell>
          <cell r="BL39">
            <v>885999.17575000005</v>
          </cell>
          <cell r="BM39">
            <v>970143.54849099996</v>
          </cell>
          <cell r="BN39">
            <v>1133814.4844770001</v>
          </cell>
          <cell r="BO39">
            <v>1207650.4800130001</v>
          </cell>
        </row>
        <row r="40">
          <cell r="B40" t="str">
            <v>DeterministicMonthlyGeneration AssetColstrip 4- Basic7x24GenerationGrossRevenue</v>
          </cell>
          <cell r="C40" t="str">
            <v>Monthly</v>
          </cell>
          <cell r="D40" t="str">
            <v>Generation Asset</v>
          </cell>
          <cell r="E40" t="str">
            <v xml:space="preserve"> Colstrip 4- Basic</v>
          </cell>
          <cell r="F40" t="str">
            <v xml:space="preserve"> 7x24</v>
          </cell>
          <cell r="G40" t="str">
            <v>GenerationGrossRevenue</v>
          </cell>
          <cell r="H40" t="str">
            <v>ATC</v>
          </cell>
          <cell r="I40" t="str">
            <v>Colstrip 4</v>
          </cell>
          <cell r="J40" t="str">
            <v>Units 3&amp;4</v>
          </cell>
          <cell r="L40">
            <v>457720.071689</v>
          </cell>
          <cell r="M40">
            <v>1692022.224679</v>
          </cell>
          <cell r="N40">
            <v>2259901.4007660002</v>
          </cell>
          <cell r="O40">
            <v>1766742.266109</v>
          </cell>
          <cell r="P40">
            <v>1386187.270851</v>
          </cell>
          <cell r="Q40">
            <v>1388747.8920110001</v>
          </cell>
          <cell r="R40">
            <v>1907349.4769550001</v>
          </cell>
          <cell r="S40">
            <v>1762245.737775</v>
          </cell>
          <cell r="T40">
            <v>1435798.094514</v>
          </cell>
          <cell r="U40">
            <v>1266712.58791</v>
          </cell>
          <cell r="V40">
            <v>532251.50851399999</v>
          </cell>
          <cell r="W40">
            <v>163440.73402199999</v>
          </cell>
          <cell r="X40">
            <v>6733.5279110000001</v>
          </cell>
          <cell r="Y40">
            <v>1548231.207006</v>
          </cell>
          <cell r="Z40">
            <v>1909902.8517229999</v>
          </cell>
          <cell r="AA40">
            <v>1671542.747098</v>
          </cell>
          <cell r="AB40">
            <v>1261405.493458</v>
          </cell>
          <cell r="AC40">
            <v>1397915.937842</v>
          </cell>
          <cell r="AD40">
            <v>1783803.705413</v>
          </cell>
          <cell r="AE40">
            <v>1999450.513631</v>
          </cell>
          <cell r="AF40">
            <v>1555033.5462829999</v>
          </cell>
          <cell r="AG40">
            <v>1314182.7472079999</v>
          </cell>
          <cell r="AH40">
            <v>1048637.111815</v>
          </cell>
          <cell r="AI40">
            <v>890022.479544</v>
          </cell>
          <cell r="AJ40">
            <v>807696.86390600004</v>
          </cell>
          <cell r="AK40">
            <v>1507032.4239370001</v>
          </cell>
          <cell r="AL40">
            <v>1891158.724586</v>
          </cell>
          <cell r="AM40">
            <v>1669732.9384570001</v>
          </cell>
          <cell r="AN40">
            <v>1511922.604487</v>
          </cell>
          <cell r="AO40">
            <v>1705077.5864250001</v>
          </cell>
          <cell r="AP40">
            <v>2159594.4395949999</v>
          </cell>
          <cell r="AQ40">
            <v>2395366.298951</v>
          </cell>
          <cell r="AR40">
            <v>1826301.7732289999</v>
          </cell>
          <cell r="AS40">
            <v>1567216.2750949999</v>
          </cell>
          <cell r="AT40">
            <v>1255765.198899</v>
          </cell>
          <cell r="AU40">
            <v>1038145.186458</v>
          </cell>
          <cell r="AV40">
            <v>993089.94582499994</v>
          </cell>
          <cell r="AW40">
            <v>1735565.800604</v>
          </cell>
          <cell r="AX40">
            <v>2197335.8602140001</v>
          </cell>
          <cell r="AY40">
            <v>1940812.69068</v>
          </cell>
          <cell r="AZ40">
            <v>1766373.5835599999</v>
          </cell>
          <cell r="BA40">
            <v>1959551.4057839999</v>
          </cell>
          <cell r="BB40">
            <v>2467873.5052439999</v>
          </cell>
          <cell r="BC40">
            <v>2583257.2189210001</v>
          </cell>
          <cell r="BD40">
            <v>1983907.1808470001</v>
          </cell>
          <cell r="BE40">
            <v>1739694.248931</v>
          </cell>
          <cell r="BF40">
            <v>1512254.461443</v>
          </cell>
          <cell r="BG40">
            <v>553447.72173300001</v>
          </cell>
          <cell r="BH40">
            <v>223468.88615899999</v>
          </cell>
          <cell r="BI40">
            <v>2003983.8548030001</v>
          </cell>
          <cell r="BJ40">
            <v>2455067.6405059998</v>
          </cell>
          <cell r="BK40">
            <v>2192638.4107340002</v>
          </cell>
          <cell r="BL40">
            <v>1982692.290425</v>
          </cell>
          <cell r="BM40">
            <v>2152412.2381529999</v>
          </cell>
          <cell r="BN40">
            <v>2674770.5665810001</v>
          </cell>
          <cell r="BO40">
            <v>2701592.7476209998</v>
          </cell>
        </row>
        <row r="41">
          <cell r="B41" t="str">
            <v>DeterministicMonthlyGeneration AssetColstrip 4- BasicW_6x16GenerationGrossRevenue</v>
          </cell>
          <cell r="C41" t="str">
            <v>Monthly</v>
          </cell>
          <cell r="D41" t="str">
            <v>Generation Asset</v>
          </cell>
          <cell r="E41" t="str">
            <v xml:space="preserve"> Colstrip 4- Basic</v>
          </cell>
          <cell r="F41" t="str">
            <v>W_6x16</v>
          </cell>
          <cell r="G41" t="str">
            <v>GenerationGrossRevenue</v>
          </cell>
          <cell r="H41" t="str">
            <v>PEAK</v>
          </cell>
          <cell r="I41" t="str">
            <v>Colstrip 4</v>
          </cell>
          <cell r="J41" t="str">
            <v>Units 3&amp;4</v>
          </cell>
          <cell r="L41">
            <v>398270.48879999999</v>
          </cell>
          <cell r="M41">
            <v>1100213.9983999999</v>
          </cell>
          <cell r="N41">
            <v>1525108.6816</v>
          </cell>
          <cell r="O41">
            <v>988763.54292799998</v>
          </cell>
          <cell r="P41">
            <v>784654.35493300005</v>
          </cell>
          <cell r="Q41">
            <v>737820.09121099999</v>
          </cell>
          <cell r="R41">
            <v>1074202.24994</v>
          </cell>
          <cell r="S41">
            <v>1015199.345954</v>
          </cell>
          <cell r="T41">
            <v>802580.13653899997</v>
          </cell>
          <cell r="U41">
            <v>645241.39611099998</v>
          </cell>
          <cell r="V41">
            <v>244476.202704</v>
          </cell>
          <cell r="W41">
            <v>139131.52878200001</v>
          </cell>
          <cell r="X41">
            <v>0</v>
          </cell>
          <cell r="Y41">
            <v>1013969.471382</v>
          </cell>
          <cell r="Z41">
            <v>1247929.9972659999</v>
          </cell>
          <cell r="AA41">
            <v>962713.50266999996</v>
          </cell>
          <cell r="AB41">
            <v>706858.81049299997</v>
          </cell>
          <cell r="AC41">
            <v>737923.95819300006</v>
          </cell>
          <cell r="AD41">
            <v>968565.932042</v>
          </cell>
          <cell r="AE41">
            <v>1145844.729175</v>
          </cell>
          <cell r="AF41">
            <v>872532.55737499997</v>
          </cell>
          <cell r="AG41">
            <v>687883.91640900006</v>
          </cell>
          <cell r="AH41">
            <v>600301.06575399998</v>
          </cell>
          <cell r="AI41">
            <v>533103.98601800005</v>
          </cell>
          <cell r="AJ41">
            <v>555546.11510599998</v>
          </cell>
          <cell r="AK41">
            <v>964896.86274300003</v>
          </cell>
          <cell r="AL41">
            <v>1165329.668635</v>
          </cell>
          <cell r="AM41">
            <v>962935.92101799999</v>
          </cell>
          <cell r="AN41">
            <v>864318.40107100003</v>
          </cell>
          <cell r="AO41">
            <v>876799.41218900005</v>
          </cell>
          <cell r="AP41">
            <v>1234912.537125</v>
          </cell>
          <cell r="AQ41">
            <v>1327868.5743130001</v>
          </cell>
          <cell r="AR41">
            <v>1028769.201744</v>
          </cell>
          <cell r="AS41">
            <v>877928.877171</v>
          </cell>
          <cell r="AT41">
            <v>751118.178923</v>
          </cell>
          <cell r="AU41">
            <v>657249.13750399998</v>
          </cell>
          <cell r="AV41">
            <v>702990.74422500003</v>
          </cell>
          <cell r="AW41">
            <v>1118969.5979800001</v>
          </cell>
          <cell r="AX41">
            <v>1344577.4480000001</v>
          </cell>
          <cell r="AY41">
            <v>1111995.7560000001</v>
          </cell>
          <cell r="AZ41">
            <v>968673.882231</v>
          </cell>
          <cell r="BA41">
            <v>1053315.3695189999</v>
          </cell>
          <cell r="BB41">
            <v>1353650.665143</v>
          </cell>
          <cell r="BC41">
            <v>1493053.4452430001</v>
          </cell>
          <cell r="BD41">
            <v>1120041.5921489999</v>
          </cell>
          <cell r="BE41">
            <v>983753.780684</v>
          </cell>
          <cell r="BF41">
            <v>899446.87084900006</v>
          </cell>
          <cell r="BG41">
            <v>364960.72721899999</v>
          </cell>
          <cell r="BH41">
            <v>159856.51802399999</v>
          </cell>
          <cell r="BI41">
            <v>1213724.4878219999</v>
          </cell>
          <cell r="BJ41">
            <v>1527676.5088</v>
          </cell>
          <cell r="BK41">
            <v>1234766.0466479999</v>
          </cell>
          <cell r="BL41">
            <v>1096693.1146750001</v>
          </cell>
          <cell r="BM41">
            <v>1182268.6896619999</v>
          </cell>
          <cell r="BN41">
            <v>1540956.082103</v>
          </cell>
          <cell r="BO41">
            <v>1493942.267607</v>
          </cell>
        </row>
        <row r="42">
          <cell r="B42" t="str">
            <v>DeterministicMonthlyGeneration AssetColstrip 4- BasicW_WrapGenerationGrossRevenue</v>
          </cell>
          <cell r="C42" t="str">
            <v>Monthly</v>
          </cell>
          <cell r="D42" t="str">
            <v>Generation Asset</v>
          </cell>
          <cell r="E42" t="str">
            <v xml:space="preserve"> Colstrip 4- Basic</v>
          </cell>
          <cell r="F42" t="str">
            <v>W_Wrap</v>
          </cell>
          <cell r="G42" t="str">
            <v>GenerationGrossRevenue</v>
          </cell>
          <cell r="H42" t="str">
            <v>OFF PEAK</v>
          </cell>
          <cell r="I42" t="str">
            <v>Colstrip 4</v>
          </cell>
          <cell r="J42" t="str">
            <v>Units 3&amp;4</v>
          </cell>
          <cell r="L42">
            <v>59449.582888999998</v>
          </cell>
          <cell r="M42">
            <v>591808.22627900005</v>
          </cell>
          <cell r="N42">
            <v>734792.71916600002</v>
          </cell>
          <cell r="O42">
            <v>777978.72317999997</v>
          </cell>
          <cell r="P42">
            <v>601532.91591800004</v>
          </cell>
          <cell r="Q42">
            <v>650927.80079999997</v>
          </cell>
          <cell r="R42">
            <v>833147.22701499995</v>
          </cell>
          <cell r="S42">
            <v>747046.39182100003</v>
          </cell>
          <cell r="T42">
            <v>633217.95797500003</v>
          </cell>
          <cell r="U42">
            <v>621471.19179800001</v>
          </cell>
          <cell r="V42">
            <v>287775.30580999999</v>
          </cell>
          <cell r="W42">
            <v>24309.205239999999</v>
          </cell>
          <cell r="X42">
            <v>6733.5279110000001</v>
          </cell>
          <cell r="Y42">
            <v>534261.73562299996</v>
          </cell>
          <cell r="Z42">
            <v>661972.85445700004</v>
          </cell>
          <cell r="AA42">
            <v>708829.24442799995</v>
          </cell>
          <cell r="AB42">
            <v>554546.68296500004</v>
          </cell>
          <cell r="AC42">
            <v>659991.97964899999</v>
          </cell>
          <cell r="AD42">
            <v>815237.77336999995</v>
          </cell>
          <cell r="AE42">
            <v>853605.78445599996</v>
          </cell>
          <cell r="AF42">
            <v>682500.98890800006</v>
          </cell>
          <cell r="AG42">
            <v>626298.83079799998</v>
          </cell>
          <cell r="AH42">
            <v>448336.04606000002</v>
          </cell>
          <cell r="AI42">
            <v>356918.49352600001</v>
          </cell>
          <cell r="AJ42">
            <v>252150.7488</v>
          </cell>
          <cell r="AK42">
            <v>542135.56119399995</v>
          </cell>
          <cell r="AL42">
            <v>725829.05595099996</v>
          </cell>
          <cell r="AM42">
            <v>706797.01743899996</v>
          </cell>
          <cell r="AN42">
            <v>647604.203415</v>
          </cell>
          <cell r="AO42">
            <v>828278.17423500004</v>
          </cell>
          <cell r="AP42">
            <v>924681.90246999997</v>
          </cell>
          <cell r="AQ42">
            <v>1067497.7246369999</v>
          </cell>
          <cell r="AR42">
            <v>797532.57148499996</v>
          </cell>
          <cell r="AS42">
            <v>689287.39792300004</v>
          </cell>
          <cell r="AT42">
            <v>504647.019975</v>
          </cell>
          <cell r="AU42">
            <v>380896.04895299999</v>
          </cell>
          <cell r="AV42">
            <v>290099.20159999997</v>
          </cell>
          <cell r="AW42">
            <v>616596.20262300002</v>
          </cell>
          <cell r="AX42">
            <v>852758.41221400001</v>
          </cell>
          <cell r="AY42">
            <v>828816.93467999995</v>
          </cell>
          <cell r="AZ42">
            <v>797699.70132800005</v>
          </cell>
          <cell r="BA42">
            <v>906236.036265</v>
          </cell>
          <cell r="BB42">
            <v>1114222.8401009999</v>
          </cell>
          <cell r="BC42">
            <v>1090203.7736770001</v>
          </cell>
          <cell r="BD42">
            <v>863865.58869700006</v>
          </cell>
          <cell r="BE42">
            <v>755940.46824700001</v>
          </cell>
          <cell r="BF42">
            <v>612807.59059399995</v>
          </cell>
          <cell r="BG42">
            <v>188486.99451399999</v>
          </cell>
          <cell r="BH42">
            <v>63612.368134999997</v>
          </cell>
          <cell r="BI42">
            <v>790259.36698000005</v>
          </cell>
          <cell r="BJ42">
            <v>927391.13170599996</v>
          </cell>
          <cell r="BK42">
            <v>957872.36408600002</v>
          </cell>
          <cell r="BL42">
            <v>885999.17575000005</v>
          </cell>
          <cell r="BM42">
            <v>970143.54849099996</v>
          </cell>
          <cell r="BN42">
            <v>1133814.4844770001</v>
          </cell>
          <cell r="BO42">
            <v>1207650.4800130001</v>
          </cell>
        </row>
        <row r="43">
          <cell r="L43">
            <v>915440.14337800001</v>
          </cell>
          <cell r="M43">
            <v>7916774.6521700006</v>
          </cell>
          <cell r="N43">
            <v>10541061.695691999</v>
          </cell>
          <cell r="O43">
            <v>8267590.1146879997</v>
          </cell>
          <cell r="P43">
            <v>6523752.2995179994</v>
          </cell>
          <cell r="Q43">
            <v>6533494.7964059999</v>
          </cell>
          <cell r="R43">
            <v>8911377.1344080009</v>
          </cell>
          <cell r="S43">
            <v>8179748.3664360009</v>
          </cell>
          <cell r="T43">
            <v>6651083.3927440001</v>
          </cell>
          <cell r="U43">
            <v>5858828.2269020006</v>
          </cell>
          <cell r="V43">
            <v>1064503.017028</v>
          </cell>
          <cell r="W43">
            <v>631614.98666299996</v>
          </cell>
          <cell r="X43">
            <v>564814.72690799995</v>
          </cell>
          <cell r="Y43">
            <v>7169235.2791440003</v>
          </cell>
          <cell r="Z43">
            <v>8852504.6548120007</v>
          </cell>
          <cell r="AA43">
            <v>7763323.1857160004</v>
          </cell>
          <cell r="AB43">
            <v>5818180.6511700004</v>
          </cell>
          <cell r="AC43">
            <v>6460785.4978839997</v>
          </cell>
          <cell r="AD43">
            <v>8285315.5827040002</v>
          </cell>
          <cell r="AE43">
            <v>9301516.976334</v>
          </cell>
          <cell r="AF43">
            <v>7212113.3942479994</v>
          </cell>
          <cell r="AG43">
            <v>6054102.3726739995</v>
          </cell>
          <cell r="AH43">
            <v>2097274.2236299999</v>
          </cell>
          <cell r="AI43">
            <v>1110574.9435139999</v>
          </cell>
          <cell r="AJ43">
            <v>848755.41426600004</v>
          </cell>
          <cell r="AK43">
            <v>6999231.7749359999</v>
          </cell>
          <cell r="AL43">
            <v>8773197.014184</v>
          </cell>
          <cell r="AM43">
            <v>7761167.7610860001</v>
          </cell>
          <cell r="AN43">
            <v>6983054.3329600003</v>
          </cell>
          <cell r="AO43">
            <v>7909995.4818040002</v>
          </cell>
          <cell r="AP43">
            <v>10037790.784938</v>
          </cell>
          <cell r="AQ43">
            <v>11201765.436044</v>
          </cell>
          <cell r="AR43">
            <v>8560280.2919880003</v>
          </cell>
          <cell r="AS43">
            <v>7378758.78369</v>
          </cell>
          <cell r="AT43">
            <v>2511530.3977979999</v>
          </cell>
          <cell r="AU43">
            <v>2076290.372916</v>
          </cell>
          <cell r="AV43">
            <v>1986179.8916499999</v>
          </cell>
          <cell r="AW43">
            <v>8203310.8166480009</v>
          </cell>
          <cell r="AX43">
            <v>10293398.982446</v>
          </cell>
          <cell r="AY43">
            <v>9119079.6430259999</v>
          </cell>
          <cell r="AZ43">
            <v>8324313.5594120007</v>
          </cell>
          <cell r="BA43">
            <v>9190977.9275339991</v>
          </cell>
          <cell r="BB43">
            <v>11552405.378548</v>
          </cell>
          <cell r="BC43">
            <v>11819618.661897998</v>
          </cell>
          <cell r="BD43">
            <v>8934564.2416040003</v>
          </cell>
          <cell r="BE43">
            <v>7620531.6689880006</v>
          </cell>
          <cell r="BF43">
            <v>3024508.922886</v>
          </cell>
          <cell r="BG43">
            <v>1854651.575377</v>
          </cell>
          <cell r="BH43">
            <v>1442403.954894</v>
          </cell>
          <cell r="BI43">
            <v>4007967.7096060002</v>
          </cell>
          <cell r="BJ43">
            <v>4910135.2810119996</v>
          </cell>
          <cell r="BK43">
            <v>4385276.8214680003</v>
          </cell>
          <cell r="BL43">
            <v>3965384.58085</v>
          </cell>
          <cell r="BM43">
            <v>4304824.4763059998</v>
          </cell>
          <cell r="BN43">
            <v>5349541.1331620002</v>
          </cell>
          <cell r="BO43">
            <v>5403185.4952419996</v>
          </cell>
        </row>
        <row r="44">
          <cell r="N44">
            <v>-0.67999999999999994</v>
          </cell>
        </row>
        <row r="45">
          <cell r="B45" t="str">
            <v>DeterministicMonthlyGeneration AssetColstrip 1- Basic7x24TotalFuelCost</v>
          </cell>
          <cell r="C45" t="str">
            <v>Monthly</v>
          </cell>
          <cell r="D45" t="str">
            <v>Generation Asset</v>
          </cell>
          <cell r="E45" t="str">
            <v xml:space="preserve"> Colstrip 1- Basic</v>
          </cell>
          <cell r="F45" t="str">
            <v xml:space="preserve"> 7x24</v>
          </cell>
          <cell r="G45" t="str">
            <v>TotalFuelCost</v>
          </cell>
          <cell r="H45" t="str">
            <v>ATC</v>
          </cell>
          <cell r="I45" t="str">
            <v xml:space="preserve">Colstrip 1 </v>
          </cell>
          <cell r="J45" t="str">
            <v>Units 1&amp;2</v>
          </cell>
          <cell r="L45">
            <v>0</v>
          </cell>
          <cell r="M45">
            <v>-703434.37080000003</v>
          </cell>
          <cell r="N45">
            <v>-758238.55940000003</v>
          </cell>
          <cell r="O45">
            <v>-705811.03879999998</v>
          </cell>
          <cell r="P45">
            <v>-674492.83299999998</v>
          </cell>
          <cell r="Q45">
            <v>-673174.83660000004</v>
          </cell>
          <cell r="R45">
            <v>-742844.12439999997</v>
          </cell>
          <cell r="S45">
            <v>-883911.29399999999</v>
          </cell>
          <cell r="T45">
            <v>-746576.66650000005</v>
          </cell>
          <cell r="U45">
            <v>-790257.31224999996</v>
          </cell>
          <cell r="V45">
            <v>0</v>
          </cell>
          <cell r="W45">
            <v>0</v>
          </cell>
          <cell r="X45">
            <v>0</v>
          </cell>
          <cell r="Y45">
            <v>-806939.11899999995</v>
          </cell>
          <cell r="Z45">
            <v>-879292.96349999995</v>
          </cell>
          <cell r="AA45">
            <v>-833001.60649999999</v>
          </cell>
          <cell r="AB45">
            <v>-786926.35349999997</v>
          </cell>
          <cell r="AC45">
            <v>-796824.68425000005</v>
          </cell>
          <cell r="AD45">
            <v>-883141.57224999997</v>
          </cell>
          <cell r="AE45">
            <v>-932639.70799899998</v>
          </cell>
          <cell r="AF45">
            <v>-795351.17199900001</v>
          </cell>
          <cell r="AG45">
            <v>-783882.54559899995</v>
          </cell>
          <cell r="AH45">
            <v>0</v>
          </cell>
          <cell r="AI45">
            <v>0</v>
          </cell>
          <cell r="AJ45">
            <v>0</v>
          </cell>
          <cell r="AK45">
            <v>-846409.57589900005</v>
          </cell>
          <cell r="AL45">
            <v>-920465.86379900004</v>
          </cell>
          <cell r="AM45">
            <v>-864419.13704900001</v>
          </cell>
          <cell r="AN45">
            <v>-829044.21599900001</v>
          </cell>
          <cell r="AO45">
            <v>-879136.31959900004</v>
          </cell>
          <cell r="AP45">
            <v>-955749.47159900004</v>
          </cell>
          <cell r="AQ45">
            <v>-917980.95865000004</v>
          </cell>
          <cell r="AR45">
            <v>-783126.12349999999</v>
          </cell>
          <cell r="AS45">
            <v>-806988.72309999994</v>
          </cell>
          <cell r="AT45">
            <v>0</v>
          </cell>
          <cell r="AU45">
            <v>0</v>
          </cell>
          <cell r="AV45">
            <v>0</v>
          </cell>
          <cell r="AW45">
            <v>-829290.90194999997</v>
          </cell>
          <cell r="AX45">
            <v>-917980.95865000004</v>
          </cell>
          <cell r="AY45">
            <v>-864511.09290000005</v>
          </cell>
          <cell r="AZ45">
            <v>-860858.54925000004</v>
          </cell>
          <cell r="BA45">
            <v>-873530.42070000002</v>
          </cell>
          <cell r="BB45">
            <v>-927751.89709999994</v>
          </cell>
          <cell r="BC45">
            <v>-1549767.318399</v>
          </cell>
          <cell r="BD45">
            <v>-1265075.9687989999</v>
          </cell>
          <cell r="BE45">
            <v>-1280821.7183999999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</row>
        <row r="46">
          <cell r="B46" t="str">
            <v>DeterministicMonthlyGeneration AssetColstrip 1- BasicW_6x16TotalFuelCost</v>
          </cell>
          <cell r="C46" t="str">
            <v>Monthly</v>
          </cell>
          <cell r="D46" t="str">
            <v>Generation Asset</v>
          </cell>
          <cell r="E46" t="str">
            <v xml:space="preserve"> Colstrip 1- Basic</v>
          </cell>
          <cell r="F46" t="str">
            <v>W_6x16</v>
          </cell>
          <cell r="G46" t="str">
            <v>TotalFuelCost</v>
          </cell>
          <cell r="H46" t="str">
            <v>PEAK</v>
          </cell>
          <cell r="I46" t="str">
            <v xml:space="preserve">Colstrip 1 </v>
          </cell>
          <cell r="J46" t="str">
            <v>Units 1&amp;2</v>
          </cell>
          <cell r="L46">
            <v>0</v>
          </cell>
          <cell r="M46">
            <v>-397796.07980000001</v>
          </cell>
          <cell r="N46">
            <v>-442452.56719999999</v>
          </cell>
          <cell r="O46">
            <v>-386243.94059999997</v>
          </cell>
          <cell r="P46">
            <v>-385185.26899999997</v>
          </cell>
          <cell r="Q46">
            <v>-360849.43579999998</v>
          </cell>
          <cell r="R46">
            <v>-399643.41200000001</v>
          </cell>
          <cell r="S46">
            <v>-500139.447499</v>
          </cell>
          <cell r="T46">
            <v>-421996.90749900002</v>
          </cell>
          <cell r="U46">
            <v>-436252.54224899999</v>
          </cell>
          <cell r="V46">
            <v>0</v>
          </cell>
          <cell r="W46">
            <v>0</v>
          </cell>
          <cell r="X46">
            <v>0</v>
          </cell>
          <cell r="Y46">
            <v>-480126.68199900002</v>
          </cell>
          <cell r="Z46">
            <v>-529974.05649900006</v>
          </cell>
          <cell r="AA46">
            <v>-456634.38624899997</v>
          </cell>
          <cell r="AB46">
            <v>-457620.212</v>
          </cell>
          <cell r="AC46">
            <v>-431818.75099899998</v>
          </cell>
          <cell r="AD46">
            <v>-472614.00374900002</v>
          </cell>
          <cell r="AE46">
            <v>-519385.204799</v>
          </cell>
          <cell r="AF46">
            <v>-451043.85479900002</v>
          </cell>
          <cell r="AG46">
            <v>-433321.257599</v>
          </cell>
          <cell r="AH46">
            <v>0</v>
          </cell>
          <cell r="AI46">
            <v>0</v>
          </cell>
          <cell r="AJ46">
            <v>0</v>
          </cell>
          <cell r="AK46">
            <v>-497726.44319999998</v>
          </cell>
          <cell r="AL46">
            <v>-526088.42579999997</v>
          </cell>
          <cell r="AM46">
            <v>-487673.4975</v>
          </cell>
          <cell r="AN46">
            <v>-480146.62079900003</v>
          </cell>
          <cell r="AO46">
            <v>-459203.79119900003</v>
          </cell>
          <cell r="AP46">
            <v>-531338.53079899994</v>
          </cell>
          <cell r="AQ46">
            <v>-492309.71090000001</v>
          </cell>
          <cell r="AR46">
            <v>-448144.87969999999</v>
          </cell>
          <cell r="AS46">
            <v>-464139.72255000001</v>
          </cell>
          <cell r="AT46">
            <v>0</v>
          </cell>
          <cell r="AU46">
            <v>0</v>
          </cell>
          <cell r="AV46">
            <v>0</v>
          </cell>
          <cell r="AW46">
            <v>-487619.84985</v>
          </cell>
          <cell r="AX46">
            <v>-518435.88650000002</v>
          </cell>
          <cell r="AY46">
            <v>-487048.43634999997</v>
          </cell>
          <cell r="AZ46">
            <v>-483110.18595000001</v>
          </cell>
          <cell r="BA46">
            <v>-479532.32984999998</v>
          </cell>
          <cell r="BB46">
            <v>-497570.98544999998</v>
          </cell>
          <cell r="BC46">
            <v>-876191.92359899997</v>
          </cell>
          <cell r="BD46">
            <v>-724049.31479900004</v>
          </cell>
          <cell r="BE46">
            <v>-744528.91099899996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</row>
        <row r="47">
          <cell r="B47" t="str">
            <v>DeterministicMonthlyGeneration AssetColstrip 1- BasicW_WrapTotalFuelCost</v>
          </cell>
          <cell r="C47" t="str">
            <v>Monthly</v>
          </cell>
          <cell r="D47" t="str">
            <v>Generation Asset</v>
          </cell>
          <cell r="E47" t="str">
            <v xml:space="preserve"> Colstrip 1- Basic</v>
          </cell>
          <cell r="F47" t="str">
            <v>W_Wrap</v>
          </cell>
          <cell r="G47" t="str">
            <v>TotalFuelCost</v>
          </cell>
          <cell r="H47" t="str">
            <v>OFF PEAK</v>
          </cell>
          <cell r="I47" t="str">
            <v xml:space="preserve">Colstrip 1 </v>
          </cell>
          <cell r="J47" t="str">
            <v>Units 1&amp;2</v>
          </cell>
          <cell r="L47">
            <v>0</v>
          </cell>
          <cell r="M47">
            <v>-305638.29099900002</v>
          </cell>
          <cell r="N47">
            <v>-315785.99219899997</v>
          </cell>
          <cell r="O47">
            <v>-319567.098199</v>
          </cell>
          <cell r="P47">
            <v>-289307.56399900001</v>
          </cell>
          <cell r="Q47">
            <v>-312325.400799</v>
          </cell>
          <cell r="R47">
            <v>-343200.71240000002</v>
          </cell>
          <cell r="S47">
            <v>-383771.84649899998</v>
          </cell>
          <cell r="T47">
            <v>-324579.75899900001</v>
          </cell>
          <cell r="U47">
            <v>-354004.76999900001</v>
          </cell>
          <cell r="V47">
            <v>0</v>
          </cell>
          <cell r="W47">
            <v>0</v>
          </cell>
          <cell r="X47">
            <v>0</v>
          </cell>
          <cell r="Y47">
            <v>-326812.43699900003</v>
          </cell>
          <cell r="Z47">
            <v>-349318.906999</v>
          </cell>
          <cell r="AA47">
            <v>-376367.22024900001</v>
          </cell>
          <cell r="AB47">
            <v>-329306.14149900002</v>
          </cell>
          <cell r="AC47">
            <v>-365005.93324899999</v>
          </cell>
          <cell r="AD47">
            <v>-410527.56849899999</v>
          </cell>
          <cell r="AE47">
            <v>-413254.50319900003</v>
          </cell>
          <cell r="AF47">
            <v>-344307.31719999999</v>
          </cell>
          <cell r="AG47">
            <v>-350561.288</v>
          </cell>
          <cell r="AH47">
            <v>0</v>
          </cell>
          <cell r="AI47">
            <v>0</v>
          </cell>
          <cell r="AJ47">
            <v>0</v>
          </cell>
          <cell r="AK47">
            <v>-348683.13270000002</v>
          </cell>
          <cell r="AL47">
            <v>-394377.43800000002</v>
          </cell>
          <cell r="AM47">
            <v>-376745.63955000002</v>
          </cell>
          <cell r="AN47">
            <v>-348897.59519899997</v>
          </cell>
          <cell r="AO47">
            <v>-419932.528399</v>
          </cell>
          <cell r="AP47">
            <v>-424410.94079899997</v>
          </cell>
          <cell r="AQ47">
            <v>-425671.24774999998</v>
          </cell>
          <cell r="AR47">
            <v>-334981.2438</v>
          </cell>
          <cell r="AS47">
            <v>-342849.00055</v>
          </cell>
          <cell r="AT47">
            <v>0</v>
          </cell>
          <cell r="AU47">
            <v>0</v>
          </cell>
          <cell r="AV47">
            <v>0</v>
          </cell>
          <cell r="AW47">
            <v>-341671.05209999997</v>
          </cell>
          <cell r="AX47">
            <v>-399545.07215000002</v>
          </cell>
          <cell r="AY47">
            <v>-377462.65655000001</v>
          </cell>
          <cell r="AZ47">
            <v>-377748.36330000003</v>
          </cell>
          <cell r="BA47">
            <v>-393998.09084999998</v>
          </cell>
          <cell r="BB47">
            <v>-430180.91165000002</v>
          </cell>
          <cell r="BC47">
            <v>-673575.394799</v>
          </cell>
          <cell r="BD47">
            <v>-541026.65399899997</v>
          </cell>
          <cell r="BE47">
            <v>-536292.80739900004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</row>
        <row r="48">
          <cell r="B48" t="str">
            <v>DeterministicMonthlyGeneration AssetColstrip 2- Basic7x24TotalFuelCost</v>
          </cell>
          <cell r="C48" t="str">
            <v>Monthly</v>
          </cell>
          <cell r="D48" t="str">
            <v>Generation Asset</v>
          </cell>
          <cell r="E48" t="str">
            <v xml:space="preserve"> Colstrip 2- Basic</v>
          </cell>
          <cell r="F48" t="str">
            <v xml:space="preserve"> 7x24</v>
          </cell>
          <cell r="G48" t="str">
            <v>TotalFuelCost</v>
          </cell>
          <cell r="H48" t="str">
            <v>ATC</v>
          </cell>
          <cell r="I48" t="str">
            <v>Colstrip 2</v>
          </cell>
          <cell r="J48" t="str">
            <v>Units 1&amp;2</v>
          </cell>
          <cell r="L48">
            <v>0</v>
          </cell>
          <cell r="M48">
            <v>-703434.37080000003</v>
          </cell>
          <cell r="N48">
            <v>-758238.55940000003</v>
          </cell>
          <cell r="O48">
            <v>-705811.03879999998</v>
          </cell>
          <cell r="P48">
            <v>-674492.83299999998</v>
          </cell>
          <cell r="Q48">
            <v>-673174.83660000004</v>
          </cell>
          <cell r="R48">
            <v>-742844.12439999997</v>
          </cell>
          <cell r="S48">
            <v>-883911.29399999999</v>
          </cell>
          <cell r="T48">
            <v>-746576.66650000005</v>
          </cell>
          <cell r="U48">
            <v>-790257.31224999996</v>
          </cell>
          <cell r="V48">
            <v>0</v>
          </cell>
          <cell r="W48">
            <v>0</v>
          </cell>
          <cell r="X48">
            <v>0</v>
          </cell>
          <cell r="Y48">
            <v>-806939.11899999995</v>
          </cell>
          <cell r="Z48">
            <v>-879292.96349999995</v>
          </cell>
          <cell r="AA48">
            <v>-833001.60649999999</v>
          </cell>
          <cell r="AB48">
            <v>-786926.35349999997</v>
          </cell>
          <cell r="AC48">
            <v>-796824.68425000005</v>
          </cell>
          <cell r="AD48">
            <v>-883141.57224999997</v>
          </cell>
          <cell r="AE48">
            <v>-932639.70799899998</v>
          </cell>
          <cell r="AF48">
            <v>-795351.17199900001</v>
          </cell>
          <cell r="AG48">
            <v>-783882.54559899995</v>
          </cell>
          <cell r="AH48">
            <v>0</v>
          </cell>
          <cell r="AI48">
            <v>0</v>
          </cell>
          <cell r="AJ48">
            <v>0</v>
          </cell>
          <cell r="AK48">
            <v>-846409.57589900005</v>
          </cell>
          <cell r="AL48">
            <v>-920465.86379900004</v>
          </cell>
          <cell r="AM48">
            <v>-864419.13704900001</v>
          </cell>
          <cell r="AN48">
            <v>-829044.21599900001</v>
          </cell>
          <cell r="AO48">
            <v>-879136.31959900004</v>
          </cell>
          <cell r="AP48">
            <v>-955749.47159900004</v>
          </cell>
          <cell r="AQ48">
            <v>-917980.95865000004</v>
          </cell>
          <cell r="AR48">
            <v>-783126.12349999999</v>
          </cell>
          <cell r="AS48">
            <v>-806988.72309999994</v>
          </cell>
          <cell r="AT48">
            <v>0</v>
          </cell>
          <cell r="AU48">
            <v>0</v>
          </cell>
          <cell r="AV48">
            <v>0</v>
          </cell>
          <cell r="AW48">
            <v>-829290.90194999997</v>
          </cell>
          <cell r="AX48">
            <v>-917980.95865000004</v>
          </cell>
          <cell r="AY48">
            <v>-864511.09290000005</v>
          </cell>
          <cell r="AZ48">
            <v>-860858.54925000004</v>
          </cell>
          <cell r="BA48">
            <v>-873530.42070000002</v>
          </cell>
          <cell r="BB48">
            <v>-927751.89709999994</v>
          </cell>
          <cell r="BC48">
            <v>-1549767.318399</v>
          </cell>
          <cell r="BD48">
            <v>-1265075.9687989999</v>
          </cell>
          <cell r="BE48">
            <v>-1280821.7183999999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</row>
        <row r="49">
          <cell r="B49" t="str">
            <v>DeterministicMonthlyGeneration AssetColstrip 2- BasicW_6x16TotalFuelCost</v>
          </cell>
          <cell r="C49" t="str">
            <v>Monthly</v>
          </cell>
          <cell r="D49" t="str">
            <v>Generation Asset</v>
          </cell>
          <cell r="E49" t="str">
            <v xml:space="preserve"> Colstrip 2- Basic</v>
          </cell>
          <cell r="F49" t="str">
            <v>W_6x16</v>
          </cell>
          <cell r="G49" t="str">
            <v>TotalFuelCost</v>
          </cell>
          <cell r="H49" t="str">
            <v>PEAK</v>
          </cell>
          <cell r="I49" t="str">
            <v>Colstrip 2</v>
          </cell>
          <cell r="J49" t="str">
            <v>Units 1&amp;2</v>
          </cell>
          <cell r="L49">
            <v>0</v>
          </cell>
          <cell r="M49">
            <v>-397796.07980000001</v>
          </cell>
          <cell r="N49">
            <v>-442452.56719999999</v>
          </cell>
          <cell r="O49">
            <v>-386243.94059999997</v>
          </cell>
          <cell r="P49">
            <v>-385185.26899999997</v>
          </cell>
          <cell r="Q49">
            <v>-360849.43579999998</v>
          </cell>
          <cell r="R49">
            <v>-399643.41200000001</v>
          </cell>
          <cell r="S49">
            <v>-500139.447499</v>
          </cell>
          <cell r="T49">
            <v>-421996.90749900002</v>
          </cell>
          <cell r="U49">
            <v>-436252.54224899999</v>
          </cell>
          <cell r="V49">
            <v>0</v>
          </cell>
          <cell r="W49">
            <v>0</v>
          </cell>
          <cell r="X49">
            <v>0</v>
          </cell>
          <cell r="Y49">
            <v>-480126.68199900002</v>
          </cell>
          <cell r="Z49">
            <v>-529974.05649900006</v>
          </cell>
          <cell r="AA49">
            <v>-456634.38624899997</v>
          </cell>
          <cell r="AB49">
            <v>-457620.212</v>
          </cell>
          <cell r="AC49">
            <v>-431818.75099899998</v>
          </cell>
          <cell r="AD49">
            <v>-472614.00374900002</v>
          </cell>
          <cell r="AE49">
            <v>-519385.204799</v>
          </cell>
          <cell r="AF49">
            <v>-451043.85479900002</v>
          </cell>
          <cell r="AG49">
            <v>-433321.257599</v>
          </cell>
          <cell r="AH49">
            <v>0</v>
          </cell>
          <cell r="AI49">
            <v>0</v>
          </cell>
          <cell r="AJ49">
            <v>0</v>
          </cell>
          <cell r="AK49">
            <v>-497726.44319999998</v>
          </cell>
          <cell r="AL49">
            <v>-526088.42579999997</v>
          </cell>
          <cell r="AM49">
            <v>-487673.4975</v>
          </cell>
          <cell r="AN49">
            <v>-480146.62079900003</v>
          </cell>
          <cell r="AO49">
            <v>-459203.79119900003</v>
          </cell>
          <cell r="AP49">
            <v>-531338.53079899994</v>
          </cell>
          <cell r="AQ49">
            <v>-492309.71090000001</v>
          </cell>
          <cell r="AR49">
            <v>-448144.87969999999</v>
          </cell>
          <cell r="AS49">
            <v>-464139.72255000001</v>
          </cell>
          <cell r="AT49">
            <v>0</v>
          </cell>
          <cell r="AU49">
            <v>0</v>
          </cell>
          <cell r="AV49">
            <v>0</v>
          </cell>
          <cell r="AW49">
            <v>-487619.84985</v>
          </cell>
          <cell r="AX49">
            <v>-518435.88650000002</v>
          </cell>
          <cell r="AY49">
            <v>-487048.43634999997</v>
          </cell>
          <cell r="AZ49">
            <v>-483110.18595000001</v>
          </cell>
          <cell r="BA49">
            <v>-479532.32984999998</v>
          </cell>
          <cell r="BB49">
            <v>-497570.98544999998</v>
          </cell>
          <cell r="BC49">
            <v>-876191.92359899997</v>
          </cell>
          <cell r="BD49">
            <v>-724049.31479900004</v>
          </cell>
          <cell r="BE49">
            <v>-744528.91099899996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</row>
        <row r="50">
          <cell r="B50" t="str">
            <v>DeterministicMonthlyGeneration AssetColstrip 2- BasicW_WrapTotalFuelCost</v>
          </cell>
          <cell r="C50" t="str">
            <v>Monthly</v>
          </cell>
          <cell r="D50" t="str">
            <v>Generation Asset</v>
          </cell>
          <cell r="E50" t="str">
            <v xml:space="preserve"> Colstrip 2- Basic</v>
          </cell>
          <cell r="F50" t="str">
            <v>W_Wrap</v>
          </cell>
          <cell r="G50" t="str">
            <v>TotalFuelCost</v>
          </cell>
          <cell r="H50" t="str">
            <v>OFF PEAK</v>
          </cell>
          <cell r="I50" t="str">
            <v>Colstrip 2</v>
          </cell>
          <cell r="J50" t="str">
            <v>Units 1&amp;2</v>
          </cell>
          <cell r="L50">
            <v>0</v>
          </cell>
          <cell r="M50">
            <v>-305638.29099900002</v>
          </cell>
          <cell r="N50">
            <v>-315785.99219899997</v>
          </cell>
          <cell r="O50">
            <v>-319567.098199</v>
          </cell>
          <cell r="P50">
            <v>-289307.56399900001</v>
          </cell>
          <cell r="Q50">
            <v>-312325.400799</v>
          </cell>
          <cell r="R50">
            <v>-343200.71240000002</v>
          </cell>
          <cell r="S50">
            <v>-383771.84649899998</v>
          </cell>
          <cell r="T50">
            <v>-324579.75899900001</v>
          </cell>
          <cell r="U50">
            <v>-354004.76999900001</v>
          </cell>
          <cell r="V50">
            <v>0</v>
          </cell>
          <cell r="W50">
            <v>0</v>
          </cell>
          <cell r="X50">
            <v>0</v>
          </cell>
          <cell r="Y50">
            <v>-326812.43699900003</v>
          </cell>
          <cell r="Z50">
            <v>-349318.906999</v>
          </cell>
          <cell r="AA50">
            <v>-376367.22024900001</v>
          </cell>
          <cell r="AB50">
            <v>-329306.14149900002</v>
          </cell>
          <cell r="AC50">
            <v>-365005.93324899999</v>
          </cell>
          <cell r="AD50">
            <v>-410527.56849899999</v>
          </cell>
          <cell r="AE50">
            <v>-413254.50319900003</v>
          </cell>
          <cell r="AF50">
            <v>-344307.31719999999</v>
          </cell>
          <cell r="AG50">
            <v>-350561.288</v>
          </cell>
          <cell r="AH50">
            <v>0</v>
          </cell>
          <cell r="AI50">
            <v>0</v>
          </cell>
          <cell r="AJ50">
            <v>0</v>
          </cell>
          <cell r="AK50">
            <v>-348683.13270000002</v>
          </cell>
          <cell r="AL50">
            <v>-394377.43800000002</v>
          </cell>
          <cell r="AM50">
            <v>-376745.63955000002</v>
          </cell>
          <cell r="AN50">
            <v>-348897.59519899997</v>
          </cell>
          <cell r="AO50">
            <v>-419932.528399</v>
          </cell>
          <cell r="AP50">
            <v>-424410.94079899997</v>
          </cell>
          <cell r="AQ50">
            <v>-425671.24774999998</v>
          </cell>
          <cell r="AR50">
            <v>-334981.2438</v>
          </cell>
          <cell r="AS50">
            <v>-342849.00055</v>
          </cell>
          <cell r="AT50">
            <v>0</v>
          </cell>
          <cell r="AU50">
            <v>0</v>
          </cell>
          <cell r="AV50">
            <v>0</v>
          </cell>
          <cell r="AW50">
            <v>-341671.05209999997</v>
          </cell>
          <cell r="AX50">
            <v>-399545.07215000002</v>
          </cell>
          <cell r="AY50">
            <v>-377462.65655000001</v>
          </cell>
          <cell r="AZ50">
            <v>-377748.36330000003</v>
          </cell>
          <cell r="BA50">
            <v>-393998.09084999998</v>
          </cell>
          <cell r="BB50">
            <v>-430180.91165000002</v>
          </cell>
          <cell r="BC50">
            <v>-673575.394799</v>
          </cell>
          <cell r="BD50">
            <v>-541026.65399899997</v>
          </cell>
          <cell r="BE50">
            <v>-536292.80739900004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</row>
        <row r="51">
          <cell r="B51" t="str">
            <v>DeterministicMonthlyGeneration AssetColstrip 3- Basic7x24TotalFuelCost</v>
          </cell>
          <cell r="C51" t="str">
            <v>Monthly</v>
          </cell>
          <cell r="D51" t="str">
            <v>Generation Asset</v>
          </cell>
          <cell r="E51" t="str">
            <v xml:space="preserve"> Colstrip 3- Basic</v>
          </cell>
          <cell r="F51" t="str">
            <v xml:space="preserve"> 7x24</v>
          </cell>
          <cell r="G51" t="str">
            <v>TotalFuelCost</v>
          </cell>
          <cell r="H51" t="str">
            <v>ATC</v>
          </cell>
          <cell r="I51" t="str">
            <v xml:space="preserve">Colstrip 3 </v>
          </cell>
          <cell r="J51" t="str">
            <v>Units 3&amp;4</v>
          </cell>
          <cell r="L51">
            <v>-377448.90032000002</v>
          </cell>
          <cell r="M51">
            <v>-660295.49271899997</v>
          </cell>
          <cell r="N51">
            <v>-730462.37039900001</v>
          </cell>
          <cell r="O51">
            <v>-678703.25431999995</v>
          </cell>
          <cell r="P51">
            <v>-621513.84951900004</v>
          </cell>
          <cell r="Q51">
            <v>-636406.57079899998</v>
          </cell>
          <cell r="R51">
            <v>-710853.67439900001</v>
          </cell>
          <cell r="S51">
            <v>-711584.83511900005</v>
          </cell>
          <cell r="T51">
            <v>-600955.26407899999</v>
          </cell>
          <cell r="U51">
            <v>-631210.96895899996</v>
          </cell>
          <cell r="V51">
            <v>-421864.78080000001</v>
          </cell>
          <cell r="W51">
            <v>-401793.28415999998</v>
          </cell>
          <cell r="X51">
            <v>-430739.53136000002</v>
          </cell>
          <cell r="Y51">
            <v>-648771.64559900004</v>
          </cell>
          <cell r="Z51">
            <v>-711584.83511900005</v>
          </cell>
          <cell r="AA51">
            <v>-667954.20503900002</v>
          </cell>
          <cell r="AB51">
            <v>-635938.84343899996</v>
          </cell>
          <cell r="AC51">
            <v>-644314.83263900003</v>
          </cell>
          <cell r="AD51">
            <v>-709558.603199</v>
          </cell>
          <cell r="AE51">
            <v>-737236.76879999996</v>
          </cell>
          <cell r="AF51">
            <v>-629470.66119999997</v>
          </cell>
          <cell r="AG51">
            <v>-624777.26599999995</v>
          </cell>
          <cell r="AH51">
            <v>-573308.98679999996</v>
          </cell>
          <cell r="AI51">
            <v>-133616.8996</v>
          </cell>
          <cell r="AJ51">
            <v>-37805.7212</v>
          </cell>
          <cell r="AK51">
            <v>-674452.62919999997</v>
          </cell>
          <cell r="AL51">
            <v>-742066.31799999997</v>
          </cell>
          <cell r="AM51">
            <v>-690598.03879999998</v>
          </cell>
          <cell r="AN51">
            <v>-662033.78839999996</v>
          </cell>
          <cell r="AO51">
            <v>-698877.26599999995</v>
          </cell>
          <cell r="AP51">
            <v>-759314.70799999998</v>
          </cell>
          <cell r="AQ51">
            <v>-900722.88247900002</v>
          </cell>
          <cell r="AR51">
            <v>-759736.72391900001</v>
          </cell>
          <cell r="AS51">
            <v>-771058.56455899996</v>
          </cell>
          <cell r="AT51">
            <v>-706555.75991899997</v>
          </cell>
          <cell r="AU51">
            <v>-658628.11167899997</v>
          </cell>
          <cell r="AV51">
            <v>-637620.29975899996</v>
          </cell>
          <cell r="AW51">
            <v>-783368.46815900004</v>
          </cell>
          <cell r="AX51">
            <v>-896619.58127900003</v>
          </cell>
          <cell r="AY51">
            <v>-835399.41759900004</v>
          </cell>
          <cell r="AZ51">
            <v>-823580.81991900003</v>
          </cell>
          <cell r="BA51">
            <v>-849350.64167899999</v>
          </cell>
          <cell r="BB51">
            <v>-907288.164399</v>
          </cell>
          <cell r="BC51">
            <v>-787276.11031899997</v>
          </cell>
          <cell r="BD51">
            <v>-666252.59367900004</v>
          </cell>
          <cell r="BE51">
            <v>-709080.98815899994</v>
          </cell>
          <cell r="BF51">
            <v>-673436.21967899997</v>
          </cell>
          <cell r="BG51">
            <v>-654837.52503899997</v>
          </cell>
          <cell r="BH51">
            <v>-607921.38759900001</v>
          </cell>
          <cell r="BI51">
            <v>-752053.08231900004</v>
          </cell>
          <cell r="BJ51">
            <v>-795729.63703900005</v>
          </cell>
          <cell r="BK51">
            <v>-759380.40799900005</v>
          </cell>
          <cell r="BL51">
            <v>-764028.91183899995</v>
          </cell>
          <cell r="BM51">
            <v>-756562.56575900002</v>
          </cell>
          <cell r="BN51">
            <v>-793616.25535899994</v>
          </cell>
          <cell r="BO51">
            <v>-797843.01871900004</v>
          </cell>
        </row>
        <row r="52">
          <cell r="B52" t="str">
            <v>DeterministicMonthlyGeneration AssetColstrip 3- BasicW_6x16TotalFuelCost</v>
          </cell>
          <cell r="C52" t="str">
            <v>Monthly</v>
          </cell>
          <cell r="D52" t="str">
            <v>Generation Asset</v>
          </cell>
          <cell r="E52" t="str">
            <v xml:space="preserve"> Colstrip 3- Basic</v>
          </cell>
          <cell r="F52" t="str">
            <v>W_6x16</v>
          </cell>
          <cell r="G52" t="str">
            <v>TotalFuelCost</v>
          </cell>
          <cell r="H52" t="str">
            <v>PEAK</v>
          </cell>
          <cell r="I52" t="str">
            <v xml:space="preserve">Colstrip 3 </v>
          </cell>
          <cell r="J52" t="str">
            <v>Units 3&amp;4</v>
          </cell>
          <cell r="L52">
            <v>-263958.83439999999</v>
          </cell>
          <cell r="M52">
            <v>-377460.34928000002</v>
          </cell>
          <cell r="N52">
            <v>-427323.21840000001</v>
          </cell>
          <cell r="O52">
            <v>-371139.35039899999</v>
          </cell>
          <cell r="P52">
            <v>-354707.30703999999</v>
          </cell>
          <cell r="Q52">
            <v>-338358.83535900002</v>
          </cell>
          <cell r="R52">
            <v>-383008.72320000001</v>
          </cell>
          <cell r="S52">
            <v>-401448.531839</v>
          </cell>
          <cell r="T52">
            <v>-340122.44208000001</v>
          </cell>
          <cell r="U52">
            <v>-347415.68063999998</v>
          </cell>
          <cell r="V52">
            <v>-217347.401599</v>
          </cell>
          <cell r="W52">
            <v>-258990.46191899999</v>
          </cell>
          <cell r="X52">
            <v>-263496.70911900001</v>
          </cell>
          <cell r="Y52">
            <v>-385238.67647900002</v>
          </cell>
          <cell r="Z52">
            <v>-426708.29159899999</v>
          </cell>
          <cell r="AA52">
            <v>-368489.68895899999</v>
          </cell>
          <cell r="AB52">
            <v>-369298.3872</v>
          </cell>
          <cell r="AC52">
            <v>-347821.52519999997</v>
          </cell>
          <cell r="AD52">
            <v>-378890.41463999997</v>
          </cell>
          <cell r="AE52">
            <v>-410081.83359900001</v>
          </cell>
          <cell r="AF52">
            <v>-358061.30040000001</v>
          </cell>
          <cell r="AG52">
            <v>-345227.8872</v>
          </cell>
          <cell r="AH52">
            <v>-332119.11080000002</v>
          </cell>
          <cell r="AI52">
            <v>-79614.901998999994</v>
          </cell>
          <cell r="AJ52">
            <v>-17799.116399999999</v>
          </cell>
          <cell r="AK52">
            <v>-394903.25039900001</v>
          </cell>
          <cell r="AL52">
            <v>-421810.73879899998</v>
          </cell>
          <cell r="AM52">
            <v>-389798.33799999999</v>
          </cell>
          <cell r="AN52">
            <v>-386209.45079999999</v>
          </cell>
          <cell r="AO52">
            <v>-360545.67959999997</v>
          </cell>
          <cell r="AP52">
            <v>-423190.60999899998</v>
          </cell>
          <cell r="AQ52">
            <v>-483350.71095899999</v>
          </cell>
          <cell r="AR52">
            <v>-433783.55927899998</v>
          </cell>
          <cell r="AS52">
            <v>-444614.09399899998</v>
          </cell>
          <cell r="AT52">
            <v>-419666.749519</v>
          </cell>
          <cell r="AU52">
            <v>-384050.82192000002</v>
          </cell>
          <cell r="AV52">
            <v>-408998.16639899998</v>
          </cell>
          <cell r="AW52">
            <v>-469727.02415900002</v>
          </cell>
          <cell r="AX52">
            <v>-510760.03615900001</v>
          </cell>
          <cell r="AY52">
            <v>-473502.78807900002</v>
          </cell>
          <cell r="AZ52">
            <v>-460699.76151899999</v>
          </cell>
          <cell r="BA52">
            <v>-462013.544719</v>
          </cell>
          <cell r="BB52">
            <v>-487454.01215899998</v>
          </cell>
          <cell r="BC52">
            <v>-439848.95215899998</v>
          </cell>
          <cell r="BD52">
            <v>-380111.94448000001</v>
          </cell>
          <cell r="BE52">
            <v>-413360.61119899998</v>
          </cell>
          <cell r="BF52">
            <v>-394059.01575899997</v>
          </cell>
          <cell r="BG52">
            <v>-377575.26256</v>
          </cell>
          <cell r="BH52">
            <v>-384901.02847999998</v>
          </cell>
          <cell r="BI52">
            <v>-415616.13279900001</v>
          </cell>
          <cell r="BJ52">
            <v>-461263.92927899997</v>
          </cell>
          <cell r="BK52">
            <v>-421251.81727900001</v>
          </cell>
          <cell r="BL52">
            <v>-422237.43815900001</v>
          </cell>
          <cell r="BM52">
            <v>-417025.05391900003</v>
          </cell>
          <cell r="BN52">
            <v>-442666.79439900001</v>
          </cell>
          <cell r="BO52">
            <v>-429000.883439</v>
          </cell>
        </row>
        <row r="53">
          <cell r="B53" t="str">
            <v>DeterministicMonthlyGeneration AssetColstrip 3- BasicW_WrapTotalFuelCost</v>
          </cell>
          <cell r="C53" t="str">
            <v>Monthly</v>
          </cell>
          <cell r="D53" t="str">
            <v>Generation Asset</v>
          </cell>
          <cell r="E53" t="str">
            <v xml:space="preserve"> Colstrip 3- Basic</v>
          </cell>
          <cell r="F53" t="str">
            <v>W_Wrap</v>
          </cell>
          <cell r="G53" t="str">
            <v>TotalFuelCost</v>
          </cell>
          <cell r="H53" t="str">
            <v>OFF PEAK</v>
          </cell>
          <cell r="I53" t="str">
            <v xml:space="preserve">Colstrip 3 </v>
          </cell>
          <cell r="J53" t="str">
            <v>Units 3&amp;4</v>
          </cell>
          <cell r="L53">
            <v>-113490.06591999999</v>
          </cell>
          <cell r="M53">
            <v>-282835.14344000001</v>
          </cell>
          <cell r="N53">
            <v>-303139.152</v>
          </cell>
          <cell r="O53">
            <v>-307563.90392000001</v>
          </cell>
          <cell r="P53">
            <v>-266806.54248</v>
          </cell>
          <cell r="Q53">
            <v>-298047.73544000002</v>
          </cell>
          <cell r="R53">
            <v>-327844.95120000001</v>
          </cell>
          <cell r="S53">
            <v>-310136.30327999999</v>
          </cell>
          <cell r="T53">
            <v>-260832.82199999999</v>
          </cell>
          <cell r="U53">
            <v>-283795.28831999999</v>
          </cell>
          <cell r="V53">
            <v>-204517.3792</v>
          </cell>
          <cell r="W53">
            <v>-142802.82224000001</v>
          </cell>
          <cell r="X53">
            <v>-167242.82224000001</v>
          </cell>
          <cell r="Y53">
            <v>-263532.96912000002</v>
          </cell>
          <cell r="Z53">
            <v>-284876.54352000001</v>
          </cell>
          <cell r="AA53">
            <v>-299464.51607999997</v>
          </cell>
          <cell r="AB53">
            <v>-266640.45624000003</v>
          </cell>
          <cell r="AC53">
            <v>-296493.30744</v>
          </cell>
          <cell r="AD53">
            <v>-330668.18855999998</v>
          </cell>
          <cell r="AE53">
            <v>-327154.93520000001</v>
          </cell>
          <cell r="AF53">
            <v>-271409.36080000002</v>
          </cell>
          <cell r="AG53">
            <v>-279549.37880000001</v>
          </cell>
          <cell r="AH53">
            <v>-241189.87599999999</v>
          </cell>
          <cell r="AI53">
            <v>-54001.997600000002</v>
          </cell>
          <cell r="AJ53">
            <v>-20006.604800000001</v>
          </cell>
          <cell r="AK53">
            <v>-279549.37880000001</v>
          </cell>
          <cell r="AL53">
            <v>-320255.57919999998</v>
          </cell>
          <cell r="AM53">
            <v>-300799.70079999999</v>
          </cell>
          <cell r="AN53">
            <v>-275824.33760000003</v>
          </cell>
          <cell r="AO53">
            <v>-338331.58639999997</v>
          </cell>
          <cell r="AP53">
            <v>-336124.098</v>
          </cell>
          <cell r="AQ53">
            <v>-417372.17151900003</v>
          </cell>
          <cell r="AR53">
            <v>-325953.16463999997</v>
          </cell>
          <cell r="AS53">
            <v>-326444.47055999999</v>
          </cell>
          <cell r="AT53">
            <v>-286889.01040000003</v>
          </cell>
          <cell r="AU53">
            <v>-274577.28975900001</v>
          </cell>
          <cell r="AV53">
            <v>-228622.133359</v>
          </cell>
          <cell r="AW53">
            <v>-313641.44400000002</v>
          </cell>
          <cell r="AX53">
            <v>-385859.54512000002</v>
          </cell>
          <cell r="AY53">
            <v>-361896.62952000002</v>
          </cell>
          <cell r="AZ53">
            <v>-362881.05839999998</v>
          </cell>
          <cell r="BA53">
            <v>-387337.09696</v>
          </cell>
          <cell r="BB53">
            <v>-419834.15223900002</v>
          </cell>
          <cell r="BC53">
            <v>-347427.15815899998</v>
          </cell>
          <cell r="BD53">
            <v>-286140.64919999999</v>
          </cell>
          <cell r="BE53">
            <v>-295720.37696000002</v>
          </cell>
          <cell r="BF53">
            <v>-279377.20392</v>
          </cell>
          <cell r="BG53">
            <v>-277262.26247999998</v>
          </cell>
          <cell r="BH53">
            <v>-223020.35912000001</v>
          </cell>
          <cell r="BI53">
            <v>-336436.94952000002</v>
          </cell>
          <cell r="BJ53">
            <v>-334465.70776000002</v>
          </cell>
          <cell r="BK53">
            <v>-338128.59071999998</v>
          </cell>
          <cell r="BL53">
            <v>-341791.47368</v>
          </cell>
          <cell r="BM53">
            <v>-339537.51183999999</v>
          </cell>
          <cell r="BN53">
            <v>-350949.46096</v>
          </cell>
          <cell r="BO53">
            <v>-368842.13527899998</v>
          </cell>
        </row>
        <row r="54">
          <cell r="B54" t="str">
            <v>DeterministicMonthlyGeneration AssetColstrip 4- Basic7x24TotalFuelCost</v>
          </cell>
          <cell r="C54" t="str">
            <v>Monthly</v>
          </cell>
          <cell r="D54" t="str">
            <v>Generation Asset</v>
          </cell>
          <cell r="E54" t="str">
            <v xml:space="preserve"> Colstrip 4- Basic</v>
          </cell>
          <cell r="F54" t="str">
            <v xml:space="preserve"> 7x24</v>
          </cell>
          <cell r="G54" t="str">
            <v>TotalFuelCost</v>
          </cell>
          <cell r="H54" t="str">
            <v>ATC</v>
          </cell>
          <cell r="I54" t="str">
            <v>Colstrip 4</v>
          </cell>
          <cell r="J54" t="str">
            <v>Units 3&amp;4</v>
          </cell>
          <cell r="L54">
            <v>-377448.90032000002</v>
          </cell>
          <cell r="M54">
            <v>-660295.49271899997</v>
          </cell>
          <cell r="N54">
            <v>-730462.37039900001</v>
          </cell>
          <cell r="O54">
            <v>-678703.25431999995</v>
          </cell>
          <cell r="P54">
            <v>-621513.84951900004</v>
          </cell>
          <cell r="Q54">
            <v>-636406.57079899998</v>
          </cell>
          <cell r="R54">
            <v>-710853.67439900001</v>
          </cell>
          <cell r="S54">
            <v>-711584.83511900005</v>
          </cell>
          <cell r="T54">
            <v>-600955.26407899999</v>
          </cell>
          <cell r="U54">
            <v>-631210.96895899996</v>
          </cell>
          <cell r="V54">
            <v>-421864.78080000001</v>
          </cell>
          <cell r="W54">
            <v>-126883.74176</v>
          </cell>
          <cell r="X54">
            <v>-9966.1206399999992</v>
          </cell>
          <cell r="Y54">
            <v>-648771.64559900004</v>
          </cell>
          <cell r="Z54">
            <v>-711584.83511900005</v>
          </cell>
          <cell r="AA54">
            <v>-667954.20503900002</v>
          </cell>
          <cell r="AB54">
            <v>-635938.84343899996</v>
          </cell>
          <cell r="AC54">
            <v>-644314.83263900003</v>
          </cell>
          <cell r="AD54">
            <v>-709558.603199</v>
          </cell>
          <cell r="AE54">
            <v>-737236.76879999996</v>
          </cell>
          <cell r="AF54">
            <v>-629470.66119999997</v>
          </cell>
          <cell r="AG54">
            <v>-624777.26599999995</v>
          </cell>
          <cell r="AH54">
            <v>-573308.98679999996</v>
          </cell>
          <cell r="AI54">
            <v>-553023.96360000002</v>
          </cell>
          <cell r="AJ54">
            <v>-498106.00640000001</v>
          </cell>
          <cell r="AK54">
            <v>-674452.62919999997</v>
          </cell>
          <cell r="AL54">
            <v>-742066.31799999997</v>
          </cell>
          <cell r="AM54">
            <v>-690598.03879999998</v>
          </cell>
          <cell r="AN54">
            <v>-662033.78839999996</v>
          </cell>
          <cell r="AO54">
            <v>-698877.26599999995</v>
          </cell>
          <cell r="AP54">
            <v>-759314.70799999998</v>
          </cell>
          <cell r="AQ54">
            <v>-900722.88247900002</v>
          </cell>
          <cell r="AR54">
            <v>-759736.72391900001</v>
          </cell>
          <cell r="AS54">
            <v>-771058.56455899996</v>
          </cell>
          <cell r="AT54">
            <v>-706555.75991899997</v>
          </cell>
          <cell r="AU54">
            <v>-658628.11167899997</v>
          </cell>
          <cell r="AV54">
            <v>-637620.29975899996</v>
          </cell>
          <cell r="AW54">
            <v>-783368.46815900004</v>
          </cell>
          <cell r="AX54">
            <v>-896619.58127900003</v>
          </cell>
          <cell r="AY54">
            <v>-835399.41759900004</v>
          </cell>
          <cell r="AZ54">
            <v>-823580.81991900003</v>
          </cell>
          <cell r="BA54">
            <v>-849350.64167899999</v>
          </cell>
          <cell r="BB54">
            <v>-907288.164399</v>
          </cell>
          <cell r="BC54">
            <v>-787276.11031899997</v>
          </cell>
          <cell r="BD54">
            <v>-666252.59367900004</v>
          </cell>
          <cell r="BE54">
            <v>-709080.98815899994</v>
          </cell>
          <cell r="BF54">
            <v>-673436.21967899997</v>
          </cell>
          <cell r="BG54">
            <v>-265341.49015999999</v>
          </cell>
          <cell r="BH54">
            <v>-103551.02304</v>
          </cell>
          <cell r="BI54">
            <v>-752053.08231900004</v>
          </cell>
          <cell r="BJ54">
            <v>-795729.63703900005</v>
          </cell>
          <cell r="BK54">
            <v>-759380.40799900005</v>
          </cell>
          <cell r="BL54">
            <v>-764028.91183899995</v>
          </cell>
          <cell r="BM54">
            <v>-756562.56575900002</v>
          </cell>
          <cell r="BN54">
            <v>-793616.25535899994</v>
          </cell>
          <cell r="BO54">
            <v>-797843.01871900004</v>
          </cell>
        </row>
        <row r="55">
          <cell r="B55" t="str">
            <v>DeterministicMonthlyGeneration AssetColstrip 4- BasicW_6x16TotalFuelCost</v>
          </cell>
          <cell r="C55" t="str">
            <v>Monthly</v>
          </cell>
          <cell r="D55" t="str">
            <v>Generation Asset</v>
          </cell>
          <cell r="E55" t="str">
            <v xml:space="preserve"> Colstrip 4- Basic</v>
          </cell>
          <cell r="F55" t="str">
            <v>W_6x16</v>
          </cell>
          <cell r="G55" t="str">
            <v>TotalFuelCost</v>
          </cell>
          <cell r="H55" t="str">
            <v>PEAK</v>
          </cell>
          <cell r="I55" t="str">
            <v>Colstrip 4</v>
          </cell>
          <cell r="J55" t="str">
            <v>Units 3&amp;4</v>
          </cell>
          <cell r="L55">
            <v>-263958.83439999999</v>
          </cell>
          <cell r="M55">
            <v>-377460.34928000002</v>
          </cell>
          <cell r="N55">
            <v>-427323.21840000001</v>
          </cell>
          <cell r="O55">
            <v>-371139.35039899999</v>
          </cell>
          <cell r="P55">
            <v>-354707.30703999999</v>
          </cell>
          <cell r="Q55">
            <v>-338358.83535900002</v>
          </cell>
          <cell r="R55">
            <v>-383008.72320000001</v>
          </cell>
          <cell r="S55">
            <v>-401448.531839</v>
          </cell>
          <cell r="T55">
            <v>-340122.44208000001</v>
          </cell>
          <cell r="U55">
            <v>-347415.68063999998</v>
          </cell>
          <cell r="V55">
            <v>-217347.401599</v>
          </cell>
          <cell r="W55">
            <v>-89561.876480000006</v>
          </cell>
          <cell r="X55">
            <v>0</v>
          </cell>
          <cell r="Y55">
            <v>-385238.67647900002</v>
          </cell>
          <cell r="Z55">
            <v>-426708.29159899999</v>
          </cell>
          <cell r="AA55">
            <v>-368489.68895899999</v>
          </cell>
          <cell r="AB55">
            <v>-369298.3872</v>
          </cell>
          <cell r="AC55">
            <v>-347821.52519999997</v>
          </cell>
          <cell r="AD55">
            <v>-378890.41463999997</v>
          </cell>
          <cell r="AE55">
            <v>-410081.83359900001</v>
          </cell>
          <cell r="AF55">
            <v>-358061.30040000001</v>
          </cell>
          <cell r="AG55">
            <v>-345227.8872</v>
          </cell>
          <cell r="AH55">
            <v>-332119.11080000002</v>
          </cell>
          <cell r="AI55">
            <v>-313215.48639999999</v>
          </cell>
          <cell r="AJ55">
            <v>-316250.592</v>
          </cell>
          <cell r="AK55">
            <v>-394903.25039900001</v>
          </cell>
          <cell r="AL55">
            <v>-421810.73879899998</v>
          </cell>
          <cell r="AM55">
            <v>-389798.33799999999</v>
          </cell>
          <cell r="AN55">
            <v>-386209.45079999999</v>
          </cell>
          <cell r="AO55">
            <v>-360545.67959999997</v>
          </cell>
          <cell r="AP55">
            <v>-423190.60999899998</v>
          </cell>
          <cell r="AQ55">
            <v>-483350.71095899999</v>
          </cell>
          <cell r="AR55">
            <v>-433783.55927899998</v>
          </cell>
          <cell r="AS55">
            <v>-444614.09399899998</v>
          </cell>
          <cell r="AT55">
            <v>-419666.749519</v>
          </cell>
          <cell r="AU55">
            <v>-384050.82192000002</v>
          </cell>
          <cell r="AV55">
            <v>-408998.16639899998</v>
          </cell>
          <cell r="AW55">
            <v>-469727.02415900002</v>
          </cell>
          <cell r="AX55">
            <v>-510760.03615900001</v>
          </cell>
          <cell r="AY55">
            <v>-473502.78807900002</v>
          </cell>
          <cell r="AZ55">
            <v>-460699.76151899999</v>
          </cell>
          <cell r="BA55">
            <v>-462013.544719</v>
          </cell>
          <cell r="BB55">
            <v>-487454.01215899998</v>
          </cell>
          <cell r="BC55">
            <v>-439848.95215899998</v>
          </cell>
          <cell r="BD55">
            <v>-380111.94448000001</v>
          </cell>
          <cell r="BE55">
            <v>-413360.61119899998</v>
          </cell>
          <cell r="BF55">
            <v>-394059.01575899997</v>
          </cell>
          <cell r="BG55">
            <v>-161315.2292</v>
          </cell>
          <cell r="BH55">
            <v>-63117.170558999998</v>
          </cell>
          <cell r="BI55">
            <v>-415616.13279900001</v>
          </cell>
          <cell r="BJ55">
            <v>-461263.92927899997</v>
          </cell>
          <cell r="BK55">
            <v>-421251.81727900001</v>
          </cell>
          <cell r="BL55">
            <v>-422237.43815900001</v>
          </cell>
          <cell r="BM55">
            <v>-417025.05391900003</v>
          </cell>
          <cell r="BN55">
            <v>-442666.79439900001</v>
          </cell>
          <cell r="BO55">
            <v>-429000.883439</v>
          </cell>
        </row>
        <row r="56">
          <cell r="B56" t="str">
            <v>DeterministicMonthlyGeneration AssetColstrip 4- BasicW_WrapTotalFuelCost</v>
          </cell>
          <cell r="C56" t="str">
            <v>Monthly</v>
          </cell>
          <cell r="D56" t="str">
            <v>Generation Asset</v>
          </cell>
          <cell r="E56" t="str">
            <v xml:space="preserve"> Colstrip 4- Basic</v>
          </cell>
          <cell r="F56" t="str">
            <v>W_Wrap</v>
          </cell>
          <cell r="G56" t="str">
            <v>TotalFuelCost</v>
          </cell>
          <cell r="H56" t="str">
            <v>OFF PEAK</v>
          </cell>
          <cell r="I56" t="str">
            <v>Colstrip 4</v>
          </cell>
          <cell r="J56" t="str">
            <v>Units 3&amp;4</v>
          </cell>
          <cell r="L56">
            <v>-113490.06591999999</v>
          </cell>
          <cell r="M56">
            <v>-282835.14344000001</v>
          </cell>
          <cell r="N56">
            <v>-303139.152</v>
          </cell>
          <cell r="O56">
            <v>-307563.90392000001</v>
          </cell>
          <cell r="P56">
            <v>-266806.54248</v>
          </cell>
          <cell r="Q56">
            <v>-298047.73544000002</v>
          </cell>
          <cell r="R56">
            <v>-327844.95120000001</v>
          </cell>
          <cell r="S56">
            <v>-310136.30327999999</v>
          </cell>
          <cell r="T56">
            <v>-260832.82199999999</v>
          </cell>
          <cell r="U56">
            <v>-283795.28831999999</v>
          </cell>
          <cell r="V56">
            <v>-204517.3792</v>
          </cell>
          <cell r="W56">
            <v>-37321.865279999998</v>
          </cell>
          <cell r="X56">
            <v>-9966.1206399999992</v>
          </cell>
          <cell r="Y56">
            <v>-263532.96912000002</v>
          </cell>
          <cell r="Z56">
            <v>-284876.54352000001</v>
          </cell>
          <cell r="AA56">
            <v>-299464.51607999997</v>
          </cell>
          <cell r="AB56">
            <v>-266640.45624000003</v>
          </cell>
          <cell r="AC56">
            <v>-296493.30744</v>
          </cell>
          <cell r="AD56">
            <v>-330668.18855999998</v>
          </cell>
          <cell r="AE56">
            <v>-327154.93520000001</v>
          </cell>
          <cell r="AF56">
            <v>-271409.36080000002</v>
          </cell>
          <cell r="AG56">
            <v>-279549.37880000001</v>
          </cell>
          <cell r="AH56">
            <v>-241189.87599999999</v>
          </cell>
          <cell r="AI56">
            <v>-239808.47719999999</v>
          </cell>
          <cell r="AJ56">
            <v>-181855.41440000001</v>
          </cell>
          <cell r="AK56">
            <v>-279549.37880000001</v>
          </cell>
          <cell r="AL56">
            <v>-320255.57919999998</v>
          </cell>
          <cell r="AM56">
            <v>-300799.70079999999</v>
          </cell>
          <cell r="AN56">
            <v>-275824.33760000003</v>
          </cell>
          <cell r="AO56">
            <v>-338331.58639999997</v>
          </cell>
          <cell r="AP56">
            <v>-336124.098</v>
          </cell>
          <cell r="AQ56">
            <v>-417372.17151900003</v>
          </cell>
          <cell r="AR56">
            <v>-325953.16463999997</v>
          </cell>
          <cell r="AS56">
            <v>-326444.47055999999</v>
          </cell>
          <cell r="AT56">
            <v>-286889.01040000003</v>
          </cell>
          <cell r="AU56">
            <v>-274577.28975900001</v>
          </cell>
          <cell r="AV56">
            <v>-228622.133359</v>
          </cell>
          <cell r="AW56">
            <v>-313641.44400000002</v>
          </cell>
          <cell r="AX56">
            <v>-385859.54512000002</v>
          </cell>
          <cell r="AY56">
            <v>-361896.62952000002</v>
          </cell>
          <cell r="AZ56">
            <v>-362881.05839999998</v>
          </cell>
          <cell r="BA56">
            <v>-387337.09696</v>
          </cell>
          <cell r="BB56">
            <v>-419834.15223900002</v>
          </cell>
          <cell r="BC56">
            <v>-347427.15815899998</v>
          </cell>
          <cell r="BD56">
            <v>-286140.64919999999</v>
          </cell>
          <cell r="BE56">
            <v>-295720.37696000002</v>
          </cell>
          <cell r="BF56">
            <v>-279377.20392</v>
          </cell>
          <cell r="BG56">
            <v>-104026.26096</v>
          </cell>
          <cell r="BH56">
            <v>-40433.852480000001</v>
          </cell>
          <cell r="BI56">
            <v>-336436.94952000002</v>
          </cell>
          <cell r="BJ56">
            <v>-334465.70776000002</v>
          </cell>
          <cell r="BK56">
            <v>-338128.59071999998</v>
          </cell>
          <cell r="BL56">
            <v>-341791.47368</v>
          </cell>
          <cell r="BM56">
            <v>-339537.51183999999</v>
          </cell>
          <cell r="BN56">
            <v>-350949.46096</v>
          </cell>
          <cell r="BO56">
            <v>-368842.13527899998</v>
          </cell>
        </row>
        <row r="57">
          <cell r="L57">
            <v>-754897.80064000003</v>
          </cell>
          <cell r="M57">
            <v>-2727459.7270380002</v>
          </cell>
          <cell r="N57">
            <v>-2977401.8595980001</v>
          </cell>
          <cell r="O57">
            <v>-2769028.5862400001</v>
          </cell>
          <cell r="P57">
            <v>-2592013.365038</v>
          </cell>
          <cell r="Q57">
            <v>-2619162.8147980003</v>
          </cell>
          <cell r="R57">
            <v>-2907395.597598</v>
          </cell>
          <cell r="S57">
            <v>-3190992.2582379999</v>
          </cell>
          <cell r="T57">
            <v>-2695063.8611580003</v>
          </cell>
          <cell r="U57">
            <v>-2842936.5624179998</v>
          </cell>
          <cell r="V57">
            <v>-843729.56160000002</v>
          </cell>
          <cell r="W57">
            <v>-528677.02591999993</v>
          </cell>
          <cell r="X57">
            <v>-440705.652</v>
          </cell>
          <cell r="Y57">
            <v>-2911421.5291980002</v>
          </cell>
          <cell r="Z57">
            <v>-3181755.597238</v>
          </cell>
          <cell r="AA57">
            <v>-3001911.6230779998</v>
          </cell>
          <cell r="AB57">
            <v>-2845730.3938779999</v>
          </cell>
          <cell r="AC57">
            <v>-2882279.0337780002</v>
          </cell>
          <cell r="AD57">
            <v>-3185400.3508980004</v>
          </cell>
          <cell r="AE57">
            <v>-3339752.9535979996</v>
          </cell>
          <cell r="AF57">
            <v>-2849643.666398</v>
          </cell>
          <cell r="AG57">
            <v>-2817319.6231979998</v>
          </cell>
          <cell r="AH57">
            <v>-1146617.9735999999</v>
          </cell>
          <cell r="AI57">
            <v>-686640.86320000002</v>
          </cell>
          <cell r="AJ57">
            <v>-535911.72759999998</v>
          </cell>
          <cell r="AK57">
            <v>-3041724.4101980003</v>
          </cell>
          <cell r="AL57">
            <v>-3325064.3635980003</v>
          </cell>
          <cell r="AM57">
            <v>-3110034.351698</v>
          </cell>
          <cell r="AN57">
            <v>-2982156.0087979995</v>
          </cell>
          <cell r="AO57">
            <v>-3156027.1711980002</v>
          </cell>
          <cell r="AP57">
            <v>-3430128.3591979998</v>
          </cell>
          <cell r="AQ57">
            <v>-3637407.6822580001</v>
          </cell>
          <cell r="AR57">
            <v>-3085725.6948379995</v>
          </cell>
          <cell r="AS57">
            <v>-3156094.5753179998</v>
          </cell>
          <cell r="AT57">
            <v>-1413111.5198379999</v>
          </cell>
          <cell r="AU57">
            <v>-1317256.2233579999</v>
          </cell>
          <cell r="AV57">
            <v>-1275240.5995179999</v>
          </cell>
          <cell r="AW57">
            <v>-3225318.740218</v>
          </cell>
          <cell r="AX57">
            <v>-3629201.0798579999</v>
          </cell>
          <cell r="AY57">
            <v>-3399821.0209980002</v>
          </cell>
          <cell r="AZ57">
            <v>-3368878.7383380001</v>
          </cell>
          <cell r="BA57">
            <v>-3445762.124758</v>
          </cell>
          <cell r="BB57">
            <v>-3670080.1229980001</v>
          </cell>
          <cell r="BC57">
            <v>-4674086.8574359994</v>
          </cell>
          <cell r="BD57">
            <v>-3862657.1249559997</v>
          </cell>
          <cell r="BE57">
            <v>-3979805.4131179992</v>
          </cell>
          <cell r="BF57">
            <v>-1346872.4393579999</v>
          </cell>
          <cell r="BG57">
            <v>-920179.01519900002</v>
          </cell>
          <cell r="BH57">
            <v>-711472.41063900001</v>
          </cell>
          <cell r="BI57">
            <v>-1504106.1646380001</v>
          </cell>
          <cell r="BJ57">
            <v>-1591459.2740780001</v>
          </cell>
          <cell r="BK57">
            <v>-1518760.8159980001</v>
          </cell>
          <cell r="BL57">
            <v>-1528057.8236779999</v>
          </cell>
          <cell r="BM57">
            <v>-1513125.131518</v>
          </cell>
          <cell r="BN57">
            <v>-1587232.5107179999</v>
          </cell>
          <cell r="BO57">
            <v>-1595686.0374380001</v>
          </cell>
        </row>
        <row r="59">
          <cell r="B59" t="str">
            <v>DeterministicMonthlyGeneration AssetColstrip 1- Basic7x24NOxCosts</v>
          </cell>
          <cell r="C59" t="str">
            <v>Monthly</v>
          </cell>
          <cell r="D59" t="str">
            <v>Generation Asset</v>
          </cell>
          <cell r="E59" t="str">
            <v xml:space="preserve"> Colstrip 1- Basic</v>
          </cell>
          <cell r="F59" t="str">
            <v xml:space="preserve"> 7x24</v>
          </cell>
          <cell r="G59" t="str">
            <v>NOxCosts</v>
          </cell>
          <cell r="H59" t="str">
            <v>ATC</v>
          </cell>
          <cell r="I59" t="str">
            <v xml:space="preserve">Colstrip 1 </v>
          </cell>
          <cell r="J59" t="str">
            <v>Units 1&amp;2</v>
          </cell>
          <cell r="L59">
            <v>0</v>
          </cell>
          <cell r="M59">
            <v>-28778.023087000001</v>
          </cell>
          <cell r="N59">
            <v>-31066.099277000001</v>
          </cell>
          <cell r="O59">
            <v>-28961.606631999999</v>
          </cell>
          <cell r="P59">
            <v>-362.31947500000001</v>
          </cell>
          <cell r="Q59">
            <v>-361.74897700000002</v>
          </cell>
          <cell r="R59">
            <v>-399.339406</v>
          </cell>
          <cell r="S59">
            <v>-381.43949700000002</v>
          </cell>
          <cell r="T59">
            <v>-322.29665799999998</v>
          </cell>
          <cell r="U59">
            <v>-342.31570799999997</v>
          </cell>
          <cell r="V59">
            <v>0</v>
          </cell>
          <cell r="W59">
            <v>0</v>
          </cell>
          <cell r="X59">
            <v>0</v>
          </cell>
          <cell r="Y59">
            <v>-26889.136494999999</v>
          </cell>
          <cell r="Z59">
            <v>-29343.672825000001</v>
          </cell>
          <cell r="AA59">
            <v>-27841.445360000002</v>
          </cell>
          <cell r="AB59">
            <v>-343.70165700000001</v>
          </cell>
          <cell r="AC59">
            <v>-349.19669900000002</v>
          </cell>
          <cell r="AD59">
            <v>-387.16811000000001</v>
          </cell>
          <cell r="AE59">
            <v>-395.07654200000002</v>
          </cell>
          <cell r="AF59">
            <v>-338.049353</v>
          </cell>
          <cell r="AG59">
            <v>-333.29854399999999</v>
          </cell>
          <cell r="AH59">
            <v>0</v>
          </cell>
          <cell r="AI59">
            <v>0</v>
          </cell>
          <cell r="AJ59">
            <v>0</v>
          </cell>
          <cell r="AK59">
            <v>-28056.369524000002</v>
          </cell>
          <cell r="AL59">
            <v>-30556.116322999998</v>
          </cell>
          <cell r="AM59">
            <v>-28738.762353999999</v>
          </cell>
          <cell r="AN59">
            <v>-356.557053</v>
          </cell>
          <cell r="AO59">
            <v>-378.10076800000002</v>
          </cell>
          <cell r="AP59">
            <v>-412.40830999999997</v>
          </cell>
          <cell r="AQ59">
            <v>-420.12682699999999</v>
          </cell>
          <cell r="AR59">
            <v>-358.53967</v>
          </cell>
          <cell r="AS59">
            <v>-370.68006100000002</v>
          </cell>
          <cell r="AT59">
            <v>0</v>
          </cell>
          <cell r="AU59">
            <v>0</v>
          </cell>
          <cell r="AV59">
            <v>0</v>
          </cell>
          <cell r="AW59">
            <v>-29335.471805000001</v>
          </cell>
          <cell r="AX59">
            <v>-32522.271185000001</v>
          </cell>
          <cell r="AY59">
            <v>-30673.362792</v>
          </cell>
          <cell r="AZ59">
            <v>-399.89011499999998</v>
          </cell>
          <cell r="BA59">
            <v>-405.922687</v>
          </cell>
          <cell r="BB59">
            <v>-431.274225</v>
          </cell>
          <cell r="BC59">
            <v>-405.33047199999999</v>
          </cell>
          <cell r="BD59">
            <v>-330.99022100000002</v>
          </cell>
          <cell r="BE59">
            <v>-336.19166100000001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</row>
        <row r="60">
          <cell r="B60" t="str">
            <v>DeterministicMonthlyGeneration AssetColstrip 1- BasicW_6x16NOxCosts</v>
          </cell>
          <cell r="C60" t="str">
            <v>Monthly</v>
          </cell>
          <cell r="D60" t="str">
            <v>Generation Asset</v>
          </cell>
          <cell r="E60" t="str">
            <v xml:space="preserve"> Colstrip 1- Basic</v>
          </cell>
          <cell r="F60" t="str">
            <v>W_6x16</v>
          </cell>
          <cell r="G60" t="str">
            <v>NOxCosts</v>
          </cell>
          <cell r="H60" t="str">
            <v>PEAK</v>
          </cell>
          <cell r="I60" t="str">
            <v xml:space="preserve">Colstrip 1 </v>
          </cell>
          <cell r="J60" t="str">
            <v>Units 1&amp;2</v>
          </cell>
          <cell r="L60">
            <v>0</v>
          </cell>
          <cell r="M60">
            <v>-16274.133371</v>
          </cell>
          <cell r="N60">
            <v>-18127.903425</v>
          </cell>
          <cell r="O60">
            <v>-15848.781693999999</v>
          </cell>
          <cell r="P60">
            <v>-206.911204</v>
          </cell>
          <cell r="Q60">
            <v>-193.91234900000001</v>
          </cell>
          <cell r="R60">
            <v>-214.84098399999999</v>
          </cell>
          <cell r="S60">
            <v>-215.82814999999999</v>
          </cell>
          <cell r="T60">
            <v>-182.17578900000001</v>
          </cell>
          <cell r="U60">
            <v>-188.971485</v>
          </cell>
          <cell r="V60">
            <v>0</v>
          </cell>
          <cell r="W60">
            <v>0</v>
          </cell>
          <cell r="X60">
            <v>0</v>
          </cell>
          <cell r="Y60">
            <v>-15998.966444</v>
          </cell>
          <cell r="Z60">
            <v>-17686.238791</v>
          </cell>
          <cell r="AA60">
            <v>-15262.108998</v>
          </cell>
          <cell r="AB60">
            <v>-199.87235699999999</v>
          </cell>
          <cell r="AC60">
            <v>-189.23821699999999</v>
          </cell>
          <cell r="AD60">
            <v>-207.19336100000001</v>
          </cell>
          <cell r="AE60">
            <v>-220.01734300000001</v>
          </cell>
          <cell r="AF60">
            <v>-191.707875</v>
          </cell>
          <cell r="AG60">
            <v>-184.24360200000001</v>
          </cell>
          <cell r="AH60">
            <v>0</v>
          </cell>
          <cell r="AI60">
            <v>0</v>
          </cell>
          <cell r="AJ60">
            <v>0</v>
          </cell>
          <cell r="AK60">
            <v>-16498.392043</v>
          </cell>
          <cell r="AL60">
            <v>-17464.220855</v>
          </cell>
          <cell r="AM60">
            <v>-16213.353164</v>
          </cell>
          <cell r="AN60">
            <v>-206.50245200000001</v>
          </cell>
          <cell r="AO60">
            <v>-197.495317</v>
          </cell>
          <cell r="AP60">
            <v>-229.27391700000001</v>
          </cell>
          <cell r="AQ60">
            <v>-225.31242599999999</v>
          </cell>
          <cell r="AR60">
            <v>-205.17476400000001</v>
          </cell>
          <cell r="AS60">
            <v>-213.196709</v>
          </cell>
          <cell r="AT60">
            <v>0</v>
          </cell>
          <cell r="AU60">
            <v>0</v>
          </cell>
          <cell r="AV60">
            <v>0</v>
          </cell>
          <cell r="AW60">
            <v>-17249.144206000001</v>
          </cell>
          <cell r="AX60">
            <v>-18367.170182999998</v>
          </cell>
          <cell r="AY60">
            <v>-17280.765404000002</v>
          </cell>
          <cell r="AZ60">
            <v>-224.41664499999999</v>
          </cell>
          <cell r="BA60">
            <v>-222.83488600000001</v>
          </cell>
          <cell r="BB60">
            <v>-231.300568</v>
          </cell>
          <cell r="BC60">
            <v>-229.16168200000001</v>
          </cell>
          <cell r="BD60">
            <v>-189.437827</v>
          </cell>
          <cell r="BE60">
            <v>-195.42486500000001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</row>
        <row r="61">
          <cell r="B61" t="str">
            <v>DeterministicMonthlyGeneration AssetColstrip 1- BasicW_WrapNOxCosts</v>
          </cell>
          <cell r="C61" t="str">
            <v>Monthly</v>
          </cell>
          <cell r="D61" t="str">
            <v>Generation Asset</v>
          </cell>
          <cell r="E61" t="str">
            <v xml:space="preserve"> Colstrip 1- Basic</v>
          </cell>
          <cell r="F61" t="str">
            <v>W_Wrap</v>
          </cell>
          <cell r="G61" t="str">
            <v>NOxCosts</v>
          </cell>
          <cell r="H61" t="str">
            <v>OFF PEAK</v>
          </cell>
          <cell r="I61" t="str">
            <v xml:space="preserve">Colstrip 1 </v>
          </cell>
          <cell r="J61" t="str">
            <v>Units 1&amp;2</v>
          </cell>
          <cell r="L61">
            <v>0</v>
          </cell>
          <cell r="M61">
            <v>-12503.889714999999</v>
          </cell>
          <cell r="N61">
            <v>-12938.195851</v>
          </cell>
          <cell r="O61">
            <v>-13112.824936999999</v>
          </cell>
          <cell r="P61">
            <v>-155.40826999999999</v>
          </cell>
          <cell r="Q61">
            <v>-167.83662699999999</v>
          </cell>
          <cell r="R61">
            <v>-184.49842200000001</v>
          </cell>
          <cell r="S61">
            <v>-165.61134699999999</v>
          </cell>
          <cell r="T61">
            <v>-140.120869</v>
          </cell>
          <cell r="U61">
            <v>-153.344223</v>
          </cell>
          <cell r="V61">
            <v>0</v>
          </cell>
          <cell r="W61">
            <v>0</v>
          </cell>
          <cell r="X61">
            <v>0</v>
          </cell>
          <cell r="Y61">
            <v>-10890.170050999999</v>
          </cell>
          <cell r="Z61">
            <v>-11657.434034</v>
          </cell>
          <cell r="AA61">
            <v>-12579.336361</v>
          </cell>
          <cell r="AB61">
            <v>-143.82929999999999</v>
          </cell>
          <cell r="AC61">
            <v>-159.958482</v>
          </cell>
          <cell r="AD61">
            <v>-179.974749</v>
          </cell>
          <cell r="AE61">
            <v>-175.05919900000001</v>
          </cell>
          <cell r="AF61">
            <v>-146.341478</v>
          </cell>
          <cell r="AG61">
            <v>-149.05494100000001</v>
          </cell>
          <cell r="AH61">
            <v>0</v>
          </cell>
          <cell r="AI61">
            <v>0</v>
          </cell>
          <cell r="AJ61">
            <v>0</v>
          </cell>
          <cell r="AK61">
            <v>-11557.977481</v>
          </cell>
          <cell r="AL61">
            <v>-13091.895468000001</v>
          </cell>
          <cell r="AM61">
            <v>-12525.409189</v>
          </cell>
          <cell r="AN61">
            <v>-150.05459999999999</v>
          </cell>
          <cell r="AO61">
            <v>-180.60545099999999</v>
          </cell>
          <cell r="AP61">
            <v>-183.13439199999999</v>
          </cell>
          <cell r="AQ61">
            <v>-194.814401</v>
          </cell>
          <cell r="AR61">
            <v>-153.36490599999999</v>
          </cell>
          <cell r="AS61">
            <v>-157.483351</v>
          </cell>
          <cell r="AT61">
            <v>0</v>
          </cell>
          <cell r="AU61">
            <v>0</v>
          </cell>
          <cell r="AV61">
            <v>0</v>
          </cell>
          <cell r="AW61">
            <v>-12086.327598</v>
          </cell>
          <cell r="AX61">
            <v>-14155.101001000001</v>
          </cell>
          <cell r="AY61">
            <v>-13392.597388</v>
          </cell>
          <cell r="AZ61">
            <v>-175.47346899999999</v>
          </cell>
          <cell r="BA61">
            <v>-183.08779999999999</v>
          </cell>
          <cell r="BB61">
            <v>-199.97365600000001</v>
          </cell>
          <cell r="BC61">
            <v>-176.168789</v>
          </cell>
          <cell r="BD61">
            <v>-141.55239399999999</v>
          </cell>
          <cell r="BE61">
            <v>-140.766796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</row>
        <row r="62">
          <cell r="B62" t="str">
            <v>DeterministicMonthlyGeneration AssetColstrip 2- Basic7x24NOxCosts</v>
          </cell>
          <cell r="C62" t="str">
            <v>Monthly</v>
          </cell>
          <cell r="D62" t="str">
            <v>Generation Asset</v>
          </cell>
          <cell r="E62" t="str">
            <v xml:space="preserve"> Colstrip 2- Basic</v>
          </cell>
          <cell r="F62" t="str">
            <v xml:space="preserve"> 7x24</v>
          </cell>
          <cell r="G62" t="str">
            <v>NOxCosts</v>
          </cell>
          <cell r="H62" t="str">
            <v>ATC</v>
          </cell>
          <cell r="I62" t="str">
            <v>Colstrip 2</v>
          </cell>
          <cell r="J62" t="str">
            <v>Units 1&amp;2</v>
          </cell>
          <cell r="L62">
            <v>0</v>
          </cell>
          <cell r="M62">
            <v>-28778.023087000001</v>
          </cell>
          <cell r="N62">
            <v>-31066.099277000001</v>
          </cell>
          <cell r="O62">
            <v>-28961.606631999999</v>
          </cell>
          <cell r="P62">
            <v>-362.31947500000001</v>
          </cell>
          <cell r="Q62">
            <v>-361.74897700000002</v>
          </cell>
          <cell r="R62">
            <v>-399.339406</v>
          </cell>
          <cell r="S62">
            <v>-381.43949700000002</v>
          </cell>
          <cell r="T62">
            <v>-322.29665799999998</v>
          </cell>
          <cell r="U62">
            <v>-342.31570799999997</v>
          </cell>
          <cell r="V62">
            <v>0</v>
          </cell>
          <cell r="W62">
            <v>0</v>
          </cell>
          <cell r="X62">
            <v>0</v>
          </cell>
          <cell r="Y62">
            <v>-26889.136494999999</v>
          </cell>
          <cell r="Z62">
            <v>-29343.672825000001</v>
          </cell>
          <cell r="AA62">
            <v>-27841.445360000002</v>
          </cell>
          <cell r="AB62">
            <v>-343.70165700000001</v>
          </cell>
          <cell r="AC62">
            <v>-349.19669900000002</v>
          </cell>
          <cell r="AD62">
            <v>-387.16811000000001</v>
          </cell>
          <cell r="AE62">
            <v>-395.07654200000002</v>
          </cell>
          <cell r="AF62">
            <v>-338.049353</v>
          </cell>
          <cell r="AG62">
            <v>-333.29854399999999</v>
          </cell>
          <cell r="AH62">
            <v>0</v>
          </cell>
          <cell r="AI62">
            <v>0</v>
          </cell>
          <cell r="AJ62">
            <v>0</v>
          </cell>
          <cell r="AK62">
            <v>-28056.369524000002</v>
          </cell>
          <cell r="AL62">
            <v>-30556.116322999998</v>
          </cell>
          <cell r="AM62">
            <v>-28738.762353999999</v>
          </cell>
          <cell r="AN62">
            <v>-356.557053</v>
          </cell>
          <cell r="AO62">
            <v>-378.10076800000002</v>
          </cell>
          <cell r="AP62">
            <v>-412.40830999999997</v>
          </cell>
          <cell r="AQ62">
            <v>-420.12682699999999</v>
          </cell>
          <cell r="AR62">
            <v>-358.53967</v>
          </cell>
          <cell r="AS62">
            <v>-370.68006100000002</v>
          </cell>
          <cell r="AT62">
            <v>0</v>
          </cell>
          <cell r="AU62">
            <v>0</v>
          </cell>
          <cell r="AV62">
            <v>0</v>
          </cell>
          <cell r="AW62">
            <v>-29335.471805000001</v>
          </cell>
          <cell r="AX62">
            <v>-32522.271185000001</v>
          </cell>
          <cell r="AY62">
            <v>-30673.362792</v>
          </cell>
          <cell r="AZ62">
            <v>-399.89011499999998</v>
          </cell>
          <cell r="BA62">
            <v>-405.922687</v>
          </cell>
          <cell r="BB62">
            <v>-431.274225</v>
          </cell>
          <cell r="BC62">
            <v>-405.33047199999999</v>
          </cell>
          <cell r="BD62">
            <v>-330.99022100000002</v>
          </cell>
          <cell r="BE62">
            <v>-336.19166100000001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</row>
        <row r="63">
          <cell r="B63" t="str">
            <v>DeterministicMonthlyGeneration AssetColstrip 2- BasicW_6x16NOxCosts</v>
          </cell>
          <cell r="C63" t="str">
            <v>Monthly</v>
          </cell>
          <cell r="D63" t="str">
            <v>Generation Asset</v>
          </cell>
          <cell r="E63" t="str">
            <v xml:space="preserve"> Colstrip 2- Basic</v>
          </cell>
          <cell r="F63" t="str">
            <v>W_6x16</v>
          </cell>
          <cell r="G63" t="str">
            <v>NOxCosts</v>
          </cell>
          <cell r="H63" t="str">
            <v>PEAK</v>
          </cell>
          <cell r="I63" t="str">
            <v>Colstrip 2</v>
          </cell>
          <cell r="J63" t="str">
            <v>Units 1&amp;2</v>
          </cell>
          <cell r="L63">
            <v>0</v>
          </cell>
          <cell r="M63">
            <v>-16274.133371</v>
          </cell>
          <cell r="N63">
            <v>-18127.903425</v>
          </cell>
          <cell r="O63">
            <v>-15848.781693999999</v>
          </cell>
          <cell r="P63">
            <v>-206.911204</v>
          </cell>
          <cell r="Q63">
            <v>-193.91234900000001</v>
          </cell>
          <cell r="R63">
            <v>-214.84098399999999</v>
          </cell>
          <cell r="S63">
            <v>-215.82814999999999</v>
          </cell>
          <cell r="T63">
            <v>-182.17578900000001</v>
          </cell>
          <cell r="U63">
            <v>-188.971485</v>
          </cell>
          <cell r="V63">
            <v>0</v>
          </cell>
          <cell r="W63">
            <v>0</v>
          </cell>
          <cell r="X63">
            <v>0</v>
          </cell>
          <cell r="Y63">
            <v>-15998.966444</v>
          </cell>
          <cell r="Z63">
            <v>-17686.238791</v>
          </cell>
          <cell r="AA63">
            <v>-15262.108998</v>
          </cell>
          <cell r="AB63">
            <v>-199.87235699999999</v>
          </cell>
          <cell r="AC63">
            <v>-189.23821699999999</v>
          </cell>
          <cell r="AD63">
            <v>-207.19336100000001</v>
          </cell>
          <cell r="AE63">
            <v>-220.01734300000001</v>
          </cell>
          <cell r="AF63">
            <v>-191.707875</v>
          </cell>
          <cell r="AG63">
            <v>-184.24360200000001</v>
          </cell>
          <cell r="AH63">
            <v>0</v>
          </cell>
          <cell r="AI63">
            <v>0</v>
          </cell>
          <cell r="AJ63">
            <v>0</v>
          </cell>
          <cell r="AK63">
            <v>-16498.392043</v>
          </cell>
          <cell r="AL63">
            <v>-17464.220855</v>
          </cell>
          <cell r="AM63">
            <v>-16213.353164</v>
          </cell>
          <cell r="AN63">
            <v>-206.50245200000001</v>
          </cell>
          <cell r="AO63">
            <v>-197.495317</v>
          </cell>
          <cell r="AP63">
            <v>-229.27391700000001</v>
          </cell>
          <cell r="AQ63">
            <v>-225.31242599999999</v>
          </cell>
          <cell r="AR63">
            <v>-205.17476400000001</v>
          </cell>
          <cell r="AS63">
            <v>-213.196709</v>
          </cell>
          <cell r="AT63">
            <v>0</v>
          </cell>
          <cell r="AU63">
            <v>0</v>
          </cell>
          <cell r="AV63">
            <v>0</v>
          </cell>
          <cell r="AW63">
            <v>-17249.144206000001</v>
          </cell>
          <cell r="AX63">
            <v>-18367.170182999998</v>
          </cell>
          <cell r="AY63">
            <v>-17280.765404000002</v>
          </cell>
          <cell r="AZ63">
            <v>-224.41664499999999</v>
          </cell>
          <cell r="BA63">
            <v>-222.83488600000001</v>
          </cell>
          <cell r="BB63">
            <v>-231.300568</v>
          </cell>
          <cell r="BC63">
            <v>-229.16168200000001</v>
          </cell>
          <cell r="BD63">
            <v>-189.437827</v>
          </cell>
          <cell r="BE63">
            <v>-195.42486500000001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</row>
        <row r="64">
          <cell r="B64" t="str">
            <v>DeterministicMonthlyGeneration AssetColstrip 2- BasicW_WrapNOxCosts</v>
          </cell>
          <cell r="C64" t="str">
            <v>Monthly</v>
          </cell>
          <cell r="D64" t="str">
            <v>Generation Asset</v>
          </cell>
          <cell r="E64" t="str">
            <v xml:space="preserve"> Colstrip 2- Basic</v>
          </cell>
          <cell r="F64" t="str">
            <v>W_Wrap</v>
          </cell>
          <cell r="G64" t="str">
            <v>NOxCosts</v>
          </cell>
          <cell r="H64" t="str">
            <v>OFF PEAK</v>
          </cell>
          <cell r="I64" t="str">
            <v>Colstrip 2</v>
          </cell>
          <cell r="J64" t="str">
            <v>Units 1&amp;2</v>
          </cell>
          <cell r="L64">
            <v>0</v>
          </cell>
          <cell r="M64">
            <v>-12503.889714999999</v>
          </cell>
          <cell r="N64">
            <v>-12938.195851</v>
          </cell>
          <cell r="O64">
            <v>-13112.824936999999</v>
          </cell>
          <cell r="P64">
            <v>-155.40826999999999</v>
          </cell>
          <cell r="Q64">
            <v>-167.83662699999999</v>
          </cell>
          <cell r="R64">
            <v>-184.49842200000001</v>
          </cell>
          <cell r="S64">
            <v>-165.61134699999999</v>
          </cell>
          <cell r="T64">
            <v>-140.120869</v>
          </cell>
          <cell r="U64">
            <v>-153.344223</v>
          </cell>
          <cell r="V64">
            <v>0</v>
          </cell>
          <cell r="W64">
            <v>0</v>
          </cell>
          <cell r="X64">
            <v>0</v>
          </cell>
          <cell r="Y64">
            <v>-10890.170050999999</v>
          </cell>
          <cell r="Z64">
            <v>-11657.434034</v>
          </cell>
          <cell r="AA64">
            <v>-12579.336361</v>
          </cell>
          <cell r="AB64">
            <v>-143.82929999999999</v>
          </cell>
          <cell r="AC64">
            <v>-159.958482</v>
          </cell>
          <cell r="AD64">
            <v>-179.974749</v>
          </cell>
          <cell r="AE64">
            <v>-175.05919900000001</v>
          </cell>
          <cell r="AF64">
            <v>-146.341478</v>
          </cell>
          <cell r="AG64">
            <v>-149.05494100000001</v>
          </cell>
          <cell r="AH64">
            <v>0</v>
          </cell>
          <cell r="AI64">
            <v>0</v>
          </cell>
          <cell r="AJ64">
            <v>0</v>
          </cell>
          <cell r="AK64">
            <v>-11557.977481</v>
          </cell>
          <cell r="AL64">
            <v>-13091.895468000001</v>
          </cell>
          <cell r="AM64">
            <v>-12525.409189</v>
          </cell>
          <cell r="AN64">
            <v>-150.05459999999999</v>
          </cell>
          <cell r="AO64">
            <v>-180.60545099999999</v>
          </cell>
          <cell r="AP64">
            <v>-183.13439199999999</v>
          </cell>
          <cell r="AQ64">
            <v>-194.814401</v>
          </cell>
          <cell r="AR64">
            <v>-153.36490599999999</v>
          </cell>
          <cell r="AS64">
            <v>-157.483351</v>
          </cell>
          <cell r="AT64">
            <v>0</v>
          </cell>
          <cell r="AU64">
            <v>0</v>
          </cell>
          <cell r="AV64">
            <v>0</v>
          </cell>
          <cell r="AW64">
            <v>-12086.327598</v>
          </cell>
          <cell r="AX64">
            <v>-14155.101001000001</v>
          </cell>
          <cell r="AY64">
            <v>-13392.597388</v>
          </cell>
          <cell r="AZ64">
            <v>-175.47346899999999</v>
          </cell>
          <cell r="BA64">
            <v>-183.08779999999999</v>
          </cell>
          <cell r="BB64">
            <v>-199.97365600000001</v>
          </cell>
          <cell r="BC64">
            <v>-176.168789</v>
          </cell>
          <cell r="BD64">
            <v>-141.55239399999999</v>
          </cell>
          <cell r="BE64">
            <v>-140.766796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</row>
        <row r="65">
          <cell r="B65" t="str">
            <v>DeterministicMonthlyGeneration AssetColstrip 3- Basic7x24NOxCosts</v>
          </cell>
          <cell r="C65" t="str">
            <v>Monthly</v>
          </cell>
          <cell r="D65" t="str">
            <v>Generation Asset</v>
          </cell>
          <cell r="E65" t="str">
            <v xml:space="preserve"> Colstrip 3- Basic</v>
          </cell>
          <cell r="F65" t="str">
            <v xml:space="preserve"> 7x24</v>
          </cell>
          <cell r="G65" t="str">
            <v>NOxCosts</v>
          </cell>
          <cell r="H65" t="str">
            <v>ATC</v>
          </cell>
          <cell r="I65" t="str">
            <v xml:space="preserve">Colstrip 3 </v>
          </cell>
          <cell r="J65" t="str">
            <v>Units 3&amp;4</v>
          </cell>
          <cell r="L65">
            <v>-7068.1547579999997</v>
          </cell>
          <cell r="M65">
            <v>-12383.569933999999</v>
          </cell>
          <cell r="N65">
            <v>-13567.391634</v>
          </cell>
          <cell r="O65">
            <v>-12486.275310000001</v>
          </cell>
          <cell r="P65">
            <v>-153.05069499999999</v>
          </cell>
          <cell r="Q65">
            <v>-153.33202199999999</v>
          </cell>
          <cell r="R65">
            <v>-173.237673</v>
          </cell>
          <cell r="S65">
            <v>-168.395658</v>
          </cell>
          <cell r="T65">
            <v>-142.269158</v>
          </cell>
          <cell r="U65">
            <v>-149.94088500000001</v>
          </cell>
          <cell r="V65">
            <v>-99.183102000000005</v>
          </cell>
          <cell r="W65">
            <v>-7242.3239460000004</v>
          </cell>
          <cell r="X65">
            <v>-7775.8031940000001</v>
          </cell>
          <cell r="Y65">
            <v>-11855.371684</v>
          </cell>
          <cell r="Z65">
            <v>-13022.512579</v>
          </cell>
          <cell r="AA65">
            <v>-12242.774613</v>
          </cell>
          <cell r="AB65">
            <v>-152.31761</v>
          </cell>
          <cell r="AC65">
            <v>-154.843403</v>
          </cell>
          <cell r="AD65">
            <v>-170.586535</v>
          </cell>
          <cell r="AE65">
            <v>-173.57399000000001</v>
          </cell>
          <cell r="AF65">
            <v>-148.69863899999999</v>
          </cell>
          <cell r="AG65">
            <v>-147.644732</v>
          </cell>
          <cell r="AH65">
            <v>-135.93457799999999</v>
          </cell>
          <cell r="AI65">
            <v>-2426.3305260000002</v>
          </cell>
          <cell r="AJ65">
            <v>-687.54346799999996</v>
          </cell>
          <cell r="AK65">
            <v>-12284.267202999999</v>
          </cell>
          <cell r="AL65">
            <v>-13535.680200999999</v>
          </cell>
          <cell r="AM65">
            <v>-12615.832856999999</v>
          </cell>
          <cell r="AN65">
            <v>-158.249304</v>
          </cell>
          <cell r="AO65">
            <v>-167.05618799999999</v>
          </cell>
          <cell r="AP65">
            <v>-182.102316</v>
          </cell>
          <cell r="AQ65">
            <v>-181.67235099999999</v>
          </cell>
          <cell r="AR65">
            <v>-153.292011</v>
          </cell>
          <cell r="AS65">
            <v>-156.08818199999999</v>
          </cell>
          <cell r="AT65">
            <v>-143.082751</v>
          </cell>
          <cell r="AU65">
            <v>-10237.392852999999</v>
          </cell>
          <cell r="AV65">
            <v>-9925.5286209999995</v>
          </cell>
          <cell r="AW65">
            <v>-12212.460228</v>
          </cell>
          <cell r="AX65">
            <v>-13999.299741999999</v>
          </cell>
          <cell r="AY65">
            <v>-13062.788296999999</v>
          </cell>
          <cell r="AZ65">
            <v>-168.60327100000001</v>
          </cell>
          <cell r="BA65">
            <v>-173.94149899999999</v>
          </cell>
          <cell r="BB65">
            <v>-185.873637</v>
          </cell>
          <cell r="BC65">
            <v>-188.49987200000001</v>
          </cell>
          <cell r="BD65">
            <v>-159.58008799999999</v>
          </cell>
          <cell r="BE65">
            <v>-170.38655700000001</v>
          </cell>
          <cell r="BF65">
            <v>-161.879256</v>
          </cell>
          <cell r="BG65">
            <v>-12072.301073000001</v>
          </cell>
          <cell r="BH65">
            <v>-11224.610361999999</v>
          </cell>
          <cell r="BI65">
            <v>-13906.198038</v>
          </cell>
          <cell r="BJ65">
            <v>-14736.379656999999</v>
          </cell>
          <cell r="BK65">
            <v>-14084.157969</v>
          </cell>
          <cell r="BL65">
            <v>-185.09978699999999</v>
          </cell>
          <cell r="BM65">
            <v>-183.875901</v>
          </cell>
          <cell r="BN65">
            <v>-192.949656</v>
          </cell>
          <cell r="BO65">
            <v>-194.525643</v>
          </cell>
        </row>
        <row r="66">
          <cell r="B66" t="str">
            <v>DeterministicMonthlyGeneration AssetColstrip 3- BasicW_6x16NOxCosts</v>
          </cell>
          <cell r="C66" t="str">
            <v>Monthly</v>
          </cell>
          <cell r="D66" t="str">
            <v>Generation Asset</v>
          </cell>
          <cell r="E66" t="str">
            <v xml:space="preserve"> Colstrip 3- Basic</v>
          </cell>
          <cell r="F66" t="str">
            <v>W_6x16</v>
          </cell>
          <cell r="G66" t="str">
            <v>NOxCosts</v>
          </cell>
          <cell r="H66" t="str">
            <v>PEAK</v>
          </cell>
          <cell r="I66" t="str">
            <v xml:space="preserve">Colstrip 3 </v>
          </cell>
          <cell r="J66" t="str">
            <v>Units 3&amp;4</v>
          </cell>
          <cell r="L66">
            <v>-4942.925757</v>
          </cell>
          <cell r="M66">
            <v>-7079.1133419999996</v>
          </cell>
          <cell r="N66">
            <v>-7936.9748440000003</v>
          </cell>
          <cell r="O66">
            <v>-6827.9444329999997</v>
          </cell>
          <cell r="P66">
            <v>-87.348333999999994</v>
          </cell>
          <cell r="Q66">
            <v>-81.522169000000005</v>
          </cell>
          <cell r="R66">
            <v>-93.340643999999998</v>
          </cell>
          <cell r="S66">
            <v>-95.002291</v>
          </cell>
          <cell r="T66">
            <v>-80.520026000000001</v>
          </cell>
          <cell r="U66">
            <v>-82.526788999999994</v>
          </cell>
          <cell r="V66">
            <v>-51.099761000000001</v>
          </cell>
          <cell r="W66">
            <v>-4668.3030760000001</v>
          </cell>
          <cell r="X66">
            <v>-4756.6995900000002</v>
          </cell>
          <cell r="Y66">
            <v>-7039.684499</v>
          </cell>
          <cell r="Z66">
            <v>-7809.0676199999998</v>
          </cell>
          <cell r="AA66">
            <v>-6753.9603390000002</v>
          </cell>
          <cell r="AB66">
            <v>-88.452920000000006</v>
          </cell>
          <cell r="AC66">
            <v>-83.589365999999998</v>
          </cell>
          <cell r="AD66">
            <v>-91.089872</v>
          </cell>
          <cell r="AE66">
            <v>-96.549091000000004</v>
          </cell>
          <cell r="AF66">
            <v>-84.584129000000004</v>
          </cell>
          <cell r="AG66">
            <v>-81.582800000000006</v>
          </cell>
          <cell r="AH66">
            <v>-78.747189000000006</v>
          </cell>
          <cell r="AI66">
            <v>-1445.715831</v>
          </cell>
          <cell r="AJ66">
            <v>-323.69878999999997</v>
          </cell>
          <cell r="AK66">
            <v>-7192.6430959999998</v>
          </cell>
          <cell r="AL66">
            <v>-7694.0498809999999</v>
          </cell>
          <cell r="AM66">
            <v>-7120.8292000000001</v>
          </cell>
          <cell r="AN66">
            <v>-92.317609000000004</v>
          </cell>
          <cell r="AO66">
            <v>-86.183068000000006</v>
          </cell>
          <cell r="AP66">
            <v>-101.491502</v>
          </cell>
          <cell r="AQ66">
            <v>-97.489984000000007</v>
          </cell>
          <cell r="AR66">
            <v>-87.524469999999994</v>
          </cell>
          <cell r="AS66">
            <v>-90.004844000000006</v>
          </cell>
          <cell r="AT66">
            <v>-84.985611000000006</v>
          </cell>
          <cell r="AU66">
            <v>-5969.4979149999999</v>
          </cell>
          <cell r="AV66">
            <v>-6366.6777990000001</v>
          </cell>
          <cell r="AW66">
            <v>-7322.8918869999998</v>
          </cell>
          <cell r="AX66">
            <v>-7974.7118970000001</v>
          </cell>
          <cell r="AY66">
            <v>-7403.9633599999997</v>
          </cell>
          <cell r="AZ66">
            <v>-94.314346</v>
          </cell>
          <cell r="BA66">
            <v>-94.617374999999996</v>
          </cell>
          <cell r="BB66">
            <v>-99.863365999999999</v>
          </cell>
          <cell r="BC66">
            <v>-105.31434900000001</v>
          </cell>
          <cell r="BD66">
            <v>-91.043993999999998</v>
          </cell>
          <cell r="BE66">
            <v>-99.327286999999998</v>
          </cell>
          <cell r="BF66">
            <v>-94.723119999999994</v>
          </cell>
          <cell r="BG66">
            <v>-6960.8140540000004</v>
          </cell>
          <cell r="BH66">
            <v>-7106.7808450000002</v>
          </cell>
          <cell r="BI66">
            <v>-7685.1493419999997</v>
          </cell>
          <cell r="BJ66">
            <v>-8542.2988750000004</v>
          </cell>
          <cell r="BK66">
            <v>-7812.918369</v>
          </cell>
          <cell r="BL66">
            <v>-102.29463699999999</v>
          </cell>
          <cell r="BM66">
            <v>-101.354285</v>
          </cell>
          <cell r="BN66">
            <v>-107.624315</v>
          </cell>
          <cell r="BO66">
            <v>-104.59660700000001</v>
          </cell>
        </row>
        <row r="67">
          <cell r="B67" t="str">
            <v>DeterministicMonthlyGeneration AssetColstrip 3- BasicW_WrapNOxCosts</v>
          </cell>
          <cell r="C67" t="str">
            <v>Monthly</v>
          </cell>
          <cell r="D67" t="str">
            <v>Generation Asset</v>
          </cell>
          <cell r="E67" t="str">
            <v xml:space="preserve"> Colstrip 3- Basic</v>
          </cell>
          <cell r="F67" t="str">
            <v>W_Wrap</v>
          </cell>
          <cell r="G67" t="str">
            <v>NOxCosts</v>
          </cell>
          <cell r="H67" t="str">
            <v>OFF PEAK</v>
          </cell>
          <cell r="I67" t="str">
            <v xml:space="preserve">Colstrip 3 </v>
          </cell>
          <cell r="J67" t="str">
            <v>Units 3&amp;4</v>
          </cell>
          <cell r="L67">
            <v>-2125.2290010000002</v>
          </cell>
          <cell r="M67">
            <v>-5304.4565910000001</v>
          </cell>
          <cell r="N67">
            <v>-5630.4167900000002</v>
          </cell>
          <cell r="O67">
            <v>-5658.330876</v>
          </cell>
          <cell r="P67">
            <v>-65.702359999999999</v>
          </cell>
          <cell r="Q67">
            <v>-71.809852000000006</v>
          </cell>
          <cell r="R67">
            <v>-79.897028000000006</v>
          </cell>
          <cell r="S67">
            <v>-73.393366999999998</v>
          </cell>
          <cell r="T67">
            <v>-61.749132000000003</v>
          </cell>
          <cell r="U67">
            <v>-67.414095000000003</v>
          </cell>
          <cell r="V67">
            <v>-48.083340999999997</v>
          </cell>
          <cell r="W67">
            <v>-2574.0208699999998</v>
          </cell>
          <cell r="X67">
            <v>-3019.103603</v>
          </cell>
          <cell r="Y67">
            <v>-4815.6871849999998</v>
          </cell>
          <cell r="Z67">
            <v>-5213.444958</v>
          </cell>
          <cell r="AA67">
            <v>-5488.8142740000003</v>
          </cell>
          <cell r="AB67">
            <v>-63.864688999999998</v>
          </cell>
          <cell r="AC67">
            <v>-71.254035999999999</v>
          </cell>
          <cell r="AD67">
            <v>-79.496662000000001</v>
          </cell>
          <cell r="AE67">
            <v>-77.024897999999993</v>
          </cell>
          <cell r="AF67">
            <v>-64.114508999999998</v>
          </cell>
          <cell r="AG67">
            <v>-66.061931999999999</v>
          </cell>
          <cell r="AH67">
            <v>-57.187389000000003</v>
          </cell>
          <cell r="AI67">
            <v>-980.61469499999998</v>
          </cell>
          <cell r="AJ67">
            <v>-363.84467699999999</v>
          </cell>
          <cell r="AK67">
            <v>-5091.6241060000002</v>
          </cell>
          <cell r="AL67">
            <v>-5841.6303200000002</v>
          </cell>
          <cell r="AM67">
            <v>-5495.0036570000002</v>
          </cell>
          <cell r="AN67">
            <v>-65.931693999999993</v>
          </cell>
          <cell r="AO67">
            <v>-80.87312</v>
          </cell>
          <cell r="AP67">
            <v>-80.610814000000005</v>
          </cell>
          <cell r="AQ67">
            <v>-84.182366000000002</v>
          </cell>
          <cell r="AR67">
            <v>-65.767540999999994</v>
          </cell>
          <cell r="AS67">
            <v>-66.083337999999998</v>
          </cell>
          <cell r="AT67">
            <v>-58.097140000000003</v>
          </cell>
          <cell r="AU67">
            <v>-4267.8949380000004</v>
          </cell>
          <cell r="AV67">
            <v>-3558.8508219999999</v>
          </cell>
          <cell r="AW67">
            <v>-4889.5683399999998</v>
          </cell>
          <cell r="AX67">
            <v>-6024.5878439999997</v>
          </cell>
          <cell r="AY67">
            <v>-5658.8249370000003</v>
          </cell>
          <cell r="AZ67">
            <v>-74.288923999999994</v>
          </cell>
          <cell r="BA67">
            <v>-79.324123</v>
          </cell>
          <cell r="BB67">
            <v>-86.010271000000003</v>
          </cell>
          <cell r="BC67">
            <v>-83.185523000000003</v>
          </cell>
          <cell r="BD67">
            <v>-68.536092999999994</v>
          </cell>
          <cell r="BE67">
            <v>-71.059269</v>
          </cell>
          <cell r="BF67">
            <v>-67.156135000000006</v>
          </cell>
          <cell r="BG67">
            <v>-5111.4870190000001</v>
          </cell>
          <cell r="BH67">
            <v>-4117.8295170000001</v>
          </cell>
          <cell r="BI67">
            <v>-6221.0486959999998</v>
          </cell>
          <cell r="BJ67">
            <v>-6194.0807809999997</v>
          </cell>
          <cell r="BK67">
            <v>-6271.2395990000005</v>
          </cell>
          <cell r="BL67">
            <v>-82.805149999999998</v>
          </cell>
          <cell r="BM67">
            <v>-82.521615999999995</v>
          </cell>
          <cell r="BN67">
            <v>-85.325340999999995</v>
          </cell>
          <cell r="BO67">
            <v>-89.929035999999996</v>
          </cell>
        </row>
        <row r="68">
          <cell r="B68" t="str">
            <v>DeterministicMonthlyGeneration AssetColstrip 4- Basic7x24NOxCosts</v>
          </cell>
          <cell r="C68" t="str">
            <v>Monthly</v>
          </cell>
          <cell r="D68" t="str">
            <v>Generation Asset</v>
          </cell>
          <cell r="E68" t="str">
            <v xml:space="preserve"> Colstrip 4- Basic</v>
          </cell>
          <cell r="F68" t="str">
            <v xml:space="preserve"> 7x24</v>
          </cell>
          <cell r="G68" t="str">
            <v>NOxCosts</v>
          </cell>
          <cell r="H68" t="str">
            <v>ATC</v>
          </cell>
          <cell r="I68" t="str">
            <v>Colstrip 4</v>
          </cell>
          <cell r="J68" t="str">
            <v>Units 3&amp;4</v>
          </cell>
          <cell r="L68">
            <v>-7068.1547579999997</v>
          </cell>
          <cell r="M68">
            <v>-12383.569933999999</v>
          </cell>
          <cell r="N68">
            <v>-13567.391634</v>
          </cell>
          <cell r="O68">
            <v>-12486.275310000001</v>
          </cell>
          <cell r="P68">
            <v>-153.05069499999999</v>
          </cell>
          <cell r="Q68">
            <v>-153.33202199999999</v>
          </cell>
          <cell r="R68">
            <v>-173.237673</v>
          </cell>
          <cell r="S68">
            <v>-168.395658</v>
          </cell>
          <cell r="T68">
            <v>-142.269158</v>
          </cell>
          <cell r="U68">
            <v>-149.94088500000001</v>
          </cell>
          <cell r="V68">
            <v>-99.183102000000005</v>
          </cell>
          <cell r="W68">
            <v>-2287.0794449999999</v>
          </cell>
          <cell r="X68">
            <v>-179.91056499999999</v>
          </cell>
          <cell r="Y68">
            <v>-11855.371684</v>
          </cell>
          <cell r="Z68">
            <v>-13022.512579</v>
          </cell>
          <cell r="AA68">
            <v>-12242.774613</v>
          </cell>
          <cell r="AB68">
            <v>-152.31761</v>
          </cell>
          <cell r="AC68">
            <v>-154.843403</v>
          </cell>
          <cell r="AD68">
            <v>-170.586535</v>
          </cell>
          <cell r="AE68">
            <v>-173.57399000000001</v>
          </cell>
          <cell r="AF68">
            <v>-148.69863899999999</v>
          </cell>
          <cell r="AG68">
            <v>-147.644732</v>
          </cell>
          <cell r="AH68">
            <v>-135.93457799999999</v>
          </cell>
          <cell r="AI68">
            <v>-10042.284537</v>
          </cell>
          <cell r="AJ68">
            <v>-9058.6694349999998</v>
          </cell>
          <cell r="AK68">
            <v>-12284.267202999999</v>
          </cell>
          <cell r="AL68">
            <v>-13535.680200999999</v>
          </cell>
          <cell r="AM68">
            <v>-12615.832856999999</v>
          </cell>
          <cell r="AN68">
            <v>-158.249304</v>
          </cell>
          <cell r="AO68">
            <v>-167.05618799999999</v>
          </cell>
          <cell r="AP68">
            <v>-182.102316</v>
          </cell>
          <cell r="AQ68">
            <v>-181.67235099999999</v>
          </cell>
          <cell r="AR68">
            <v>-153.292011</v>
          </cell>
          <cell r="AS68">
            <v>-156.08818199999999</v>
          </cell>
          <cell r="AT68">
            <v>-143.082751</v>
          </cell>
          <cell r="AU68">
            <v>-10237.392852999999</v>
          </cell>
          <cell r="AV68">
            <v>-9925.5286209999995</v>
          </cell>
          <cell r="AW68">
            <v>-12212.460228</v>
          </cell>
          <cell r="AX68">
            <v>-13999.299741999999</v>
          </cell>
          <cell r="AY68">
            <v>-13062.788296999999</v>
          </cell>
          <cell r="AZ68">
            <v>-168.60327100000001</v>
          </cell>
          <cell r="BA68">
            <v>-173.94149899999999</v>
          </cell>
          <cell r="BB68">
            <v>-185.873637</v>
          </cell>
          <cell r="BC68">
            <v>-188.49987200000001</v>
          </cell>
          <cell r="BD68">
            <v>-159.58008799999999</v>
          </cell>
          <cell r="BE68">
            <v>-170.38655700000001</v>
          </cell>
          <cell r="BF68">
            <v>-161.879256</v>
          </cell>
          <cell r="BG68">
            <v>-4891.7208220000002</v>
          </cell>
          <cell r="BH68">
            <v>-1911.957549</v>
          </cell>
          <cell r="BI68">
            <v>-13906.198038</v>
          </cell>
          <cell r="BJ68">
            <v>-14736.379656999999</v>
          </cell>
          <cell r="BK68">
            <v>-14084.157969</v>
          </cell>
          <cell r="BL68">
            <v>-185.09978699999999</v>
          </cell>
          <cell r="BM68">
            <v>-183.875901</v>
          </cell>
          <cell r="BN68">
            <v>-192.949656</v>
          </cell>
          <cell r="BO68">
            <v>-194.525643</v>
          </cell>
        </row>
        <row r="69">
          <cell r="B69" t="str">
            <v>DeterministicMonthlyGeneration AssetColstrip 4- BasicW_6x16NOxCosts</v>
          </cell>
          <cell r="C69" t="str">
            <v>Monthly</v>
          </cell>
          <cell r="D69" t="str">
            <v>Generation Asset</v>
          </cell>
          <cell r="E69" t="str">
            <v xml:space="preserve"> Colstrip 4- Basic</v>
          </cell>
          <cell r="F69" t="str">
            <v>W_6x16</v>
          </cell>
          <cell r="G69" t="str">
            <v>NOxCosts</v>
          </cell>
          <cell r="H69" t="str">
            <v>PEAK</v>
          </cell>
          <cell r="I69" t="str">
            <v>Colstrip 4</v>
          </cell>
          <cell r="J69" t="str">
            <v>Units 3&amp;4</v>
          </cell>
          <cell r="L69">
            <v>-4942.925757</v>
          </cell>
          <cell r="M69">
            <v>-7079.1133419999996</v>
          </cell>
          <cell r="N69">
            <v>-7936.9748440000003</v>
          </cell>
          <cell r="O69">
            <v>-6827.9444329999997</v>
          </cell>
          <cell r="P69">
            <v>-87.348333999999994</v>
          </cell>
          <cell r="Q69">
            <v>-81.522169000000005</v>
          </cell>
          <cell r="R69">
            <v>-93.340643999999998</v>
          </cell>
          <cell r="S69">
            <v>-95.002291</v>
          </cell>
          <cell r="T69">
            <v>-80.520026000000001</v>
          </cell>
          <cell r="U69">
            <v>-82.526788999999994</v>
          </cell>
          <cell r="V69">
            <v>-51.099761000000001</v>
          </cell>
          <cell r="W69">
            <v>-1614.3528229999999</v>
          </cell>
          <cell r="X69">
            <v>0</v>
          </cell>
          <cell r="Y69">
            <v>-7039.684499</v>
          </cell>
          <cell r="Z69">
            <v>-7809.0676199999998</v>
          </cell>
          <cell r="AA69">
            <v>-6753.9603390000002</v>
          </cell>
          <cell r="AB69">
            <v>-88.452920000000006</v>
          </cell>
          <cell r="AC69">
            <v>-83.589365999999998</v>
          </cell>
          <cell r="AD69">
            <v>-91.089872</v>
          </cell>
          <cell r="AE69">
            <v>-96.549091000000004</v>
          </cell>
          <cell r="AF69">
            <v>-84.584129000000004</v>
          </cell>
          <cell r="AG69">
            <v>-81.582800000000006</v>
          </cell>
          <cell r="AH69">
            <v>-78.747189000000006</v>
          </cell>
          <cell r="AI69">
            <v>-5687.6360569999997</v>
          </cell>
          <cell r="AJ69">
            <v>-5751.405393</v>
          </cell>
          <cell r="AK69">
            <v>-7192.6430959999998</v>
          </cell>
          <cell r="AL69">
            <v>-7694.0498809999999</v>
          </cell>
          <cell r="AM69">
            <v>-7120.8292000000001</v>
          </cell>
          <cell r="AN69">
            <v>-92.317609000000004</v>
          </cell>
          <cell r="AO69">
            <v>-86.183068000000006</v>
          </cell>
          <cell r="AP69">
            <v>-101.491502</v>
          </cell>
          <cell r="AQ69">
            <v>-97.489984000000007</v>
          </cell>
          <cell r="AR69">
            <v>-87.524469999999994</v>
          </cell>
          <cell r="AS69">
            <v>-90.004844000000006</v>
          </cell>
          <cell r="AT69">
            <v>-84.985611000000006</v>
          </cell>
          <cell r="AU69">
            <v>-5969.4979149999999</v>
          </cell>
          <cell r="AV69">
            <v>-6366.6777990000001</v>
          </cell>
          <cell r="AW69">
            <v>-7322.8918869999998</v>
          </cell>
          <cell r="AX69">
            <v>-7974.7118970000001</v>
          </cell>
          <cell r="AY69">
            <v>-7403.9633599999997</v>
          </cell>
          <cell r="AZ69">
            <v>-94.314346</v>
          </cell>
          <cell r="BA69">
            <v>-94.617374999999996</v>
          </cell>
          <cell r="BB69">
            <v>-99.863365999999999</v>
          </cell>
          <cell r="BC69">
            <v>-105.31434900000001</v>
          </cell>
          <cell r="BD69">
            <v>-91.043993999999998</v>
          </cell>
          <cell r="BE69">
            <v>-99.327286999999998</v>
          </cell>
          <cell r="BF69">
            <v>-94.723119999999994</v>
          </cell>
          <cell r="BG69">
            <v>-2973.9377169999998</v>
          </cell>
          <cell r="BH69">
            <v>-1165.3902310000001</v>
          </cell>
          <cell r="BI69">
            <v>-7685.1493419999997</v>
          </cell>
          <cell r="BJ69">
            <v>-8542.2988750000004</v>
          </cell>
          <cell r="BK69">
            <v>-7812.918369</v>
          </cell>
          <cell r="BL69">
            <v>-102.29463699999999</v>
          </cell>
          <cell r="BM69">
            <v>-101.354285</v>
          </cell>
          <cell r="BN69">
            <v>-107.624315</v>
          </cell>
          <cell r="BO69">
            <v>-104.59660700000001</v>
          </cell>
        </row>
        <row r="70">
          <cell r="B70" t="str">
            <v>DeterministicMonthlyGeneration AssetColstrip 4- BasicW_WrapNOxCosts</v>
          </cell>
          <cell r="C70" t="str">
            <v>Monthly</v>
          </cell>
          <cell r="D70" t="str">
            <v>Generation Asset</v>
          </cell>
          <cell r="E70" t="str">
            <v xml:space="preserve"> Colstrip 4- Basic</v>
          </cell>
          <cell r="F70" t="str">
            <v>W_Wrap</v>
          </cell>
          <cell r="G70" t="str">
            <v>NOxCosts</v>
          </cell>
          <cell r="H70" t="str">
            <v>OFF PEAK</v>
          </cell>
          <cell r="I70" t="str">
            <v>Colstrip 4</v>
          </cell>
          <cell r="J70" t="str">
            <v>Units 3&amp;4</v>
          </cell>
          <cell r="L70">
            <v>-2125.2290010000002</v>
          </cell>
          <cell r="M70">
            <v>-5304.4565910000001</v>
          </cell>
          <cell r="N70">
            <v>-5630.4167900000002</v>
          </cell>
          <cell r="O70">
            <v>-5658.330876</v>
          </cell>
          <cell r="P70">
            <v>-65.702359999999999</v>
          </cell>
          <cell r="Q70">
            <v>-71.809852000000006</v>
          </cell>
          <cell r="R70">
            <v>-79.897028000000006</v>
          </cell>
          <cell r="S70">
            <v>-73.393366999999998</v>
          </cell>
          <cell r="T70">
            <v>-61.749132000000003</v>
          </cell>
          <cell r="U70">
            <v>-67.414095000000003</v>
          </cell>
          <cell r="V70">
            <v>-48.083340999999997</v>
          </cell>
          <cell r="W70">
            <v>-672.72662100000002</v>
          </cell>
          <cell r="X70">
            <v>-179.91056499999999</v>
          </cell>
          <cell r="Y70">
            <v>-4815.6871849999998</v>
          </cell>
          <cell r="Z70">
            <v>-5213.444958</v>
          </cell>
          <cell r="AA70">
            <v>-5488.8142740000003</v>
          </cell>
          <cell r="AB70">
            <v>-63.864688999999998</v>
          </cell>
          <cell r="AC70">
            <v>-71.254035999999999</v>
          </cell>
          <cell r="AD70">
            <v>-79.496662000000001</v>
          </cell>
          <cell r="AE70">
            <v>-77.024897999999993</v>
          </cell>
          <cell r="AF70">
            <v>-64.114508999999998</v>
          </cell>
          <cell r="AG70">
            <v>-66.061931999999999</v>
          </cell>
          <cell r="AH70">
            <v>-57.187389000000003</v>
          </cell>
          <cell r="AI70">
            <v>-4354.6484799999998</v>
          </cell>
          <cell r="AJ70">
            <v>-3307.2640419999998</v>
          </cell>
          <cell r="AK70">
            <v>-5091.6241060000002</v>
          </cell>
          <cell r="AL70">
            <v>-5841.6303200000002</v>
          </cell>
          <cell r="AM70">
            <v>-5495.0036570000002</v>
          </cell>
          <cell r="AN70">
            <v>-65.931693999999993</v>
          </cell>
          <cell r="AO70">
            <v>-80.87312</v>
          </cell>
          <cell r="AP70">
            <v>-80.610814000000005</v>
          </cell>
          <cell r="AQ70">
            <v>-84.182366000000002</v>
          </cell>
          <cell r="AR70">
            <v>-65.767540999999994</v>
          </cell>
          <cell r="AS70">
            <v>-66.083337999999998</v>
          </cell>
          <cell r="AT70">
            <v>-58.097140000000003</v>
          </cell>
          <cell r="AU70">
            <v>-4267.8949380000004</v>
          </cell>
          <cell r="AV70">
            <v>-3558.8508219999999</v>
          </cell>
          <cell r="AW70">
            <v>-4889.5683399999998</v>
          </cell>
          <cell r="AX70">
            <v>-6024.5878439999997</v>
          </cell>
          <cell r="AY70">
            <v>-5658.8249370000003</v>
          </cell>
          <cell r="AZ70">
            <v>-74.288923999999994</v>
          </cell>
          <cell r="BA70">
            <v>-79.324123</v>
          </cell>
          <cell r="BB70">
            <v>-86.010271000000003</v>
          </cell>
          <cell r="BC70">
            <v>-83.185523000000003</v>
          </cell>
          <cell r="BD70">
            <v>-68.536092999999994</v>
          </cell>
          <cell r="BE70">
            <v>-71.059269</v>
          </cell>
          <cell r="BF70">
            <v>-67.156135000000006</v>
          </cell>
          <cell r="BG70">
            <v>-1917.7831040000001</v>
          </cell>
          <cell r="BH70">
            <v>-746.567317</v>
          </cell>
          <cell r="BI70">
            <v>-6221.0486959999998</v>
          </cell>
          <cell r="BJ70">
            <v>-6194.0807809999997</v>
          </cell>
          <cell r="BK70">
            <v>-6271.2395990000005</v>
          </cell>
          <cell r="BL70">
            <v>-82.805149999999998</v>
          </cell>
          <cell r="BM70">
            <v>-82.521615999999995</v>
          </cell>
          <cell r="BN70">
            <v>-85.325340999999995</v>
          </cell>
          <cell r="BO70">
            <v>-89.929035999999996</v>
          </cell>
        </row>
        <row r="71">
          <cell r="L71">
            <v>-14136.309515999999</v>
          </cell>
          <cell r="M71">
            <v>-82323.186042000001</v>
          </cell>
          <cell r="N71">
            <v>-89266.981822000002</v>
          </cell>
          <cell r="O71">
            <v>-82895.763884</v>
          </cell>
          <cell r="P71">
            <v>-1030.7403400000001</v>
          </cell>
          <cell r="Q71">
            <v>-1030.161998</v>
          </cell>
          <cell r="R71">
            <v>-1145.1541580000001</v>
          </cell>
          <cell r="S71">
            <v>-1099.67031</v>
          </cell>
          <cell r="T71">
            <v>-929.13163199999997</v>
          </cell>
          <cell r="U71">
            <v>-984.51318600000002</v>
          </cell>
          <cell r="V71">
            <v>-198.36620400000001</v>
          </cell>
          <cell r="W71">
            <v>-9529.4033909999998</v>
          </cell>
          <cell r="X71">
            <v>-7955.7137590000002</v>
          </cell>
          <cell r="Y71">
            <v>-77489.016357999993</v>
          </cell>
          <cell r="Z71">
            <v>-84732.370808000007</v>
          </cell>
          <cell r="AA71">
            <v>-80168.439945999999</v>
          </cell>
          <cell r="AB71">
            <v>-992.03853400000003</v>
          </cell>
          <cell r="AC71">
            <v>-1008.0802040000001</v>
          </cell>
          <cell r="AD71">
            <v>-1115.50929</v>
          </cell>
          <cell r="AE71">
            <v>-1137.301064</v>
          </cell>
          <cell r="AF71">
            <v>-973.49598400000002</v>
          </cell>
          <cell r="AG71">
            <v>-961.88655199999994</v>
          </cell>
          <cell r="AH71">
            <v>-271.86915599999998</v>
          </cell>
          <cell r="AI71">
            <v>-12468.615062999999</v>
          </cell>
          <cell r="AJ71">
            <v>-9746.2129029999996</v>
          </cell>
          <cell r="AK71">
            <v>-80681.273454000009</v>
          </cell>
          <cell r="AL71">
            <v>-88183.593047999995</v>
          </cell>
          <cell r="AM71">
            <v>-82709.190421999985</v>
          </cell>
          <cell r="AN71">
            <v>-1029.6127139999999</v>
          </cell>
          <cell r="AO71">
            <v>-1090.3139120000001</v>
          </cell>
          <cell r="AP71">
            <v>-1189.021252</v>
          </cell>
          <cell r="AQ71">
            <v>-1203.598356</v>
          </cell>
          <cell r="AR71">
            <v>-1023.663362</v>
          </cell>
          <cell r="AS71">
            <v>-1053.536486</v>
          </cell>
          <cell r="AT71">
            <v>-286.165502</v>
          </cell>
          <cell r="AU71">
            <v>-20474.785705999999</v>
          </cell>
          <cell r="AV71">
            <v>-19851.057241999999</v>
          </cell>
          <cell r="AW71">
            <v>-83095.864066000009</v>
          </cell>
          <cell r="AX71">
            <v>-93043.141854000001</v>
          </cell>
          <cell r="AY71">
            <v>-87472.302177999998</v>
          </cell>
          <cell r="AZ71">
            <v>-1136.986772</v>
          </cell>
          <cell r="BA71">
            <v>-1159.728372</v>
          </cell>
          <cell r="BB71">
            <v>-1234.2957240000001</v>
          </cell>
          <cell r="BC71">
            <v>-1187.6606879999999</v>
          </cell>
          <cell r="BD71">
            <v>-981.14061800000002</v>
          </cell>
          <cell r="BE71">
            <v>-1013.156436</v>
          </cell>
          <cell r="BF71">
            <v>-323.758512</v>
          </cell>
          <cell r="BG71">
            <v>-16964.021895000002</v>
          </cell>
          <cell r="BH71">
            <v>-13136.567911</v>
          </cell>
          <cell r="BI71">
            <v>-27812.396076000001</v>
          </cell>
          <cell r="BJ71">
            <v>-29472.759313999999</v>
          </cell>
          <cell r="BK71">
            <v>-28168.315938</v>
          </cell>
          <cell r="BL71">
            <v>-370.19957399999998</v>
          </cell>
          <cell r="BM71">
            <v>-367.751802</v>
          </cell>
          <cell r="BN71">
            <v>-385.89931200000001</v>
          </cell>
          <cell r="BO71">
            <v>-389.051286</v>
          </cell>
        </row>
        <row r="73">
          <cell r="B73" t="str">
            <v>DeterministicMonthlyGeneration AssetColstrip 1- Basic7x24StartupFuelCost</v>
          </cell>
          <cell r="C73" t="str">
            <v>Monthly</v>
          </cell>
          <cell r="D73" t="str">
            <v>Generation Asset</v>
          </cell>
          <cell r="E73" t="str">
            <v xml:space="preserve"> Colstrip 1- Basic</v>
          </cell>
          <cell r="F73" t="str">
            <v xml:space="preserve"> 7x24</v>
          </cell>
          <cell r="G73" t="str">
            <v>StartupFuelCost</v>
          </cell>
          <cell r="H73" t="str">
            <v>ATC</v>
          </cell>
          <cell r="I73" t="str">
            <v xml:space="preserve">Colstrip 1 </v>
          </cell>
          <cell r="J73" t="str">
            <v>Units 1&amp;2</v>
          </cell>
          <cell r="L73">
            <v>-149951.85483200001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-146586.55048999999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-144641.709913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-139623.62296499999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</row>
        <row r="74">
          <cell r="B74" t="str">
            <v>DeterministicMonthlyGeneration AssetColstrip 1- BasicW_6x16StartupFuelCost</v>
          </cell>
          <cell r="C74" t="str">
            <v>Monthly</v>
          </cell>
          <cell r="D74" t="str">
            <v>Generation Asset</v>
          </cell>
          <cell r="E74" t="str">
            <v xml:space="preserve"> Colstrip 1- Basic</v>
          </cell>
          <cell r="F74" t="str">
            <v>W_6x16</v>
          </cell>
          <cell r="G74" t="str">
            <v>StartupFuelCost</v>
          </cell>
          <cell r="H74" t="str">
            <v>PEAK</v>
          </cell>
          <cell r="I74" t="str">
            <v xml:space="preserve">Colstrip 1 </v>
          </cell>
          <cell r="J74" t="str">
            <v>Units 1&amp;2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</row>
        <row r="75">
          <cell r="B75" t="str">
            <v>DeterministicMonthlyGeneration AssetColstrip 1- BasicW_WrapStartupFuelCost</v>
          </cell>
          <cell r="C75" t="str">
            <v>Monthly</v>
          </cell>
          <cell r="D75" t="str">
            <v>Generation Asset</v>
          </cell>
          <cell r="E75" t="str">
            <v xml:space="preserve"> Colstrip 1- Basic</v>
          </cell>
          <cell r="F75" t="str">
            <v>W_Wrap</v>
          </cell>
          <cell r="G75" t="str">
            <v>StartupFuelCost</v>
          </cell>
          <cell r="H75" t="str">
            <v>OFF PEAK</v>
          </cell>
          <cell r="I75" t="str">
            <v xml:space="preserve">Colstrip 1 </v>
          </cell>
          <cell r="J75" t="str">
            <v>Units 1&amp;2</v>
          </cell>
          <cell r="L75">
            <v>-149951.85483200001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-146586.55048999999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-144641.709913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-139623.62296499999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</row>
        <row r="76">
          <cell r="B76" t="str">
            <v>DeterministicMonthlyGeneration AssetColstrip 2- Basic7x24StartupFuelCost</v>
          </cell>
          <cell r="C76" t="str">
            <v>Monthly</v>
          </cell>
          <cell r="D76" t="str">
            <v>Generation Asset</v>
          </cell>
          <cell r="E76" t="str">
            <v xml:space="preserve"> Colstrip 2- Basic</v>
          </cell>
          <cell r="F76" t="str">
            <v xml:space="preserve"> 7x24</v>
          </cell>
          <cell r="G76" t="str">
            <v>StartupFuelCost</v>
          </cell>
          <cell r="H76" t="str">
            <v>ATC</v>
          </cell>
          <cell r="I76" t="str">
            <v>Colstrip 2</v>
          </cell>
          <cell r="J76" t="str">
            <v>Units 1&amp;2</v>
          </cell>
          <cell r="L76">
            <v>-149951.85483200001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-146586.55048999999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-144641.709913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-139623.62296499999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</row>
        <row r="77">
          <cell r="B77" t="str">
            <v>DeterministicMonthlyGeneration AssetColstrip 2- BasicW_6x16StartupFuelCost</v>
          </cell>
          <cell r="C77" t="str">
            <v>Monthly</v>
          </cell>
          <cell r="D77" t="str">
            <v>Generation Asset</v>
          </cell>
          <cell r="E77" t="str">
            <v xml:space="preserve"> Colstrip 2- Basic</v>
          </cell>
          <cell r="F77" t="str">
            <v>W_6x16</v>
          </cell>
          <cell r="G77" t="str">
            <v>StartupFuelCost</v>
          </cell>
          <cell r="H77" t="str">
            <v>PEAK</v>
          </cell>
          <cell r="I77" t="str">
            <v>Colstrip 2</v>
          </cell>
          <cell r="J77" t="str">
            <v>Units 1&amp;2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</row>
        <row r="78">
          <cell r="B78" t="str">
            <v>DeterministicMonthlyGeneration AssetColstrip 2- BasicW_WrapStartupFuelCost</v>
          </cell>
          <cell r="C78" t="str">
            <v>Monthly</v>
          </cell>
          <cell r="D78" t="str">
            <v>Generation Asset</v>
          </cell>
          <cell r="E78" t="str">
            <v xml:space="preserve"> Colstrip 2- Basic</v>
          </cell>
          <cell r="F78" t="str">
            <v>W_Wrap</v>
          </cell>
          <cell r="G78" t="str">
            <v>StartupFuelCost</v>
          </cell>
          <cell r="H78" t="str">
            <v>OFF PEAK</v>
          </cell>
          <cell r="I78" t="str">
            <v>Colstrip 2</v>
          </cell>
          <cell r="J78" t="str">
            <v>Units 1&amp;2</v>
          </cell>
          <cell r="L78">
            <v>-149951.85483200001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-146586.55048999999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-144641.709913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-139623.62296499999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</row>
        <row r="79">
          <cell r="B79" t="str">
            <v>DeterministicMonthlyGeneration AssetColstrip 3- Basic7x24StartupFuelCost</v>
          </cell>
          <cell r="C79" t="str">
            <v>Monthly</v>
          </cell>
          <cell r="D79" t="str">
            <v>Generation Asset</v>
          </cell>
          <cell r="E79" t="str">
            <v xml:space="preserve"> Colstrip 3- Basic</v>
          </cell>
          <cell r="F79" t="str">
            <v xml:space="preserve"> 7x24</v>
          </cell>
          <cell r="G79" t="str">
            <v>StartupFuelCost</v>
          </cell>
          <cell r="H79" t="str">
            <v>ATC</v>
          </cell>
          <cell r="I79" t="str">
            <v xml:space="preserve">Colstrip 3 </v>
          </cell>
          <cell r="J79" t="str">
            <v>Units 3&amp;4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-274361.32202399999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</row>
        <row r="80">
          <cell r="B80" t="str">
            <v>DeterministicMonthlyGeneration AssetColstrip 3- BasicW_6x16StartupFuelCost</v>
          </cell>
          <cell r="C80" t="str">
            <v>Monthly</v>
          </cell>
          <cell r="D80" t="str">
            <v>Generation Asset</v>
          </cell>
          <cell r="E80" t="str">
            <v xml:space="preserve"> Colstrip 3- Basic</v>
          </cell>
          <cell r="F80" t="str">
            <v>W_6x16</v>
          </cell>
          <cell r="G80" t="str">
            <v>StartupFuelCost</v>
          </cell>
          <cell r="H80" t="str">
            <v>PEAK</v>
          </cell>
          <cell r="I80" t="str">
            <v xml:space="preserve">Colstrip 3 </v>
          </cell>
          <cell r="J80" t="str">
            <v>Units 3&amp;4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</row>
        <row r="81">
          <cell r="B81" t="str">
            <v>DeterministicMonthlyGeneration AssetColstrip 3- BasicW_WrapStartupFuelCost</v>
          </cell>
          <cell r="C81" t="str">
            <v>Monthly</v>
          </cell>
          <cell r="D81" t="str">
            <v>Generation Asset</v>
          </cell>
          <cell r="E81" t="str">
            <v xml:space="preserve"> Colstrip 3- Basic</v>
          </cell>
          <cell r="F81" t="str">
            <v>W_Wrap</v>
          </cell>
          <cell r="G81" t="str">
            <v>StartupFuelCost</v>
          </cell>
          <cell r="H81" t="str">
            <v>OFF PEAK</v>
          </cell>
          <cell r="I81" t="str">
            <v xml:space="preserve">Colstrip 3 </v>
          </cell>
          <cell r="J81" t="str">
            <v>Units 3&amp;4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-274361.32202399999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</row>
        <row r="82">
          <cell r="B82" t="str">
            <v>DeterministicMonthlyGeneration AssetColstrip 4- Basic7x24StartupFuelCost</v>
          </cell>
          <cell r="C82" t="str">
            <v>Monthly</v>
          </cell>
          <cell r="D82" t="str">
            <v>Generation Asset</v>
          </cell>
          <cell r="E82" t="str">
            <v xml:space="preserve"> Colstrip 4- Basic</v>
          </cell>
          <cell r="F82" t="str">
            <v xml:space="preserve"> 7x24</v>
          </cell>
          <cell r="G82" t="str">
            <v>StartupFuelCost</v>
          </cell>
          <cell r="H82" t="str">
            <v>ATC</v>
          </cell>
          <cell r="I82" t="str">
            <v>Colstrip 4</v>
          </cell>
          <cell r="J82" t="str">
            <v>Units 3&amp;4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-278050.36187299999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-16853.75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</row>
        <row r="83">
          <cell r="B83" t="str">
            <v>DeterministicMonthlyGeneration AssetColstrip 4- BasicW_6x16StartupFuelCost</v>
          </cell>
          <cell r="C83" t="str">
            <v>Monthly</v>
          </cell>
          <cell r="D83" t="str">
            <v>Generation Asset</v>
          </cell>
          <cell r="E83" t="str">
            <v xml:space="preserve"> Colstrip 4- Basic</v>
          </cell>
          <cell r="F83" t="str">
            <v>W_6x16</v>
          </cell>
          <cell r="G83" t="str">
            <v>StartupFuelCost</v>
          </cell>
          <cell r="H83" t="str">
            <v>PEAK</v>
          </cell>
          <cell r="I83" t="str">
            <v>Colstrip 4</v>
          </cell>
          <cell r="J83" t="str">
            <v>Units 3&amp;4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</row>
        <row r="84">
          <cell r="B84" t="str">
            <v>DeterministicMonthlyGeneration AssetColstrip 4- BasicW_WrapStartupFuelCost</v>
          </cell>
          <cell r="C84" t="str">
            <v>Monthly</v>
          </cell>
          <cell r="D84" t="str">
            <v>Generation Asset</v>
          </cell>
          <cell r="E84" t="str">
            <v xml:space="preserve"> Colstrip 4- Basic</v>
          </cell>
          <cell r="F84" t="str">
            <v>W_Wrap</v>
          </cell>
          <cell r="G84" t="str">
            <v>StartupFuelCost</v>
          </cell>
          <cell r="H84" t="str">
            <v>OFF PEAK</v>
          </cell>
          <cell r="I84" t="str">
            <v>Colstrip 4</v>
          </cell>
          <cell r="J84" t="str">
            <v>Units 3&amp;4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-278050.36187299999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-16853.75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</row>
        <row r="85">
          <cell r="L85">
            <v>-299903.70966400002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-571223.46285300003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-563644.74184999999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-279247.24592999998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-16853.75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</row>
        <row r="87">
          <cell r="B87" t="str">
            <v>DeterministicMonthlyGeneration AssetColstrip 1- Basic7x24TotalGrossMargin - Total Gross Margin</v>
          </cell>
          <cell r="C87" t="str">
            <v>Monthly</v>
          </cell>
          <cell r="D87" t="str">
            <v>Generation Asset</v>
          </cell>
          <cell r="E87" t="str">
            <v xml:space="preserve"> Colstrip 1- Basic</v>
          </cell>
          <cell r="F87" t="str">
            <v xml:space="preserve"> 7x24</v>
          </cell>
          <cell r="G87" t="str">
            <v>TotalGrossMargin - Total Gross Margin</v>
          </cell>
          <cell r="H87" t="str">
            <v>ATC</v>
          </cell>
          <cell r="I87" t="str">
            <v xml:space="preserve">Colstrip 1 </v>
          </cell>
          <cell r="J87" t="str">
            <v>Units 1&amp;2</v>
          </cell>
          <cell r="L87">
            <v>-149951.85483200001</v>
          </cell>
          <cell r="M87">
            <v>1469743.2085180001</v>
          </cell>
          <cell r="N87">
            <v>2150875.6159020001</v>
          </cell>
          <cell r="O87">
            <v>1567185.7528019999</v>
          </cell>
          <cell r="P87">
            <v>1139613.7179330001</v>
          </cell>
          <cell r="Q87">
            <v>1142965.1871140001</v>
          </cell>
          <cell r="R87">
            <v>1736342.991442</v>
          </cell>
          <cell r="S87">
            <v>1378519.043945</v>
          </cell>
          <cell r="T87">
            <v>1088866.973699</v>
          </cell>
          <cell r="U87">
            <v>815524.48508200003</v>
          </cell>
          <cell r="V87">
            <v>0</v>
          </cell>
          <cell r="W87">
            <v>0</v>
          </cell>
          <cell r="X87">
            <v>-146586.55048999999</v>
          </cell>
          <cell r="Y87">
            <v>1144527.6590700001</v>
          </cell>
          <cell r="Z87">
            <v>1543303.340357</v>
          </cell>
          <cell r="AA87">
            <v>1288524.5368999999</v>
          </cell>
          <cell r="AB87">
            <v>804148.65796900005</v>
          </cell>
          <cell r="AC87">
            <v>977741.16365</v>
          </cell>
          <cell r="AD87">
            <v>1410576.539078</v>
          </cell>
          <cell r="AE87">
            <v>1651963.5689930001</v>
          </cell>
          <cell r="AF87">
            <v>1199869.5904870001</v>
          </cell>
          <cell r="AG87">
            <v>874993.22698499996</v>
          </cell>
          <cell r="AH87">
            <v>0</v>
          </cell>
          <cell r="AI87">
            <v>0</v>
          </cell>
          <cell r="AJ87">
            <v>-144641.709913</v>
          </cell>
          <cell r="AK87">
            <v>1058322.6011059999</v>
          </cell>
          <cell r="AL87">
            <v>1478243.904382</v>
          </cell>
          <cell r="AM87">
            <v>1255923.8631819999</v>
          </cell>
          <cell r="AN87">
            <v>1092716.16294</v>
          </cell>
          <cell r="AO87">
            <v>1308229.385608</v>
          </cell>
          <cell r="AP87">
            <v>1834861.4684629999</v>
          </cell>
          <cell r="AQ87">
            <v>2217344.7760930001</v>
          </cell>
          <cell r="AR87">
            <v>1611490.0165939999</v>
          </cell>
          <cell r="AS87">
            <v>1255036.8105889999</v>
          </cell>
          <cell r="AT87">
            <v>0</v>
          </cell>
          <cell r="AU87">
            <v>0</v>
          </cell>
          <cell r="AV87">
            <v>-139623.62296499999</v>
          </cell>
          <cell r="AW87">
            <v>1445700.3334649999</v>
          </cell>
          <cell r="AX87">
            <v>1929089.8436739999</v>
          </cell>
          <cell r="AY87">
            <v>1658176.836141</v>
          </cell>
          <cell r="AZ87">
            <v>1469911.67328</v>
          </cell>
          <cell r="BA87">
            <v>1695821.0375959999</v>
          </cell>
          <cell r="BB87">
            <v>2309493.2557040001</v>
          </cell>
          <cell r="BC87">
            <v>1711019.903156</v>
          </cell>
          <cell r="BD87">
            <v>1165754.714934</v>
          </cell>
          <cell r="BE87">
            <v>737654.42950099998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</row>
        <row r="88">
          <cell r="B88" t="str">
            <v>DeterministicMonthlyGeneration AssetColstrip 1- BasicW_6x16TotalGrossMargin - Total Gross Margin</v>
          </cell>
          <cell r="C88" t="str">
            <v>Monthly</v>
          </cell>
          <cell r="D88" t="str">
            <v>Generation Asset</v>
          </cell>
          <cell r="E88" t="str">
            <v xml:space="preserve"> Colstrip 1- Basic</v>
          </cell>
          <cell r="F88" t="str">
            <v>W_6x16</v>
          </cell>
          <cell r="G88" t="str">
            <v>TotalGrossMargin - Total Gross Margin</v>
          </cell>
          <cell r="H88" t="str">
            <v>PEAK</v>
          </cell>
          <cell r="I88" t="str">
            <v xml:space="preserve">Colstrip 1 </v>
          </cell>
          <cell r="J88" t="str">
            <v>Units 1&amp;2</v>
          </cell>
          <cell r="L88">
            <v>0</v>
          </cell>
          <cell r="M88">
            <v>1016615.767328</v>
          </cell>
          <cell r="N88">
            <v>1527864.0293739999</v>
          </cell>
          <cell r="O88">
            <v>888452.00302399998</v>
          </cell>
          <cell r="P88">
            <v>641227.05660999997</v>
          </cell>
          <cell r="Q88">
            <v>607253.40254200005</v>
          </cell>
          <cell r="R88">
            <v>997019.36482699995</v>
          </cell>
          <cell r="S88">
            <v>806702.80076799996</v>
          </cell>
          <cell r="T88">
            <v>602088.77447800001</v>
          </cell>
          <cell r="U88">
            <v>382559.30491000001</v>
          </cell>
          <cell r="V88">
            <v>0</v>
          </cell>
          <cell r="W88">
            <v>0</v>
          </cell>
          <cell r="X88">
            <v>0</v>
          </cell>
          <cell r="Y88">
            <v>809193.99040300003</v>
          </cell>
          <cell r="Z88">
            <v>1064990.7154590001</v>
          </cell>
          <cell r="AA88">
            <v>764895.77329100005</v>
          </cell>
          <cell r="AB88">
            <v>433065.01589799998</v>
          </cell>
          <cell r="AC88">
            <v>504979.43799100001</v>
          </cell>
          <cell r="AD88">
            <v>774671.166937</v>
          </cell>
          <cell r="AE88">
            <v>963736.44182499999</v>
          </cell>
          <cell r="AF88">
            <v>665194.03462699999</v>
          </cell>
          <cell r="AG88">
            <v>432568.932684</v>
          </cell>
          <cell r="AH88">
            <v>0</v>
          </cell>
          <cell r="AI88">
            <v>0</v>
          </cell>
          <cell r="AJ88">
            <v>0</v>
          </cell>
          <cell r="AK88">
            <v>732938.00443500001</v>
          </cell>
          <cell r="AL88">
            <v>962596.08279400005</v>
          </cell>
          <cell r="AM88">
            <v>736735.97530399996</v>
          </cell>
          <cell r="AN88">
            <v>612352.85379900003</v>
          </cell>
          <cell r="AO88">
            <v>672339.94232100004</v>
          </cell>
          <cell r="AP88">
            <v>1063470.9988909999</v>
          </cell>
          <cell r="AQ88">
            <v>1246076.3222080001</v>
          </cell>
          <cell r="AR88">
            <v>902109.62253099994</v>
          </cell>
          <cell r="AS88">
            <v>688049.851883</v>
          </cell>
          <cell r="AT88">
            <v>0</v>
          </cell>
          <cell r="AU88">
            <v>0</v>
          </cell>
          <cell r="AV88">
            <v>0</v>
          </cell>
          <cell r="AW88">
            <v>968556.98464200005</v>
          </cell>
          <cell r="AX88">
            <v>1220452.6043159999</v>
          </cell>
          <cell r="AY88">
            <v>954738.10724499996</v>
          </cell>
          <cell r="AZ88">
            <v>797423.50871299999</v>
          </cell>
          <cell r="BA88">
            <v>907612.61860799999</v>
          </cell>
          <cell r="BB88">
            <v>1277085.2603219999</v>
          </cell>
          <cell r="BC88">
            <v>1023208.012768</v>
          </cell>
          <cell r="BD88">
            <v>649159.75324899994</v>
          </cell>
          <cell r="BE88">
            <v>388225.68859600002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</row>
        <row r="89">
          <cell r="B89" t="str">
            <v>DeterministicMonthlyGeneration AssetColstrip 1- BasicW_WrapTotalGrossMargin - Total Gross Margin</v>
          </cell>
          <cell r="C89" t="str">
            <v>Monthly</v>
          </cell>
          <cell r="D89" t="str">
            <v>Generation Asset</v>
          </cell>
          <cell r="E89" t="str">
            <v xml:space="preserve"> Colstrip 1- Basic</v>
          </cell>
          <cell r="F89" t="str">
            <v>W_Wrap</v>
          </cell>
          <cell r="G89" t="str">
            <v>TotalGrossMargin - Total Gross Margin</v>
          </cell>
          <cell r="H89" t="str">
            <v>OFF PEAK</v>
          </cell>
          <cell r="I89" t="str">
            <v xml:space="preserve">Colstrip 1 </v>
          </cell>
          <cell r="J89" t="str">
            <v>Units 1&amp;2</v>
          </cell>
          <cell r="L89">
            <v>-149951.85483200001</v>
          </cell>
          <cell r="M89">
            <v>453127.44118999998</v>
          </cell>
          <cell r="N89">
            <v>623011.58652799996</v>
          </cell>
          <cell r="O89">
            <v>678733.74977800006</v>
          </cell>
          <cell r="P89">
            <v>498386.66132200003</v>
          </cell>
          <cell r="Q89">
            <v>535711.78457200003</v>
          </cell>
          <cell r="R89">
            <v>739323.62661399995</v>
          </cell>
          <cell r="S89">
            <v>571816.24317699997</v>
          </cell>
          <cell r="T89">
            <v>486778.19922000001</v>
          </cell>
          <cell r="U89">
            <v>432965.18017100001</v>
          </cell>
          <cell r="V89">
            <v>0</v>
          </cell>
          <cell r="W89">
            <v>0</v>
          </cell>
          <cell r="X89">
            <v>-146586.55048999999</v>
          </cell>
          <cell r="Y89">
            <v>335333.66866700002</v>
          </cell>
          <cell r="Z89">
            <v>478312.62489799998</v>
          </cell>
          <cell r="AA89">
            <v>523628.76360800001</v>
          </cell>
          <cell r="AB89">
            <v>371083.64207100001</v>
          </cell>
          <cell r="AC89">
            <v>472761.72565899999</v>
          </cell>
          <cell r="AD89">
            <v>635905.372141</v>
          </cell>
          <cell r="AE89">
            <v>688227.12716799998</v>
          </cell>
          <cell r="AF89">
            <v>534675.55585899996</v>
          </cell>
          <cell r="AG89">
            <v>442424.29430100002</v>
          </cell>
          <cell r="AH89">
            <v>0</v>
          </cell>
          <cell r="AI89">
            <v>0</v>
          </cell>
          <cell r="AJ89">
            <v>-144641.709913</v>
          </cell>
          <cell r="AK89">
            <v>325384.59667100001</v>
          </cell>
          <cell r="AL89">
            <v>515647.82158699998</v>
          </cell>
          <cell r="AM89">
            <v>519187.88787799998</v>
          </cell>
          <cell r="AN89">
            <v>480363.30914099998</v>
          </cell>
          <cell r="AO89">
            <v>635889.44328600005</v>
          </cell>
          <cell r="AP89">
            <v>771390.46957199997</v>
          </cell>
          <cell r="AQ89">
            <v>971268.45388399996</v>
          </cell>
          <cell r="AR89">
            <v>709380.39406299999</v>
          </cell>
          <cell r="AS89">
            <v>566986.958706</v>
          </cell>
          <cell r="AT89">
            <v>0</v>
          </cell>
          <cell r="AU89">
            <v>0</v>
          </cell>
          <cell r="AV89">
            <v>-139623.62296499999</v>
          </cell>
          <cell r="AW89">
            <v>477143.34882200003</v>
          </cell>
          <cell r="AX89">
            <v>708637.23935699998</v>
          </cell>
          <cell r="AY89">
            <v>703438.72889499995</v>
          </cell>
          <cell r="AZ89">
            <v>672488.164567</v>
          </cell>
          <cell r="BA89">
            <v>788208.41898800002</v>
          </cell>
          <cell r="BB89">
            <v>1032407.995382</v>
          </cell>
          <cell r="BC89">
            <v>687811.89038700005</v>
          </cell>
          <cell r="BD89">
            <v>516594.96168399998</v>
          </cell>
          <cell r="BE89">
            <v>349428.74090500001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</row>
        <row r="90">
          <cell r="B90" t="str">
            <v>DeterministicMonthlyGeneration AssetColstrip 2- Basic7x24TotalGrossMargin - Total Gross Margin</v>
          </cell>
          <cell r="C90" t="str">
            <v>Monthly</v>
          </cell>
          <cell r="D90" t="str">
            <v>Generation Asset</v>
          </cell>
          <cell r="E90" t="str">
            <v xml:space="preserve"> Colstrip 2- Basic</v>
          </cell>
          <cell r="F90" t="str">
            <v xml:space="preserve"> 7x24</v>
          </cell>
          <cell r="G90" t="str">
            <v>TotalGrossMargin - Total Gross Margin</v>
          </cell>
          <cell r="H90" t="str">
            <v>ATC</v>
          </cell>
          <cell r="I90" t="str">
            <v>Colstrip 2</v>
          </cell>
          <cell r="J90" t="str">
            <v>Units 1&amp;2</v>
          </cell>
          <cell r="L90">
            <v>-149951.85483200001</v>
          </cell>
          <cell r="M90">
            <v>1469743.2085180001</v>
          </cell>
          <cell r="N90">
            <v>2150875.6159020001</v>
          </cell>
          <cell r="O90">
            <v>1567185.7528019999</v>
          </cell>
          <cell r="P90">
            <v>1139613.7179330001</v>
          </cell>
          <cell r="Q90">
            <v>1142965.1871140001</v>
          </cell>
          <cell r="R90">
            <v>1736342.991442</v>
          </cell>
          <cell r="S90">
            <v>1378519.043945</v>
          </cell>
          <cell r="T90">
            <v>1088866.973699</v>
          </cell>
          <cell r="U90">
            <v>815524.48508200003</v>
          </cell>
          <cell r="V90">
            <v>0</v>
          </cell>
          <cell r="W90">
            <v>0</v>
          </cell>
          <cell r="X90">
            <v>-146586.55048999999</v>
          </cell>
          <cell r="Y90">
            <v>1144527.6590700001</v>
          </cell>
          <cell r="Z90">
            <v>1543303.340357</v>
          </cell>
          <cell r="AA90">
            <v>1288524.5368999999</v>
          </cell>
          <cell r="AB90">
            <v>804148.65796900005</v>
          </cell>
          <cell r="AC90">
            <v>977741.16365</v>
          </cell>
          <cell r="AD90">
            <v>1410576.539078</v>
          </cell>
          <cell r="AE90">
            <v>1651963.5689930001</v>
          </cell>
          <cell r="AF90">
            <v>1199869.5904870001</v>
          </cell>
          <cell r="AG90">
            <v>874993.22698499996</v>
          </cell>
          <cell r="AH90">
            <v>0</v>
          </cell>
          <cell r="AI90">
            <v>0</v>
          </cell>
          <cell r="AJ90">
            <v>-144641.709913</v>
          </cell>
          <cell r="AK90">
            <v>1058322.6011059999</v>
          </cell>
          <cell r="AL90">
            <v>1478243.904382</v>
          </cell>
          <cell r="AM90">
            <v>1255923.8631819999</v>
          </cell>
          <cell r="AN90">
            <v>1092716.16294</v>
          </cell>
          <cell r="AO90">
            <v>1308229.385608</v>
          </cell>
          <cell r="AP90">
            <v>1834861.4684629999</v>
          </cell>
          <cell r="AQ90">
            <v>2217344.7760930001</v>
          </cell>
          <cell r="AR90">
            <v>1611490.0165939999</v>
          </cell>
          <cell r="AS90">
            <v>1255036.8105889999</v>
          </cell>
          <cell r="AT90">
            <v>0</v>
          </cell>
          <cell r="AU90">
            <v>0</v>
          </cell>
          <cell r="AV90">
            <v>-139623.62296499999</v>
          </cell>
          <cell r="AW90">
            <v>1445700.3334649999</v>
          </cell>
          <cell r="AX90">
            <v>1929089.8436739999</v>
          </cell>
          <cell r="AY90">
            <v>1658176.836141</v>
          </cell>
          <cell r="AZ90">
            <v>1469911.67328</v>
          </cell>
          <cell r="BA90">
            <v>1695821.0375959999</v>
          </cell>
          <cell r="BB90">
            <v>2309493.2557040001</v>
          </cell>
          <cell r="BC90">
            <v>1711019.903156</v>
          </cell>
          <cell r="BD90">
            <v>1165754.714934</v>
          </cell>
          <cell r="BE90">
            <v>737654.42950099998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</row>
        <row r="91">
          <cell r="B91" t="str">
            <v>DeterministicMonthlyGeneration AssetColstrip 2- BasicW_6x16TotalGrossMargin - Total Gross Margin</v>
          </cell>
          <cell r="C91" t="str">
            <v>Monthly</v>
          </cell>
          <cell r="D91" t="str">
            <v>Generation Asset</v>
          </cell>
          <cell r="E91" t="str">
            <v xml:space="preserve"> Colstrip 2- Basic</v>
          </cell>
          <cell r="F91" t="str">
            <v>W_6x16</v>
          </cell>
          <cell r="G91" t="str">
            <v>TotalGrossMargin - Total Gross Margin</v>
          </cell>
          <cell r="H91" t="str">
            <v>PEAK</v>
          </cell>
          <cell r="I91" t="str">
            <v>Colstrip 2</v>
          </cell>
          <cell r="J91" t="str">
            <v>Units 1&amp;2</v>
          </cell>
          <cell r="L91">
            <v>0</v>
          </cell>
          <cell r="M91">
            <v>1016615.767328</v>
          </cell>
          <cell r="N91">
            <v>1527864.0293739999</v>
          </cell>
          <cell r="O91">
            <v>888452.00302399998</v>
          </cell>
          <cell r="P91">
            <v>641227.05660999997</v>
          </cell>
          <cell r="Q91">
            <v>607253.40254200005</v>
          </cell>
          <cell r="R91">
            <v>997019.36482699995</v>
          </cell>
          <cell r="S91">
            <v>806702.80076799996</v>
          </cell>
          <cell r="T91">
            <v>602088.77447800001</v>
          </cell>
          <cell r="U91">
            <v>382559.30491000001</v>
          </cell>
          <cell r="V91">
            <v>0</v>
          </cell>
          <cell r="W91">
            <v>0</v>
          </cell>
          <cell r="X91">
            <v>0</v>
          </cell>
          <cell r="Y91">
            <v>809193.99040300003</v>
          </cell>
          <cell r="Z91">
            <v>1064990.7154590001</v>
          </cell>
          <cell r="AA91">
            <v>764895.77329100005</v>
          </cell>
          <cell r="AB91">
            <v>433065.01589799998</v>
          </cell>
          <cell r="AC91">
            <v>504979.43799100001</v>
          </cell>
          <cell r="AD91">
            <v>774671.166937</v>
          </cell>
          <cell r="AE91">
            <v>963736.44182499999</v>
          </cell>
          <cell r="AF91">
            <v>665194.03462699999</v>
          </cell>
          <cell r="AG91">
            <v>432568.932684</v>
          </cell>
          <cell r="AH91">
            <v>0</v>
          </cell>
          <cell r="AI91">
            <v>0</v>
          </cell>
          <cell r="AJ91">
            <v>0</v>
          </cell>
          <cell r="AK91">
            <v>732938.00443500001</v>
          </cell>
          <cell r="AL91">
            <v>962596.08279400005</v>
          </cell>
          <cell r="AM91">
            <v>736735.97530399996</v>
          </cell>
          <cell r="AN91">
            <v>612352.85379900003</v>
          </cell>
          <cell r="AO91">
            <v>672339.94232100004</v>
          </cell>
          <cell r="AP91">
            <v>1063470.9988909999</v>
          </cell>
          <cell r="AQ91">
            <v>1246076.3222080001</v>
          </cell>
          <cell r="AR91">
            <v>902109.62253099994</v>
          </cell>
          <cell r="AS91">
            <v>688049.851883</v>
          </cell>
          <cell r="AT91">
            <v>0</v>
          </cell>
          <cell r="AU91">
            <v>0</v>
          </cell>
          <cell r="AV91">
            <v>0</v>
          </cell>
          <cell r="AW91">
            <v>968556.98464200005</v>
          </cell>
          <cell r="AX91">
            <v>1220452.6043159999</v>
          </cell>
          <cell r="AY91">
            <v>954738.10724499996</v>
          </cell>
          <cell r="AZ91">
            <v>797423.50871299999</v>
          </cell>
          <cell r="BA91">
            <v>907612.61860799999</v>
          </cell>
          <cell r="BB91">
            <v>1277085.2603219999</v>
          </cell>
          <cell r="BC91">
            <v>1023208.012768</v>
          </cell>
          <cell r="BD91">
            <v>649159.75324899994</v>
          </cell>
          <cell r="BE91">
            <v>388225.68859600002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</row>
        <row r="92">
          <cell r="B92" t="str">
            <v>DeterministicMonthlyGeneration AssetColstrip 2- BasicW_WrapTotalGrossMargin - Total Gross Margin</v>
          </cell>
          <cell r="C92" t="str">
            <v>Monthly</v>
          </cell>
          <cell r="D92" t="str">
            <v>Generation Asset</v>
          </cell>
          <cell r="E92" t="str">
            <v xml:space="preserve"> Colstrip 2- Basic</v>
          </cell>
          <cell r="F92" t="str">
            <v>W_Wrap</v>
          </cell>
          <cell r="G92" t="str">
            <v>TotalGrossMargin - Total Gross Margin</v>
          </cell>
          <cell r="H92" t="str">
            <v>OFF PEAK</v>
          </cell>
          <cell r="I92" t="str">
            <v>Colstrip 2</v>
          </cell>
          <cell r="J92" t="str">
            <v>Units 1&amp;2</v>
          </cell>
          <cell r="L92">
            <v>-149951.85483200001</v>
          </cell>
          <cell r="M92">
            <v>453127.44118999998</v>
          </cell>
          <cell r="N92">
            <v>623011.58652799996</v>
          </cell>
          <cell r="O92">
            <v>678733.74977800006</v>
          </cell>
          <cell r="P92">
            <v>498386.66132200003</v>
          </cell>
          <cell r="Q92">
            <v>535711.78457200003</v>
          </cell>
          <cell r="R92">
            <v>739323.62661399995</v>
          </cell>
          <cell r="S92">
            <v>571816.24317699997</v>
          </cell>
          <cell r="T92">
            <v>486778.19922000001</v>
          </cell>
          <cell r="U92">
            <v>432965.18017100001</v>
          </cell>
          <cell r="V92">
            <v>0</v>
          </cell>
          <cell r="W92">
            <v>0</v>
          </cell>
          <cell r="X92">
            <v>-146586.55048999999</v>
          </cell>
          <cell r="Y92">
            <v>335333.66866700002</v>
          </cell>
          <cell r="Z92">
            <v>478312.62489799998</v>
          </cell>
          <cell r="AA92">
            <v>523628.76360800001</v>
          </cell>
          <cell r="AB92">
            <v>371083.64207100001</v>
          </cell>
          <cell r="AC92">
            <v>472761.72565899999</v>
          </cell>
          <cell r="AD92">
            <v>635905.372141</v>
          </cell>
          <cell r="AE92">
            <v>688227.12716799998</v>
          </cell>
          <cell r="AF92">
            <v>534675.55585899996</v>
          </cell>
          <cell r="AG92">
            <v>442424.29430100002</v>
          </cell>
          <cell r="AH92">
            <v>0</v>
          </cell>
          <cell r="AI92">
            <v>0</v>
          </cell>
          <cell r="AJ92">
            <v>-144641.709913</v>
          </cell>
          <cell r="AK92">
            <v>325384.59667100001</v>
          </cell>
          <cell r="AL92">
            <v>515647.82158699998</v>
          </cell>
          <cell r="AM92">
            <v>519187.88787799998</v>
          </cell>
          <cell r="AN92">
            <v>480363.30914099998</v>
          </cell>
          <cell r="AO92">
            <v>635889.44328600005</v>
          </cell>
          <cell r="AP92">
            <v>771390.46957199997</v>
          </cell>
          <cell r="AQ92">
            <v>971268.45388399996</v>
          </cell>
          <cell r="AR92">
            <v>709380.39406299999</v>
          </cell>
          <cell r="AS92">
            <v>566986.958706</v>
          </cell>
          <cell r="AT92">
            <v>0</v>
          </cell>
          <cell r="AU92">
            <v>0</v>
          </cell>
          <cell r="AV92">
            <v>-139623.62296499999</v>
          </cell>
          <cell r="AW92">
            <v>477143.34882200003</v>
          </cell>
          <cell r="AX92">
            <v>708637.23935699998</v>
          </cell>
          <cell r="AY92">
            <v>703438.72889499995</v>
          </cell>
          <cell r="AZ92">
            <v>672488.164567</v>
          </cell>
          <cell r="BA92">
            <v>788208.41898800002</v>
          </cell>
          <cell r="BB92">
            <v>1032407.995382</v>
          </cell>
          <cell r="BC92">
            <v>687811.89038700005</v>
          </cell>
          <cell r="BD92">
            <v>516594.96168399998</v>
          </cell>
          <cell r="BE92">
            <v>349428.74090500001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</row>
        <row r="93">
          <cell r="B93" t="str">
            <v>DeterministicMonthlyGeneration AssetColstrip 3- Basic7x24TotalGrossMargin - Total Gross Margin</v>
          </cell>
          <cell r="C93" t="str">
            <v>Monthly</v>
          </cell>
          <cell r="D93" t="str">
            <v>Generation Asset</v>
          </cell>
          <cell r="E93" t="str">
            <v xml:space="preserve"> Colstrip 3- Basic</v>
          </cell>
          <cell r="F93" t="str">
            <v xml:space="preserve"> 7x24</v>
          </cell>
          <cell r="G93" t="str">
            <v>TotalGrossMargin - Total Gross Margin</v>
          </cell>
          <cell r="H93" t="str">
            <v>ATC</v>
          </cell>
          <cell r="I93" t="str">
            <v xml:space="preserve">Colstrip 3 </v>
          </cell>
          <cell r="J93" t="str">
            <v>Units 3&amp;4</v>
          </cell>
          <cell r="L93">
            <v>40768.600611000002</v>
          </cell>
          <cell r="M93">
            <v>957136.96202400001</v>
          </cell>
          <cell r="N93">
            <v>1447078.3027319999</v>
          </cell>
          <cell r="O93">
            <v>1012721.4324779999</v>
          </cell>
          <cell r="P93">
            <v>706431.13063599996</v>
          </cell>
          <cell r="Q93">
            <v>693748.10918799997</v>
          </cell>
          <cell r="R93">
            <v>1129587.7088820001</v>
          </cell>
          <cell r="S93">
            <v>986090.59499699995</v>
          </cell>
          <cell r="T93">
            <v>780774.21727599995</v>
          </cell>
          <cell r="U93">
            <v>579115.07006399997</v>
          </cell>
          <cell r="V93">
            <v>75520.184611000004</v>
          </cell>
          <cell r="W93">
            <v>26643.172534000001</v>
          </cell>
          <cell r="X93">
            <v>83906.496442999996</v>
          </cell>
          <cell r="Y93">
            <v>829583.56572099996</v>
          </cell>
          <cell r="Z93">
            <v>1120893.5920239999</v>
          </cell>
          <cell r="AA93">
            <v>931121.87144500006</v>
          </cell>
          <cell r="AB93">
            <v>568597.41240799997</v>
          </cell>
          <cell r="AC93">
            <v>695623.92579899996</v>
          </cell>
          <cell r="AD93">
            <v>1009878.451678</v>
          </cell>
          <cell r="AE93">
            <v>1196609.018841</v>
          </cell>
          <cell r="AF93">
            <v>870191.69844399998</v>
          </cell>
          <cell r="AG93">
            <v>635011.09247499995</v>
          </cell>
          <cell r="AH93">
            <v>425809.62243699998</v>
          </cell>
          <cell r="AI93">
            <v>72991.465844000006</v>
          </cell>
          <cell r="AJ93">
            <v>-274792.46033099998</v>
          </cell>
          <cell r="AK93">
            <v>761108.43153399997</v>
          </cell>
          <cell r="AL93">
            <v>1069645.262385</v>
          </cell>
          <cell r="AM93">
            <v>905471.77879999997</v>
          </cell>
          <cell r="AN93">
            <v>791778.55878199998</v>
          </cell>
          <cell r="AO93">
            <v>944162.58423699997</v>
          </cell>
          <cell r="AP93">
            <v>1332470.7652789999</v>
          </cell>
          <cell r="AQ93">
            <v>1427040.7281190001</v>
          </cell>
          <cell r="AR93">
            <v>1010015.237298</v>
          </cell>
          <cell r="AS93">
            <v>739421.93435200001</v>
          </cell>
          <cell r="AT93">
            <v>497625.308227</v>
          </cell>
          <cell r="AU93">
            <v>322100.385924</v>
          </cell>
          <cell r="AV93">
            <v>299866.81344300002</v>
          </cell>
          <cell r="AW93">
            <v>882375.94421600003</v>
          </cell>
          <cell r="AX93">
            <v>1219639.0431909999</v>
          </cell>
          <cell r="AY93">
            <v>1030136.724783</v>
          </cell>
          <cell r="AZ93">
            <v>881653.04836899997</v>
          </cell>
          <cell r="BA93">
            <v>1046646.590605</v>
          </cell>
          <cell r="BB93">
            <v>1492429.523207</v>
          </cell>
          <cell r="BC93">
            <v>1726999.2727280001</v>
          </cell>
          <cell r="BD93">
            <v>1259726.167079</v>
          </cell>
          <cell r="BE93">
            <v>969265.91421399999</v>
          </cell>
          <cell r="BF93">
            <v>780696.79450700001</v>
          </cell>
          <cell r="BG93">
            <v>578400.49953000003</v>
          </cell>
          <cell r="BH93">
            <v>544199.14677200001</v>
          </cell>
          <cell r="BI93">
            <v>1167578.2856439999</v>
          </cell>
          <cell r="BJ93">
            <v>1569570.261408</v>
          </cell>
          <cell r="BK93">
            <v>1347684.068765</v>
          </cell>
          <cell r="BL93">
            <v>1146774.7923969999</v>
          </cell>
          <cell r="BM93">
            <v>1324471.8316909999</v>
          </cell>
          <cell r="BN93">
            <v>1806151.8575639999</v>
          </cell>
          <cell r="BO93">
            <v>1828301.9824580001</v>
          </cell>
        </row>
        <row r="94">
          <cell r="B94" t="str">
            <v>DeterministicMonthlyGeneration AssetColstrip 3- BasicW_6x16TotalGrossMargin - Total Gross Margin</v>
          </cell>
          <cell r="C94" t="str">
            <v>Monthly</v>
          </cell>
          <cell r="D94" t="str">
            <v>Generation Asset</v>
          </cell>
          <cell r="E94" t="str">
            <v xml:space="preserve"> Colstrip 3- Basic</v>
          </cell>
          <cell r="F94" t="str">
            <v>W_6x16</v>
          </cell>
          <cell r="G94" t="str">
            <v>TotalGrossMargin - Total Gross Margin</v>
          </cell>
          <cell r="H94" t="str">
            <v>PEAK</v>
          </cell>
          <cell r="I94" t="str">
            <v xml:space="preserve">Colstrip 3 </v>
          </cell>
          <cell r="J94" t="str">
            <v>Units 3&amp;4</v>
          </cell>
          <cell r="L94">
            <v>105758.632642</v>
          </cell>
          <cell r="M94">
            <v>679845.75177700003</v>
          </cell>
          <cell r="N94">
            <v>1049569.7443550001</v>
          </cell>
          <cell r="O94">
            <v>576334.74409399997</v>
          </cell>
          <cell r="P94">
            <v>396785.63555800001</v>
          </cell>
          <cell r="Q94">
            <v>368491.30168099998</v>
          </cell>
          <cell r="R94">
            <v>655134.17009499995</v>
          </cell>
          <cell r="S94">
            <v>577283.13982200006</v>
          </cell>
          <cell r="T94">
            <v>431895.39843300002</v>
          </cell>
          <cell r="U94">
            <v>266859.79668199999</v>
          </cell>
          <cell r="V94">
            <v>9643.0453419999994</v>
          </cell>
          <cell r="W94">
            <v>76182.516661999995</v>
          </cell>
          <cell r="X94">
            <v>83404.785961999994</v>
          </cell>
          <cell r="Y94">
            <v>586965.22240299999</v>
          </cell>
          <cell r="Z94">
            <v>774643.44604499999</v>
          </cell>
          <cell r="AA94">
            <v>554106.20536999998</v>
          </cell>
          <cell r="AB94">
            <v>304535.13837200002</v>
          </cell>
          <cell r="AC94">
            <v>358924.56362700003</v>
          </cell>
          <cell r="AD94">
            <v>555333.81152900006</v>
          </cell>
          <cell r="AE94">
            <v>699293.67448299995</v>
          </cell>
          <cell r="AF94">
            <v>483017.92884499999</v>
          </cell>
          <cell r="AG94">
            <v>312651.67840799998</v>
          </cell>
          <cell r="AH94">
            <v>239484.14376499999</v>
          </cell>
          <cell r="AI94">
            <v>50745.961552000001</v>
          </cell>
          <cell r="AJ94">
            <v>2450.7199700000001</v>
          </cell>
          <cell r="AK94">
            <v>527937.84924699995</v>
          </cell>
          <cell r="AL94">
            <v>698285.73595400003</v>
          </cell>
          <cell r="AM94">
            <v>531491.67381800001</v>
          </cell>
          <cell r="AN94">
            <v>444187.79266099998</v>
          </cell>
          <cell r="AO94">
            <v>484382.06952100003</v>
          </cell>
          <cell r="AP94">
            <v>773944.05962299998</v>
          </cell>
          <cell r="AQ94">
            <v>808248.50936899998</v>
          </cell>
          <cell r="AR94">
            <v>562700.94199399999</v>
          </cell>
          <cell r="AS94">
            <v>400631.026327</v>
          </cell>
          <cell r="AT94">
            <v>300688.899791</v>
          </cell>
          <cell r="AU94">
            <v>239359.489669</v>
          </cell>
          <cell r="AV94">
            <v>257840.36402499999</v>
          </cell>
          <cell r="AW94">
            <v>607056.56193199998</v>
          </cell>
          <cell r="AX94">
            <v>787548.77994200005</v>
          </cell>
          <cell r="AY94">
            <v>595740.53255899996</v>
          </cell>
          <cell r="AZ94">
            <v>473771.46236499998</v>
          </cell>
          <cell r="BA94">
            <v>556819.35942300002</v>
          </cell>
          <cell r="BB94">
            <v>829581.84561600001</v>
          </cell>
          <cell r="BC94">
            <v>1014668.026734</v>
          </cell>
          <cell r="BD94">
            <v>706886.65167399996</v>
          </cell>
          <cell r="BE94">
            <v>534612.37019599997</v>
          </cell>
          <cell r="BF94">
            <v>471322.01996800001</v>
          </cell>
          <cell r="BG94">
            <v>387068.33104800002</v>
          </cell>
          <cell r="BH94">
            <v>418545.76061100001</v>
          </cell>
          <cell r="BI94">
            <v>751364.02168000001</v>
          </cell>
          <cell r="BJ94">
            <v>1014384.792644</v>
          </cell>
          <cell r="BK94">
            <v>766050.50459799997</v>
          </cell>
          <cell r="BL94">
            <v>634781.96027799998</v>
          </cell>
          <cell r="BM94">
            <v>725935.191857</v>
          </cell>
          <cell r="BN94">
            <v>1056465.6105879999</v>
          </cell>
          <cell r="BO94">
            <v>1024372.5003599999</v>
          </cell>
        </row>
        <row r="95">
          <cell r="B95" t="str">
            <v>DeterministicMonthlyGeneration AssetColstrip 3- BasicW_WrapTotalGrossMargin - Total Gross Margin</v>
          </cell>
          <cell r="C95" t="str">
            <v>Monthly</v>
          </cell>
          <cell r="D95" t="str">
            <v>Generation Asset</v>
          </cell>
          <cell r="E95" t="str">
            <v xml:space="preserve"> Colstrip 3- Basic</v>
          </cell>
          <cell r="F95" t="str">
            <v>W_Wrap</v>
          </cell>
          <cell r="G95" t="str">
            <v>TotalGrossMargin - Total Gross Margin</v>
          </cell>
          <cell r="H95" t="str">
            <v>OFF PEAK</v>
          </cell>
          <cell r="I95" t="str">
            <v xml:space="preserve">Colstrip 3 </v>
          </cell>
          <cell r="J95" t="str">
            <v>Units 3&amp;4</v>
          </cell>
          <cell r="L95">
            <v>-64990.032031000002</v>
          </cell>
          <cell r="M95">
            <v>277291.21024699998</v>
          </cell>
          <cell r="N95">
            <v>397508.55837599997</v>
          </cell>
          <cell r="O95">
            <v>436386.68838399998</v>
          </cell>
          <cell r="P95">
            <v>309645.49507800001</v>
          </cell>
          <cell r="Q95">
            <v>325256.80750699999</v>
          </cell>
          <cell r="R95">
            <v>474453.53878599999</v>
          </cell>
          <cell r="S95">
            <v>408807.455174</v>
          </cell>
          <cell r="T95">
            <v>348878.81884299999</v>
          </cell>
          <cell r="U95">
            <v>312255.27338199998</v>
          </cell>
          <cell r="V95">
            <v>65877.139269000007</v>
          </cell>
          <cell r="W95">
            <v>-49539.344126999997</v>
          </cell>
          <cell r="X95">
            <v>501.71048000000002</v>
          </cell>
          <cell r="Y95">
            <v>242618.343318</v>
          </cell>
          <cell r="Z95">
            <v>346250.14597800002</v>
          </cell>
          <cell r="AA95">
            <v>377015.66607400001</v>
          </cell>
          <cell r="AB95">
            <v>264062.27403500001</v>
          </cell>
          <cell r="AC95">
            <v>336699.36217199999</v>
          </cell>
          <cell r="AD95">
            <v>454544.64014799998</v>
          </cell>
          <cell r="AE95">
            <v>497315.34435700002</v>
          </cell>
          <cell r="AF95">
            <v>387173.76959799998</v>
          </cell>
          <cell r="AG95">
            <v>322359.41406600003</v>
          </cell>
          <cell r="AH95">
            <v>186325.47867099999</v>
          </cell>
          <cell r="AI95">
            <v>22245.504291000001</v>
          </cell>
          <cell r="AJ95">
            <v>-277243.18030200002</v>
          </cell>
          <cell r="AK95">
            <v>233170.582287</v>
          </cell>
          <cell r="AL95">
            <v>371359.52643099998</v>
          </cell>
          <cell r="AM95">
            <v>373980.10498200002</v>
          </cell>
          <cell r="AN95">
            <v>347590.76611999999</v>
          </cell>
          <cell r="AO95">
            <v>459780.514715</v>
          </cell>
          <cell r="AP95">
            <v>558526.70565500006</v>
          </cell>
          <cell r="AQ95">
            <v>618792.21875</v>
          </cell>
          <cell r="AR95">
            <v>447314.29530300002</v>
          </cell>
          <cell r="AS95">
            <v>338790.90802500001</v>
          </cell>
          <cell r="AT95">
            <v>196936.40843499999</v>
          </cell>
          <cell r="AU95">
            <v>82740.896255</v>
          </cell>
          <cell r="AV95">
            <v>42026.449417000003</v>
          </cell>
          <cell r="AW95">
            <v>275319.38228299998</v>
          </cell>
          <cell r="AX95">
            <v>432090.26324900001</v>
          </cell>
          <cell r="AY95">
            <v>434396.19222299999</v>
          </cell>
          <cell r="AZ95">
            <v>407881.58600399998</v>
          </cell>
          <cell r="BA95">
            <v>489827.23118100001</v>
          </cell>
          <cell r="BB95">
            <v>662847.67758999998</v>
          </cell>
          <cell r="BC95">
            <v>712331.245994</v>
          </cell>
          <cell r="BD95">
            <v>552839.51540399995</v>
          </cell>
          <cell r="BE95">
            <v>434653.54401800002</v>
          </cell>
          <cell r="BF95">
            <v>309374.774538</v>
          </cell>
          <cell r="BG95">
            <v>191332.168481</v>
          </cell>
          <cell r="BH95">
            <v>125653.386161</v>
          </cell>
          <cell r="BI95">
            <v>416214.26396299998</v>
          </cell>
          <cell r="BJ95">
            <v>555185.46876399999</v>
          </cell>
          <cell r="BK95">
            <v>581633.564167</v>
          </cell>
          <cell r="BL95">
            <v>511992.83211900003</v>
          </cell>
          <cell r="BM95">
            <v>598536.63983400003</v>
          </cell>
          <cell r="BN95">
            <v>749686.24697600002</v>
          </cell>
          <cell r="BO95">
            <v>803929.482097</v>
          </cell>
        </row>
        <row r="96">
          <cell r="B96" t="str">
            <v>DeterministicMonthlyGeneration AssetColstrip 4- Basic7x24TotalGrossMargin - Total Gross Margin</v>
          </cell>
          <cell r="C96" t="str">
            <v>Monthly</v>
          </cell>
          <cell r="D96" t="str">
            <v>Generation Asset</v>
          </cell>
          <cell r="E96" t="str">
            <v xml:space="preserve"> Colstrip 4- Basic</v>
          </cell>
          <cell r="F96" t="str">
            <v xml:space="preserve"> 7x24</v>
          </cell>
          <cell r="G96" t="str">
            <v>TotalGrossMargin - Total Gross Margin</v>
          </cell>
          <cell r="H96" t="str">
            <v>ATC</v>
          </cell>
          <cell r="I96" t="str">
            <v>Colstrip 4</v>
          </cell>
          <cell r="J96" t="str">
            <v>Units 3&amp;4</v>
          </cell>
          <cell r="L96">
            <v>40768.600611000002</v>
          </cell>
          <cell r="M96">
            <v>957136.96202400001</v>
          </cell>
          <cell r="N96">
            <v>1447078.3027319999</v>
          </cell>
          <cell r="O96">
            <v>1012721.4324779999</v>
          </cell>
          <cell r="P96">
            <v>706431.13063599996</v>
          </cell>
          <cell r="Q96">
            <v>693748.10918799997</v>
          </cell>
          <cell r="R96">
            <v>1129587.7088820001</v>
          </cell>
          <cell r="S96">
            <v>986090.59499699995</v>
          </cell>
          <cell r="T96">
            <v>780774.21727599995</v>
          </cell>
          <cell r="U96">
            <v>579115.07006399997</v>
          </cell>
          <cell r="V96">
            <v>75520.184611000004</v>
          </cell>
          <cell r="W96">
            <v>23796.504817000001</v>
          </cell>
          <cell r="X96">
            <v>-282210.081168</v>
          </cell>
          <cell r="Y96">
            <v>829583.56572099996</v>
          </cell>
          <cell r="Z96">
            <v>1120893.5920239999</v>
          </cell>
          <cell r="AA96">
            <v>931121.87144500006</v>
          </cell>
          <cell r="AB96">
            <v>568597.41240799997</v>
          </cell>
          <cell r="AC96">
            <v>695623.92579899996</v>
          </cell>
          <cell r="AD96">
            <v>1009878.451678</v>
          </cell>
          <cell r="AE96">
            <v>1196609.018841</v>
          </cell>
          <cell r="AF96">
            <v>870191.69844399998</v>
          </cell>
          <cell r="AG96">
            <v>635011.09247499995</v>
          </cell>
          <cell r="AH96">
            <v>425809.62243699998</v>
          </cell>
          <cell r="AI96">
            <v>279845.55140699999</v>
          </cell>
          <cell r="AJ96">
            <v>258628.76407</v>
          </cell>
          <cell r="AK96">
            <v>761108.43153399997</v>
          </cell>
          <cell r="AL96">
            <v>1069645.262385</v>
          </cell>
          <cell r="AM96">
            <v>905471.77879999997</v>
          </cell>
          <cell r="AN96">
            <v>791778.55878199998</v>
          </cell>
          <cell r="AO96">
            <v>944162.58423699997</v>
          </cell>
          <cell r="AP96">
            <v>1332470.7652789999</v>
          </cell>
          <cell r="AQ96">
            <v>1427040.7281190001</v>
          </cell>
          <cell r="AR96">
            <v>1010015.237298</v>
          </cell>
          <cell r="AS96">
            <v>739421.93435200001</v>
          </cell>
          <cell r="AT96">
            <v>497625.308227</v>
          </cell>
          <cell r="AU96">
            <v>322100.385924</v>
          </cell>
          <cell r="AV96">
            <v>299866.81344300002</v>
          </cell>
          <cell r="AW96">
            <v>882375.94421600003</v>
          </cell>
          <cell r="AX96">
            <v>1219639.0431909999</v>
          </cell>
          <cell r="AY96">
            <v>1030136.724783</v>
          </cell>
          <cell r="AZ96">
            <v>881653.04836899997</v>
          </cell>
          <cell r="BA96">
            <v>1046646.590605</v>
          </cell>
          <cell r="BB96">
            <v>1492429.523207</v>
          </cell>
          <cell r="BC96">
            <v>1726999.2727280001</v>
          </cell>
          <cell r="BD96">
            <v>1259726.167079</v>
          </cell>
          <cell r="BE96">
            <v>969265.91421399999</v>
          </cell>
          <cell r="BF96">
            <v>780696.79450700001</v>
          </cell>
          <cell r="BG96">
            <v>260412.90275099999</v>
          </cell>
          <cell r="BH96">
            <v>91652.984370000006</v>
          </cell>
          <cell r="BI96">
            <v>1167578.2856439999</v>
          </cell>
          <cell r="BJ96">
            <v>1569570.261408</v>
          </cell>
          <cell r="BK96">
            <v>1347684.068765</v>
          </cell>
          <cell r="BL96">
            <v>1146774.7923969999</v>
          </cell>
          <cell r="BM96">
            <v>1324471.8316909999</v>
          </cell>
          <cell r="BN96">
            <v>1806151.8575639999</v>
          </cell>
          <cell r="BO96">
            <v>1828301.9824580001</v>
          </cell>
        </row>
        <row r="97">
          <cell r="B97" t="str">
            <v>DeterministicMonthlyGeneration AssetColstrip 4- BasicW_6x16TotalGrossMargin - Total Gross Margin</v>
          </cell>
          <cell r="C97" t="str">
            <v>Monthly</v>
          </cell>
          <cell r="D97" t="str">
            <v>Generation Asset</v>
          </cell>
          <cell r="E97" t="str">
            <v xml:space="preserve"> Colstrip 4- Basic</v>
          </cell>
          <cell r="F97" t="str">
            <v>W_6x16</v>
          </cell>
          <cell r="G97" t="str">
            <v>TotalGrossMargin - Total Gross Margin</v>
          </cell>
          <cell r="H97" t="str">
            <v>PEAK</v>
          </cell>
          <cell r="I97" t="str">
            <v>Colstrip 4</v>
          </cell>
          <cell r="J97" t="str">
            <v>Units 3&amp;4</v>
          </cell>
          <cell r="L97">
            <v>105758.632642</v>
          </cell>
          <cell r="M97">
            <v>679845.75177700003</v>
          </cell>
          <cell r="N97">
            <v>1049569.7443550001</v>
          </cell>
          <cell r="O97">
            <v>576334.74409399997</v>
          </cell>
          <cell r="P97">
            <v>396785.63555800001</v>
          </cell>
          <cell r="Q97">
            <v>368491.30168099998</v>
          </cell>
          <cell r="R97">
            <v>655134.17009499995</v>
          </cell>
          <cell r="S97">
            <v>577283.13982200006</v>
          </cell>
          <cell r="T97">
            <v>431895.39843300002</v>
          </cell>
          <cell r="U97">
            <v>266859.79668199999</v>
          </cell>
          <cell r="V97">
            <v>9643.0453419999994</v>
          </cell>
          <cell r="W97">
            <v>40310.627478000002</v>
          </cell>
          <cell r="X97">
            <v>0</v>
          </cell>
          <cell r="Y97">
            <v>586965.22240299999</v>
          </cell>
          <cell r="Z97">
            <v>774643.44604499999</v>
          </cell>
          <cell r="AA97">
            <v>554106.20536999998</v>
          </cell>
          <cell r="AB97">
            <v>304535.13837200002</v>
          </cell>
          <cell r="AC97">
            <v>358924.56362700003</v>
          </cell>
          <cell r="AD97">
            <v>555333.81152900006</v>
          </cell>
          <cell r="AE97">
            <v>699293.67448299995</v>
          </cell>
          <cell r="AF97">
            <v>483017.92884499999</v>
          </cell>
          <cell r="AG97">
            <v>312651.67840799998</v>
          </cell>
          <cell r="AH97">
            <v>239484.14376499999</v>
          </cell>
          <cell r="AI97">
            <v>187292.15956100001</v>
          </cell>
          <cell r="AJ97">
            <v>206503.22171300001</v>
          </cell>
          <cell r="AK97">
            <v>527937.84924699995</v>
          </cell>
          <cell r="AL97">
            <v>698285.73595400003</v>
          </cell>
          <cell r="AM97">
            <v>531491.67381800001</v>
          </cell>
          <cell r="AN97">
            <v>444187.79266099998</v>
          </cell>
          <cell r="AO97">
            <v>484382.06952100003</v>
          </cell>
          <cell r="AP97">
            <v>773944.05962299998</v>
          </cell>
          <cell r="AQ97">
            <v>808248.50936899998</v>
          </cell>
          <cell r="AR97">
            <v>562700.94199399999</v>
          </cell>
          <cell r="AS97">
            <v>400631.026327</v>
          </cell>
          <cell r="AT97">
            <v>300688.899791</v>
          </cell>
          <cell r="AU97">
            <v>239359.489669</v>
          </cell>
          <cell r="AV97">
            <v>257840.36402499999</v>
          </cell>
          <cell r="AW97">
            <v>607056.56193199998</v>
          </cell>
          <cell r="AX97">
            <v>787548.77994200005</v>
          </cell>
          <cell r="AY97">
            <v>595740.53255899996</v>
          </cell>
          <cell r="AZ97">
            <v>473771.46236499998</v>
          </cell>
          <cell r="BA97">
            <v>556819.35942300002</v>
          </cell>
          <cell r="BB97">
            <v>829581.84561600001</v>
          </cell>
          <cell r="BC97">
            <v>1014668.026734</v>
          </cell>
          <cell r="BD97">
            <v>706886.65167399996</v>
          </cell>
          <cell r="BE97">
            <v>534612.37019599997</v>
          </cell>
          <cell r="BF97">
            <v>471322.01996800001</v>
          </cell>
          <cell r="BG97">
            <v>186655.68030099999</v>
          </cell>
          <cell r="BH97">
            <v>89679.461232000001</v>
          </cell>
          <cell r="BI97">
            <v>751364.02168000001</v>
          </cell>
          <cell r="BJ97">
            <v>1014384.792644</v>
          </cell>
          <cell r="BK97">
            <v>766050.50459799997</v>
          </cell>
          <cell r="BL97">
            <v>634781.96027799998</v>
          </cell>
          <cell r="BM97">
            <v>725935.191857</v>
          </cell>
          <cell r="BN97">
            <v>1056465.6105879999</v>
          </cell>
          <cell r="BO97">
            <v>1024372.5003599999</v>
          </cell>
        </row>
        <row r="98">
          <cell r="B98" t="str">
            <v>DeterministicMonthlyGeneration AssetColstrip 4- BasicW_WrapTotalGrossMargin - Total Gross Margin</v>
          </cell>
          <cell r="C98" t="str">
            <v>Monthly</v>
          </cell>
          <cell r="D98" t="str">
            <v>Generation Asset</v>
          </cell>
          <cell r="E98" t="str">
            <v xml:space="preserve"> Colstrip 4- Basic</v>
          </cell>
          <cell r="F98" t="str">
            <v>W_Wrap</v>
          </cell>
          <cell r="G98" t="str">
            <v>TotalGrossMargin - Total Gross Margin</v>
          </cell>
          <cell r="H98" t="str">
            <v>OFF PEAK</v>
          </cell>
          <cell r="I98" t="str">
            <v>Colstrip 4</v>
          </cell>
          <cell r="J98" t="str">
            <v>Units 3&amp;4</v>
          </cell>
          <cell r="L98">
            <v>-64990.032031000002</v>
          </cell>
          <cell r="M98">
            <v>277291.21024699998</v>
          </cell>
          <cell r="N98">
            <v>397508.55837599997</v>
          </cell>
          <cell r="O98">
            <v>436386.68838399998</v>
          </cell>
          <cell r="P98">
            <v>309645.49507800001</v>
          </cell>
          <cell r="Q98">
            <v>325256.80750699999</v>
          </cell>
          <cell r="R98">
            <v>474453.53878599999</v>
          </cell>
          <cell r="S98">
            <v>408807.455174</v>
          </cell>
          <cell r="T98">
            <v>348878.81884299999</v>
          </cell>
          <cell r="U98">
            <v>312255.27338199998</v>
          </cell>
          <cell r="V98">
            <v>65877.139269000007</v>
          </cell>
          <cell r="W98">
            <v>-16514.122661000001</v>
          </cell>
          <cell r="X98">
            <v>-282210.081168</v>
          </cell>
          <cell r="Y98">
            <v>242618.343318</v>
          </cell>
          <cell r="Z98">
            <v>346250.14597800002</v>
          </cell>
          <cell r="AA98">
            <v>377015.66607400001</v>
          </cell>
          <cell r="AB98">
            <v>264062.27403500001</v>
          </cell>
          <cell r="AC98">
            <v>336699.36217199999</v>
          </cell>
          <cell r="AD98">
            <v>454544.64014799998</v>
          </cell>
          <cell r="AE98">
            <v>497315.34435700002</v>
          </cell>
          <cell r="AF98">
            <v>387173.76959799998</v>
          </cell>
          <cell r="AG98">
            <v>322359.41406600003</v>
          </cell>
          <cell r="AH98">
            <v>186325.47867099999</v>
          </cell>
          <cell r="AI98">
            <v>92553.391845999999</v>
          </cell>
          <cell r="AJ98">
            <v>52125.542356999998</v>
          </cell>
          <cell r="AK98">
            <v>233170.582287</v>
          </cell>
          <cell r="AL98">
            <v>371359.52643099998</v>
          </cell>
          <cell r="AM98">
            <v>373980.10498200002</v>
          </cell>
          <cell r="AN98">
            <v>347590.76611999999</v>
          </cell>
          <cell r="AO98">
            <v>459780.514715</v>
          </cell>
          <cell r="AP98">
            <v>558526.70565500006</v>
          </cell>
          <cell r="AQ98">
            <v>618792.21875</v>
          </cell>
          <cell r="AR98">
            <v>447314.29530300002</v>
          </cell>
          <cell r="AS98">
            <v>338790.90802500001</v>
          </cell>
          <cell r="AT98">
            <v>196936.40843499999</v>
          </cell>
          <cell r="AU98">
            <v>82740.896255</v>
          </cell>
          <cell r="AV98">
            <v>42026.449417000003</v>
          </cell>
          <cell r="AW98">
            <v>275319.38228299998</v>
          </cell>
          <cell r="AX98">
            <v>432090.26324900001</v>
          </cell>
          <cell r="AY98">
            <v>434396.19222299999</v>
          </cell>
          <cell r="AZ98">
            <v>407881.58600399998</v>
          </cell>
          <cell r="BA98">
            <v>489827.23118100001</v>
          </cell>
          <cell r="BB98">
            <v>662847.67758999998</v>
          </cell>
          <cell r="BC98">
            <v>712331.245994</v>
          </cell>
          <cell r="BD98">
            <v>552839.51540399995</v>
          </cell>
          <cell r="BE98">
            <v>434653.54401800002</v>
          </cell>
          <cell r="BF98">
            <v>309374.774538</v>
          </cell>
          <cell r="BG98">
            <v>73757.222448999994</v>
          </cell>
          <cell r="BH98">
            <v>1973.5231369999999</v>
          </cell>
          <cell r="BI98">
            <v>416214.26396299998</v>
          </cell>
          <cell r="BJ98">
            <v>555185.46876399999</v>
          </cell>
          <cell r="BK98">
            <v>581633.564167</v>
          </cell>
          <cell r="BL98">
            <v>511992.83211900003</v>
          </cell>
          <cell r="BM98">
            <v>598536.63983400003</v>
          </cell>
          <cell r="BN98">
            <v>749686.24697600002</v>
          </cell>
          <cell r="BO98">
            <v>803929.482097</v>
          </cell>
        </row>
        <row r="99">
          <cell r="L99">
            <v>-218366.50844200002</v>
          </cell>
          <cell r="M99">
            <v>4853760.3410840007</v>
          </cell>
          <cell r="N99">
            <v>7195907.8372679995</v>
          </cell>
          <cell r="O99">
            <v>5159814.3705599997</v>
          </cell>
          <cell r="P99">
            <v>3692089.6971380003</v>
          </cell>
          <cell r="Q99">
            <v>3673426.5926040001</v>
          </cell>
          <cell r="R99">
            <v>5731861.4006479997</v>
          </cell>
          <cell r="S99">
            <v>4729219.277884</v>
          </cell>
          <cell r="T99">
            <v>3739282.3819499994</v>
          </cell>
          <cell r="U99">
            <v>2789279.1102919998</v>
          </cell>
          <cell r="V99">
            <v>151040.36922200001</v>
          </cell>
          <cell r="W99">
            <v>50439.677351000006</v>
          </cell>
          <cell r="X99">
            <v>-491476.68570500001</v>
          </cell>
          <cell r="Y99">
            <v>3948222.4495820003</v>
          </cell>
          <cell r="Z99">
            <v>5328393.8647619998</v>
          </cell>
          <cell r="AA99">
            <v>4439292.8166899998</v>
          </cell>
          <cell r="AB99">
            <v>2745492.1407540003</v>
          </cell>
          <cell r="AC99">
            <v>3346730.1788979997</v>
          </cell>
          <cell r="AD99">
            <v>4840909.9815119999</v>
          </cell>
          <cell r="AE99">
            <v>5697145.1756680002</v>
          </cell>
          <cell r="AF99">
            <v>4140122.5778620001</v>
          </cell>
          <cell r="AG99">
            <v>3020008.6389199998</v>
          </cell>
          <cell r="AH99">
            <v>851619.24487399997</v>
          </cell>
          <cell r="AI99">
            <v>352837.01725099998</v>
          </cell>
          <cell r="AJ99">
            <v>-305447.116087</v>
          </cell>
          <cell r="AK99">
            <v>3638862.0652799997</v>
          </cell>
          <cell r="AL99">
            <v>5095778.3335339995</v>
          </cell>
          <cell r="AM99">
            <v>4322791.2839639997</v>
          </cell>
          <cell r="AN99">
            <v>3768989.4434439996</v>
          </cell>
          <cell r="AO99">
            <v>4504783.9396899994</v>
          </cell>
          <cell r="AP99">
            <v>6334664.4674839992</v>
          </cell>
          <cell r="AQ99">
            <v>7288771.0084240008</v>
          </cell>
          <cell r="AR99">
            <v>5243010.5077839997</v>
          </cell>
          <cell r="AS99">
            <v>3988917.4898819998</v>
          </cell>
          <cell r="AT99">
            <v>995250.616454</v>
          </cell>
          <cell r="AU99">
            <v>644200.771848</v>
          </cell>
          <cell r="AV99">
            <v>320486.38095600007</v>
          </cell>
          <cell r="AW99">
            <v>4656152.5553620001</v>
          </cell>
          <cell r="AX99">
            <v>6297457.7737300005</v>
          </cell>
          <cell r="AY99">
            <v>5376627.1218480002</v>
          </cell>
          <cell r="AZ99">
            <v>4703129.4432979999</v>
          </cell>
          <cell r="BA99">
            <v>5484935.2564019999</v>
          </cell>
          <cell r="BB99">
            <v>7603845.5578220002</v>
          </cell>
          <cell r="BC99">
            <v>6876038.3517680001</v>
          </cell>
          <cell r="BD99">
            <v>4850961.7640260002</v>
          </cell>
          <cell r="BE99">
            <v>3413840.6874299999</v>
          </cell>
          <cell r="BF99">
            <v>1561393.589014</v>
          </cell>
          <cell r="BG99">
            <v>838813.40228100005</v>
          </cell>
          <cell r="BH99">
            <v>635852.13114199997</v>
          </cell>
          <cell r="BI99">
            <v>2335156.5712879999</v>
          </cell>
          <cell r="BJ99">
            <v>3139140.522816</v>
          </cell>
          <cell r="BK99">
            <v>2695368.1375299999</v>
          </cell>
          <cell r="BL99">
            <v>2293549.5847939998</v>
          </cell>
          <cell r="BM99">
            <v>2648943.6633819998</v>
          </cell>
          <cell r="BN99">
            <v>3612303.7151279999</v>
          </cell>
          <cell r="BO99">
            <v>3656603.9649160001</v>
          </cell>
        </row>
        <row r="102">
          <cell r="B102" t="str">
            <v>DeterministicMonthlyGeneration Asset7x24Fixed Fuel</v>
          </cell>
          <cell r="C102" t="str">
            <v>Monthly</v>
          </cell>
          <cell r="D102" t="str">
            <v>Generation Asset</v>
          </cell>
          <cell r="F102" t="str">
            <v xml:space="preserve"> 7x24</v>
          </cell>
          <cell r="G102" t="str">
            <v>Fixed Fuel</v>
          </cell>
          <cell r="H102" t="str">
            <v>ATC</v>
          </cell>
          <cell r="J102" t="str">
            <v>Units 1&amp;2</v>
          </cell>
          <cell r="L102">
            <v>-695179.85607174085</v>
          </cell>
          <cell r="M102">
            <v>-893102.83494672843</v>
          </cell>
          <cell r="N102">
            <v>-903680.24928598641</v>
          </cell>
          <cell r="O102">
            <v>-981145.91380969924</v>
          </cell>
          <cell r="P102">
            <v>-891265.2400087507</v>
          </cell>
          <cell r="Q102">
            <v>-873754.2963673023</v>
          </cell>
          <cell r="R102">
            <v>-867589.95257572737</v>
          </cell>
          <cell r="S102">
            <v>-869127.58770511276</v>
          </cell>
          <cell r="T102">
            <v>-940518.56730581028</v>
          </cell>
          <cell r="U102">
            <v>-981784.40813596896</v>
          </cell>
          <cell r="V102">
            <v>-885390.33856522874</v>
          </cell>
          <cell r="W102">
            <v>-916952.57873633876</v>
          </cell>
          <cell r="X102">
            <v>-875961.67315655563</v>
          </cell>
          <cell r="Y102">
            <v>-987596.02415056759</v>
          </cell>
          <cell r="Z102">
            <v>-942495.94463771395</v>
          </cell>
          <cell r="AA102">
            <v>-953484.64166943775</v>
          </cell>
          <cell r="AB102">
            <v>-883793.20262704603</v>
          </cell>
          <cell r="AC102">
            <v>-893144.44763483945</v>
          </cell>
          <cell r="AD102">
            <v>-907068.72467500065</v>
          </cell>
          <cell r="AE102">
            <v>-940435.41663541633</v>
          </cell>
          <cell r="AF102">
            <v>-926272.78841196513</v>
          </cell>
          <cell r="AG102">
            <v>-944685.40000893618</v>
          </cell>
          <cell r="AH102">
            <v>-796559.23163708928</v>
          </cell>
          <cell r="AI102">
            <v>-796559.23163708928</v>
          </cell>
          <cell r="AJ102">
            <v>-796559.23163708928</v>
          </cell>
          <cell r="AK102">
            <v>-1019225.6971630722</v>
          </cell>
          <cell r="AL102">
            <v>-1026033.5220776694</v>
          </cell>
          <cell r="AM102">
            <v>-1006480.5899067211</v>
          </cell>
          <cell r="AN102">
            <v>-932036.42663683649</v>
          </cell>
          <cell r="AO102">
            <v>-925543.46837098058</v>
          </cell>
          <cell r="AP102">
            <v>-932881.0420476424</v>
          </cell>
          <cell r="AQ102">
            <v>-961578.92364223022</v>
          </cell>
          <cell r="AR102">
            <v>-933227.43532987591</v>
          </cell>
          <cell r="AS102">
            <v>-967069.82720616413</v>
          </cell>
          <cell r="AT102">
            <v>-534259.43133341987</v>
          </cell>
          <cell r="AU102">
            <v>-534259.43133341987</v>
          </cell>
          <cell r="AV102">
            <v>-534259.43133341987</v>
          </cell>
          <cell r="AW102">
            <v>-957928.96377143986</v>
          </cell>
          <cell r="AX102">
            <v>-964885.51012035389</v>
          </cell>
          <cell r="AY102">
            <v>-944905.43122427026</v>
          </cell>
          <cell r="AZ102">
            <v>-954825.97727109562</v>
          </cell>
          <cell r="BA102">
            <v>-947439.63619076274</v>
          </cell>
          <cell r="BB102">
            <v>-955786.80548690632</v>
          </cell>
          <cell r="BC102">
            <v>-1108801.5057324953</v>
          </cell>
          <cell r="BD102">
            <v>-1064204.4786000636</v>
          </cell>
          <cell r="BE102">
            <v>-1117011.1961340371</v>
          </cell>
          <cell r="BF102">
            <v>-442225.39727216813</v>
          </cell>
          <cell r="BG102">
            <v>-442225.39727216813</v>
          </cell>
          <cell r="BH102">
            <v>-442225.39727216813</v>
          </cell>
          <cell r="BI102">
            <v>-443140.61167216813</v>
          </cell>
          <cell r="BJ102">
            <v>-443140.61167216813</v>
          </cell>
          <cell r="BK102">
            <v>-443140.61167216813</v>
          </cell>
          <cell r="BL102">
            <v>-443140.61167216813</v>
          </cell>
          <cell r="BM102">
            <v>-443140.61167216813</v>
          </cell>
          <cell r="BN102">
            <v>-443140.61167216813</v>
          </cell>
          <cell r="BO102">
            <v>0</v>
          </cell>
        </row>
        <row r="103">
          <cell r="B103" t="str">
            <v>DeterministicMonthlyGeneration Asset7x24Fixed Fuel</v>
          </cell>
          <cell r="C103" t="str">
            <v>Monthly</v>
          </cell>
          <cell r="D103" t="str">
            <v>Generation Asset</v>
          </cell>
          <cell r="F103" t="str">
            <v xml:space="preserve"> 7x24</v>
          </cell>
          <cell r="G103" t="str">
            <v>Fixed Fuel</v>
          </cell>
          <cell r="H103" t="str">
            <v>ATC</v>
          </cell>
          <cell r="J103" t="str">
            <v>Units 3&amp;4</v>
          </cell>
          <cell r="L103">
            <v>-479634.59721274569</v>
          </cell>
          <cell r="M103">
            <v>-535432.58488215122</v>
          </cell>
          <cell r="N103">
            <v>-522666.0013361742</v>
          </cell>
          <cell r="O103">
            <v>-490851.43442184664</v>
          </cell>
          <cell r="P103">
            <v>-518288.5889201822</v>
          </cell>
          <cell r="Q103">
            <v>-512145.89068665111</v>
          </cell>
          <cell r="R103">
            <v>-502082.64596372971</v>
          </cell>
          <cell r="S103">
            <v>-487100.20439860714</v>
          </cell>
          <cell r="T103">
            <v>-467370.5171672873</v>
          </cell>
          <cell r="U103">
            <v>-500622.39346632478</v>
          </cell>
          <cell r="V103">
            <v>-597972.68037471303</v>
          </cell>
          <cell r="W103">
            <v>-434731.78727728908</v>
          </cell>
          <cell r="X103">
            <v>-375347.18616966391</v>
          </cell>
          <cell r="Y103">
            <v>-551757.54339281505</v>
          </cell>
          <cell r="Z103">
            <v>-549828.35042065673</v>
          </cell>
          <cell r="AA103">
            <v>-534347.26100528787</v>
          </cell>
          <cell r="AB103">
            <v>-509024.70539899456</v>
          </cell>
          <cell r="AC103">
            <v>-504672.3325819468</v>
          </cell>
          <cell r="AD103">
            <v>-500357.15862600639</v>
          </cell>
          <cell r="AE103">
            <v>-524305.88756472047</v>
          </cell>
          <cell r="AF103">
            <v>-510123.60094972863</v>
          </cell>
          <cell r="AG103">
            <v>-539359.24388588115</v>
          </cell>
          <cell r="AH103">
            <v>-540610.0037568371</v>
          </cell>
          <cell r="AI103">
            <v>-440158.03223835607</v>
          </cell>
          <cell r="AJ103">
            <v>-383059.38711947284</v>
          </cell>
          <cell r="AK103">
            <v>-534215.02423149336</v>
          </cell>
          <cell r="AL103">
            <v>-532324.25376000709</v>
          </cell>
          <cell r="AM103">
            <v>-516948.09054938058</v>
          </cell>
          <cell r="AN103">
            <v>-528439.16855086596</v>
          </cell>
          <cell r="AO103">
            <v>-523647.76723242848</v>
          </cell>
          <cell r="AP103">
            <v>-518940.83317179402</v>
          </cell>
          <cell r="AQ103">
            <v>-601785.17142371158</v>
          </cell>
          <cell r="AR103">
            <v>-575089.94692937087</v>
          </cell>
          <cell r="AS103">
            <v>-620077.2290341981</v>
          </cell>
          <cell r="AT103">
            <v>-621589.42043899372</v>
          </cell>
          <cell r="AU103">
            <v>-619967.28516939213</v>
          </cell>
          <cell r="AV103">
            <v>-594728.75807455136</v>
          </cell>
          <cell r="AW103">
            <v>-613832.46728549479</v>
          </cell>
          <cell r="AX103">
            <v>-611520.28281704278</v>
          </cell>
          <cell r="AY103">
            <v>-592842.47795161803</v>
          </cell>
          <cell r="AZ103">
            <v>-606810.13766099513</v>
          </cell>
          <cell r="BA103">
            <v>-600990.724010429</v>
          </cell>
          <cell r="BB103">
            <v>-595247.43641977292</v>
          </cell>
          <cell r="BC103">
            <v>-561348.85509635438</v>
          </cell>
          <cell r="BD103">
            <v>-539218.604484273</v>
          </cell>
          <cell r="BE103">
            <v>-576516.3247771454</v>
          </cell>
          <cell r="BF103">
            <v>-577781.49021420849</v>
          </cell>
          <cell r="BG103">
            <v>-490458.32504291076</v>
          </cell>
          <cell r="BH103">
            <v>-438079.46915242751</v>
          </cell>
          <cell r="BI103">
            <v>-571343.10807346972</v>
          </cell>
          <cell r="BJ103">
            <v>-569413.8106213212</v>
          </cell>
          <cell r="BK103">
            <v>-553931.88279108517</v>
          </cell>
          <cell r="BL103">
            <v>-565516.59663817636</v>
          </cell>
          <cell r="BM103">
            <v>-560693.60586798377</v>
          </cell>
          <cell r="BN103">
            <v>-555911.83623654104</v>
          </cell>
          <cell r="BO103">
            <v>-576443.51892588648</v>
          </cell>
        </row>
        <row r="104">
          <cell r="L104">
            <v>-1174814.4532844867</v>
          </cell>
          <cell r="M104">
            <v>-1428535.4198288796</v>
          </cell>
          <cell r="N104">
            <v>-1426346.2506221607</v>
          </cell>
          <cell r="O104">
            <v>-1471997.3482315459</v>
          </cell>
          <cell r="P104">
            <v>-1409553.828928933</v>
          </cell>
          <cell r="Q104">
            <v>-1385900.1870539533</v>
          </cell>
          <cell r="R104">
            <v>-1369672.5985394572</v>
          </cell>
          <cell r="S104">
            <v>-1356227.7921037199</v>
          </cell>
          <cell r="T104">
            <v>-1407889.0844730977</v>
          </cell>
          <cell r="U104">
            <v>-1482406.8016022937</v>
          </cell>
          <cell r="V104">
            <v>-1483363.0189399417</v>
          </cell>
          <cell r="W104">
            <v>-1351684.366013628</v>
          </cell>
          <cell r="X104">
            <v>-1251308.8593262197</v>
          </cell>
          <cell r="Y104">
            <v>-1539353.5675433828</v>
          </cell>
          <cell r="Z104">
            <v>-1492324.2950583706</v>
          </cell>
          <cell r="AA104">
            <v>-1487831.9026747257</v>
          </cell>
          <cell r="AB104">
            <v>-1392817.9080260405</v>
          </cell>
          <cell r="AC104">
            <v>-1397816.7802167863</v>
          </cell>
          <cell r="AD104">
            <v>-1407425.8833010071</v>
          </cell>
          <cell r="AE104">
            <v>-1464741.3042001368</v>
          </cell>
          <cell r="AF104">
            <v>-1436396.3893616938</v>
          </cell>
          <cell r="AG104">
            <v>-1484044.6438948172</v>
          </cell>
          <cell r="AH104">
            <v>-1337169.2353939265</v>
          </cell>
          <cell r="AI104">
            <v>-1236717.2638754454</v>
          </cell>
          <cell r="AJ104">
            <v>-1179618.618756562</v>
          </cell>
          <cell r="AK104">
            <v>-1553440.7213945654</v>
          </cell>
          <cell r="AL104">
            <v>-1558357.7758376766</v>
          </cell>
          <cell r="AM104">
            <v>-1523428.6804561017</v>
          </cell>
          <cell r="AN104">
            <v>-1460475.5951877024</v>
          </cell>
          <cell r="AO104">
            <v>-1449191.2356034091</v>
          </cell>
          <cell r="AP104">
            <v>-1451821.8752194364</v>
          </cell>
          <cell r="AQ104">
            <v>-1563364.0950659418</v>
          </cell>
          <cell r="AR104">
            <v>-1508317.3822592469</v>
          </cell>
          <cell r="AS104">
            <v>-1587147.0562403621</v>
          </cell>
          <cell r="AT104">
            <v>-1155848.8517724136</v>
          </cell>
          <cell r="AU104">
            <v>-1154226.716502812</v>
          </cell>
          <cell r="AV104">
            <v>-1128988.1894079712</v>
          </cell>
          <cell r="AW104">
            <v>-1571761.4310569346</v>
          </cell>
          <cell r="AX104">
            <v>-1576405.7929373966</v>
          </cell>
          <cell r="AY104">
            <v>-1537747.9091758882</v>
          </cell>
          <cell r="AZ104">
            <v>-1561636.1149320907</v>
          </cell>
          <cell r="BA104">
            <v>-1548430.3602011916</v>
          </cell>
          <cell r="BB104">
            <v>-1551034.2419066792</v>
          </cell>
          <cell r="BC104">
            <v>-1670150.3608288497</v>
          </cell>
          <cell r="BD104">
            <v>-1603423.0830843365</v>
          </cell>
          <cell r="BE104">
            <v>-1693527.5209111825</v>
          </cell>
          <cell r="BF104">
            <v>-1020006.8874863766</v>
          </cell>
          <cell r="BG104">
            <v>-932683.72231507883</v>
          </cell>
          <cell r="BH104">
            <v>-880304.8664245957</v>
          </cell>
          <cell r="BI104">
            <v>-1014483.7197456378</v>
          </cell>
          <cell r="BJ104">
            <v>-1012554.4222934893</v>
          </cell>
          <cell r="BK104">
            <v>-997072.4944632533</v>
          </cell>
          <cell r="BL104">
            <v>-1008657.2083103445</v>
          </cell>
          <cell r="BM104">
            <v>-1003834.2175401519</v>
          </cell>
          <cell r="BN104">
            <v>-999052.44790870917</v>
          </cell>
          <cell r="BO104">
            <v>-576443.51892588648</v>
          </cell>
        </row>
        <row r="106">
          <cell r="B106" t="str">
            <v>DeterministicMonthlyGeneration Asset7x24Transmission</v>
          </cell>
          <cell r="C106" t="str">
            <v>Monthly</v>
          </cell>
          <cell r="D106" t="str">
            <v>Generation Asset</v>
          </cell>
          <cell r="F106" t="str">
            <v xml:space="preserve"> 7x24</v>
          </cell>
          <cell r="G106" t="str">
            <v>Transmission</v>
          </cell>
          <cell r="H106" t="str">
            <v>ATC</v>
          </cell>
          <cell r="J106" t="str">
            <v>Units 1&amp;2</v>
          </cell>
          <cell r="L106">
            <v>-425088</v>
          </cell>
          <cell r="M106">
            <v>-483361.92</v>
          </cell>
          <cell r="N106">
            <v>-483361.92</v>
          </cell>
          <cell r="O106">
            <v>-467769.59999999998</v>
          </cell>
          <cell r="P106">
            <v>-483361.92</v>
          </cell>
          <cell r="Q106">
            <v>-468419.27999999997</v>
          </cell>
          <cell r="R106">
            <v>-483361.92</v>
          </cell>
          <cell r="S106">
            <v>-189898.56</v>
          </cell>
          <cell r="T106">
            <v>-171521.28</v>
          </cell>
          <cell r="U106">
            <v>-189643.32</v>
          </cell>
          <cell r="V106">
            <v>-183772.79999999999</v>
          </cell>
          <cell r="W106">
            <v>-189898.56</v>
          </cell>
          <cell r="X106">
            <v>-183772.79999999999</v>
          </cell>
          <cell r="Y106">
            <v>-189898.56</v>
          </cell>
          <cell r="Z106">
            <v>-189898.56</v>
          </cell>
          <cell r="AA106">
            <v>-183772.79999999999</v>
          </cell>
          <cell r="AB106">
            <v>-189898.56</v>
          </cell>
          <cell r="AC106">
            <v>-184028.03999999998</v>
          </cell>
          <cell r="AD106">
            <v>-178024.32000000001</v>
          </cell>
          <cell r="AE106">
            <v>-178024.32000000001</v>
          </cell>
          <cell r="AF106">
            <v>-166538.88</v>
          </cell>
          <cell r="AG106">
            <v>-177785.03999999998</v>
          </cell>
          <cell r="AH106">
            <v>-172281.59999999998</v>
          </cell>
          <cell r="AI106">
            <v>-171239.03999999998</v>
          </cell>
          <cell r="AJ106">
            <v>-165715.20000000001</v>
          </cell>
          <cell r="AK106">
            <v>-79727.039999999994</v>
          </cell>
          <cell r="AL106">
            <v>-79727.039999999994</v>
          </cell>
          <cell r="AM106">
            <v>-77155.199999999997</v>
          </cell>
          <cell r="AN106">
            <v>-79727.039999999994</v>
          </cell>
          <cell r="AO106">
            <v>-52604.159999999996</v>
          </cell>
          <cell r="AP106">
            <v>-54282.239999999998</v>
          </cell>
          <cell r="AQ106">
            <v>-42408</v>
          </cell>
          <cell r="AR106">
            <v>-38304</v>
          </cell>
          <cell r="AS106">
            <v>-42351</v>
          </cell>
          <cell r="AT106">
            <v>-41040</v>
          </cell>
          <cell r="AU106">
            <v>-42408</v>
          </cell>
          <cell r="AV106">
            <v>-41040</v>
          </cell>
          <cell r="AW106">
            <v>-42408</v>
          </cell>
          <cell r="AX106">
            <v>-42408</v>
          </cell>
          <cell r="AY106">
            <v>-41040</v>
          </cell>
          <cell r="AZ106">
            <v>-42408</v>
          </cell>
          <cell r="BA106">
            <v>-41097</v>
          </cell>
          <cell r="BB106">
            <v>-42408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</row>
        <row r="107">
          <cell r="B107" t="str">
            <v>DeterministicMonthlyGeneration Asset7x24Transmission</v>
          </cell>
          <cell r="C107" t="str">
            <v>Monthly</v>
          </cell>
          <cell r="D107" t="str">
            <v>Generation Asset</v>
          </cell>
          <cell r="F107" t="str">
            <v xml:space="preserve"> 7x24</v>
          </cell>
          <cell r="G107" t="str">
            <v>Transmission</v>
          </cell>
          <cell r="H107" t="str">
            <v>ATC</v>
          </cell>
          <cell r="J107" t="str">
            <v>Units 3&amp;4</v>
          </cell>
          <cell r="L107">
            <v>-425088</v>
          </cell>
          <cell r="M107">
            <v>-483361.92</v>
          </cell>
          <cell r="N107">
            <v>-483361.92</v>
          </cell>
          <cell r="O107">
            <v>-467769.59999999998</v>
          </cell>
          <cell r="P107">
            <v>-483361.92</v>
          </cell>
          <cell r="Q107">
            <v>-468419.27999999997</v>
          </cell>
          <cell r="R107">
            <v>-483361.92</v>
          </cell>
          <cell r="S107">
            <v>-189898.56</v>
          </cell>
          <cell r="T107">
            <v>-171521.28</v>
          </cell>
          <cell r="U107">
            <v>-189643.32</v>
          </cell>
          <cell r="V107">
            <v>-183772.79999999999</v>
          </cell>
          <cell r="W107">
            <v>-189898.56</v>
          </cell>
          <cell r="X107">
            <v>-183772.79999999999</v>
          </cell>
          <cell r="Y107">
            <v>-189898.56</v>
          </cell>
          <cell r="Z107">
            <v>-189898.56</v>
          </cell>
          <cell r="AA107">
            <v>-183772.79999999999</v>
          </cell>
          <cell r="AB107">
            <v>-189898.56</v>
          </cell>
          <cell r="AC107">
            <v>-184028.03999999998</v>
          </cell>
          <cell r="AD107">
            <v>-178024.32000000001</v>
          </cell>
          <cell r="AE107">
            <v>-178024.32000000001</v>
          </cell>
          <cell r="AF107">
            <v>-166538.88</v>
          </cell>
          <cell r="AG107">
            <v>-177785.03999999998</v>
          </cell>
          <cell r="AH107">
            <v>-172281.59999999998</v>
          </cell>
          <cell r="AI107">
            <v>-171239.03999999998</v>
          </cell>
          <cell r="AJ107">
            <v>-165715.20000000001</v>
          </cell>
          <cell r="AK107">
            <v>-79727.039999999994</v>
          </cell>
          <cell r="AL107">
            <v>-79727.039999999994</v>
          </cell>
          <cell r="AM107">
            <v>-77155.199999999997</v>
          </cell>
          <cell r="AN107">
            <v>-79727.039999999994</v>
          </cell>
          <cell r="AO107">
            <v>-52604.159999999996</v>
          </cell>
          <cell r="AP107">
            <v>-54282.239999999998</v>
          </cell>
          <cell r="AQ107">
            <v>-42408</v>
          </cell>
          <cell r="AR107">
            <v>-38304</v>
          </cell>
          <cell r="AS107">
            <v>-42351</v>
          </cell>
          <cell r="AT107">
            <v>-41040</v>
          </cell>
          <cell r="AU107">
            <v>-42408</v>
          </cell>
          <cell r="AV107">
            <v>-41040</v>
          </cell>
          <cell r="AW107">
            <v>-42408</v>
          </cell>
          <cell r="AX107">
            <v>-42408</v>
          </cell>
          <cell r="AY107">
            <v>-41040</v>
          </cell>
          <cell r="AZ107">
            <v>-42408</v>
          </cell>
          <cell r="BA107">
            <v>-41097</v>
          </cell>
          <cell r="BB107">
            <v>-42408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</row>
        <row r="108">
          <cell r="L108">
            <v>-850176</v>
          </cell>
          <cell r="M108">
            <v>-966723.84</v>
          </cell>
          <cell r="N108">
            <v>-966723.84</v>
          </cell>
          <cell r="O108">
            <v>-935539.19999999995</v>
          </cell>
          <cell r="P108">
            <v>-966723.84</v>
          </cell>
          <cell r="Q108">
            <v>-936838.55999999994</v>
          </cell>
          <cell r="R108">
            <v>-966723.84</v>
          </cell>
          <cell r="S108">
            <v>-379797.12</v>
          </cell>
          <cell r="T108">
            <v>-343042.56</v>
          </cell>
          <cell r="U108">
            <v>-379286.64</v>
          </cell>
          <cell r="V108">
            <v>-367545.59999999998</v>
          </cell>
          <cell r="W108">
            <v>-379797.12</v>
          </cell>
          <cell r="X108">
            <v>-367545.59999999998</v>
          </cell>
          <cell r="Y108">
            <v>-379797.12</v>
          </cell>
          <cell r="Z108">
            <v>-379797.12</v>
          </cell>
          <cell r="AA108">
            <v>-367545.59999999998</v>
          </cell>
          <cell r="AB108">
            <v>-379797.12</v>
          </cell>
          <cell r="AC108">
            <v>-368056.07999999996</v>
          </cell>
          <cell r="AD108">
            <v>-356048.64000000001</v>
          </cell>
          <cell r="AE108">
            <v>-356048.64000000001</v>
          </cell>
          <cell r="AF108">
            <v>-333077.76000000001</v>
          </cell>
          <cell r="AG108">
            <v>-355570.07999999996</v>
          </cell>
          <cell r="AH108">
            <v>-344563.19999999995</v>
          </cell>
          <cell r="AI108">
            <v>-342478.07999999996</v>
          </cell>
          <cell r="AJ108">
            <v>-331430.40000000002</v>
          </cell>
          <cell r="AK108">
            <v>-159454.07999999999</v>
          </cell>
          <cell r="AL108">
            <v>-159454.07999999999</v>
          </cell>
          <cell r="AM108">
            <v>-154310.39999999999</v>
          </cell>
          <cell r="AN108">
            <v>-159454.07999999999</v>
          </cell>
          <cell r="AO108">
            <v>-105208.31999999999</v>
          </cell>
          <cell r="AP108">
            <v>-108564.48</v>
          </cell>
          <cell r="AQ108">
            <v>-84816</v>
          </cell>
          <cell r="AR108">
            <v>-76608</v>
          </cell>
          <cell r="AS108">
            <v>-84702</v>
          </cell>
          <cell r="AT108">
            <v>-82080</v>
          </cell>
          <cell r="AU108">
            <v>-84816</v>
          </cell>
          <cell r="AV108">
            <v>-82080</v>
          </cell>
          <cell r="AW108">
            <v>-84816</v>
          </cell>
          <cell r="AX108">
            <v>-84816</v>
          </cell>
          <cell r="AY108">
            <v>-82080</v>
          </cell>
          <cell r="AZ108">
            <v>-84816</v>
          </cell>
          <cell r="BA108">
            <v>-82194</v>
          </cell>
          <cell r="BB108">
            <v>-84816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</row>
        <row r="110">
          <cell r="B110" t="str">
            <v>DeterministicMonthlyGeneration AssetColstrip 1- Basic7x24Mercury Abatement</v>
          </cell>
          <cell r="C110" t="str">
            <v>Monthly</v>
          </cell>
          <cell r="D110" t="str">
            <v>Generation Asset</v>
          </cell>
          <cell r="E110" t="str">
            <v xml:space="preserve"> Colstrip 1- Basic</v>
          </cell>
          <cell r="F110" t="str">
            <v xml:space="preserve"> 7x24</v>
          </cell>
          <cell r="G110" t="str">
            <v>Mercury Abatement</v>
          </cell>
          <cell r="H110" t="str">
            <v>ATC</v>
          </cell>
          <cell r="I110" t="str">
            <v xml:space="preserve">Colstrip 1 </v>
          </cell>
          <cell r="J110" t="str">
            <v>Units 1&amp;2</v>
          </cell>
          <cell r="L110">
            <v>0</v>
          </cell>
          <cell r="M110">
            <v>-50369.312784160844</v>
          </cell>
          <cell r="N110">
            <v>-55092.439160892427</v>
          </cell>
          <cell r="O110">
            <v>-50904.911424826634</v>
          </cell>
          <cell r="P110">
            <v>-47875.077506561021</v>
          </cell>
          <cell r="Q110">
            <v>-48092.263133065135</v>
          </cell>
          <cell r="R110">
            <v>-53765.718268552097</v>
          </cell>
          <cell r="S110">
            <v>-50687.725798322528</v>
          </cell>
          <cell r="T110">
            <v>-42211.442938533379</v>
          </cell>
          <cell r="U110">
            <v>-44244.489259678383</v>
          </cell>
          <cell r="V110">
            <v>0</v>
          </cell>
          <cell r="W110">
            <v>0</v>
          </cell>
          <cell r="X110">
            <v>0</v>
          </cell>
          <cell r="Y110">
            <v>-45380.842228961199</v>
          </cell>
          <cell r="Z110">
            <v>-50369.312784160844</v>
          </cell>
          <cell r="AA110">
            <v>-47508.505940435381</v>
          </cell>
          <cell r="AB110">
            <v>-44001.052500927253</v>
          </cell>
          <cell r="AC110">
            <v>-45014.270662835559</v>
          </cell>
          <cell r="AD110">
            <v>-50634.656962628906</v>
          </cell>
          <cell r="AE110">
            <v>-51855.240183582013</v>
          </cell>
          <cell r="AF110">
            <v>-43374.047040063204</v>
          </cell>
          <cell r="AG110">
            <v>-41962.529324853014</v>
          </cell>
          <cell r="AH110">
            <v>0</v>
          </cell>
          <cell r="AI110">
            <v>0</v>
          </cell>
          <cell r="AJ110">
            <v>0</v>
          </cell>
          <cell r="AK110">
            <v>-46760.631956995137</v>
          </cell>
          <cell r="AL110">
            <v>-51749.10251219479</v>
          </cell>
          <cell r="AM110">
            <v>-48304.538475839581</v>
          </cell>
          <cell r="AN110">
            <v>-44956.291543412292</v>
          </cell>
          <cell r="AO110">
            <v>-48622.951490001265</v>
          </cell>
          <cell r="AP110">
            <v>-53394.236418696797</v>
          </cell>
          <cell r="AQ110">
            <v>-54561.750803956296</v>
          </cell>
          <cell r="AR110">
            <v>-46032.399108473532</v>
          </cell>
          <cell r="AS110">
            <v>-46738.724537278205</v>
          </cell>
          <cell r="AT110">
            <v>0</v>
          </cell>
          <cell r="AU110">
            <v>0</v>
          </cell>
          <cell r="AV110">
            <v>0</v>
          </cell>
          <cell r="AW110">
            <v>-48299.628192109929</v>
          </cell>
          <cell r="AX110">
            <v>-54561.750803956296</v>
          </cell>
          <cell r="AY110">
            <v>-51117.186767601088</v>
          </cell>
          <cell r="AZ110">
            <v>-50528.519291241682</v>
          </cell>
          <cell r="BA110">
            <v>-51754.012795924442</v>
          </cell>
          <cell r="BB110">
            <v>-55251.645667973266</v>
          </cell>
          <cell r="BC110">
            <v>-51112.276483871436</v>
          </cell>
          <cell r="BD110">
            <v>-40831.653210499426</v>
          </cell>
          <cell r="BE110">
            <v>-40476.601925431838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</row>
        <row r="111">
          <cell r="B111" t="str">
            <v>DeterministicMonthlyGeneration AssetColstrip 1- BasicW_6x16Mercury Abatement</v>
          </cell>
          <cell r="C111" t="str">
            <v>Monthly</v>
          </cell>
          <cell r="D111" t="str">
            <v>Generation Asset</v>
          </cell>
          <cell r="E111" t="str">
            <v xml:space="preserve"> Colstrip 1- Basic</v>
          </cell>
          <cell r="F111" t="str">
            <v>W_6x16</v>
          </cell>
          <cell r="G111" t="str">
            <v>Mercury Abatement</v>
          </cell>
          <cell r="H111" t="str">
            <v>PEAK</v>
          </cell>
          <cell r="I111" t="str">
            <v xml:space="preserve">Colstrip 1 </v>
          </cell>
          <cell r="J111" t="str">
            <v>Units 1&amp;2</v>
          </cell>
          <cell r="L111">
            <v>0</v>
          </cell>
          <cell r="M111">
            <v>-28769.918942727189</v>
          </cell>
          <cell r="N111">
            <v>-32177.466994043432</v>
          </cell>
          <cell r="O111">
            <v>-27994.849541707303</v>
          </cell>
          <cell r="P111">
            <v>-27242.065274537395</v>
          </cell>
          <cell r="Q111">
            <v>-25585.788801110393</v>
          </cell>
          <cell r="R111">
            <v>-28929.125449808031</v>
          </cell>
          <cell r="S111">
            <v>-28748.955808342878</v>
          </cell>
          <cell r="T111">
            <v>-23802.411521911854</v>
          </cell>
          <cell r="U111">
            <v>-24344.242445772979</v>
          </cell>
          <cell r="V111">
            <v>0</v>
          </cell>
          <cell r="W111">
            <v>0</v>
          </cell>
          <cell r="X111">
            <v>0</v>
          </cell>
          <cell r="Y111">
            <v>-27369.166080308936</v>
          </cell>
          <cell r="Z111">
            <v>-30585.401923235033</v>
          </cell>
          <cell r="AA111">
            <v>-26190.509128124449</v>
          </cell>
          <cell r="AB111">
            <v>-25596.931368035384</v>
          </cell>
          <cell r="AC111">
            <v>-24259.067908770059</v>
          </cell>
          <cell r="AD111">
            <v>-27071.716200531566</v>
          </cell>
          <cell r="AE111">
            <v>-28855.093479730109</v>
          </cell>
          <cell r="AF111">
            <v>-24524.412087238125</v>
          </cell>
          <cell r="AG111">
            <v>-23123.659224819872</v>
          </cell>
          <cell r="AH111">
            <v>0</v>
          </cell>
          <cell r="AI111">
            <v>0</v>
          </cell>
          <cell r="AJ111">
            <v>0</v>
          </cell>
          <cell r="AK111">
            <v>-27793.716765857844</v>
          </cell>
          <cell r="AL111">
            <v>-29704.19485082792</v>
          </cell>
          <cell r="AM111">
            <v>-27337.060378999631</v>
          </cell>
          <cell r="AN111">
            <v>-26021.482053584295</v>
          </cell>
          <cell r="AO111">
            <v>-25288.338921333023</v>
          </cell>
          <cell r="AP111">
            <v>-29651.126015134309</v>
          </cell>
          <cell r="AQ111">
            <v>-29247.538463969708</v>
          </cell>
          <cell r="AR111">
            <v>-26349.715635205288</v>
          </cell>
          <cell r="AS111">
            <v>-26817.514588988492</v>
          </cell>
          <cell r="AT111">
            <v>0</v>
          </cell>
          <cell r="AU111">
            <v>0</v>
          </cell>
          <cell r="AV111">
            <v>0</v>
          </cell>
          <cell r="AW111">
            <v>-28695.886972649267</v>
          </cell>
          <cell r="AX111">
            <v>-30871.709236087408</v>
          </cell>
          <cell r="AY111">
            <v>-28876.056614114415</v>
          </cell>
          <cell r="AZ111">
            <v>-28377.473958487586</v>
          </cell>
          <cell r="BA111">
            <v>-28345.368257178285</v>
          </cell>
          <cell r="BB111">
            <v>-29619.020313825004</v>
          </cell>
          <cell r="BC111">
            <v>-28961.231151117332</v>
          </cell>
          <cell r="BD111">
            <v>-23377.860836362946</v>
          </cell>
          <cell r="BE111">
            <v>-23527.246775984466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</row>
        <row r="112">
          <cell r="B112" t="str">
            <v>DeterministicMonthlyGeneration AssetColstrip 1- BasicW_WrapMercury Abatement</v>
          </cell>
          <cell r="C112" t="str">
            <v>Monthly</v>
          </cell>
          <cell r="D112" t="str">
            <v>Generation Asset</v>
          </cell>
          <cell r="E112" t="str">
            <v xml:space="preserve"> Colstrip 1- Basic</v>
          </cell>
          <cell r="F112" t="str">
            <v>W_Wrap</v>
          </cell>
          <cell r="G112" t="str">
            <v>Mercury Abatement</v>
          </cell>
          <cell r="H112" t="str">
            <v>OFF PEAK</v>
          </cell>
          <cell r="I112" t="str">
            <v xml:space="preserve">Colstrip 1 </v>
          </cell>
          <cell r="J112" t="str">
            <v>Units 1&amp;2</v>
          </cell>
          <cell r="L112">
            <v>0</v>
          </cell>
          <cell r="M112">
            <v>-21599.393840894063</v>
          </cell>
          <cell r="N112">
            <v>-22914.972166309399</v>
          </cell>
          <cell r="O112">
            <v>-22910.061882579743</v>
          </cell>
          <cell r="P112">
            <v>-20633.012232023619</v>
          </cell>
          <cell r="Q112">
            <v>-22506.474331415146</v>
          </cell>
          <cell r="R112">
            <v>-24836.592818204474</v>
          </cell>
          <cell r="S112">
            <v>-21938.76998944005</v>
          </cell>
          <cell r="T112">
            <v>-18409.031416621521</v>
          </cell>
          <cell r="U112">
            <v>-19900.246813365808</v>
          </cell>
          <cell r="V112">
            <v>0</v>
          </cell>
          <cell r="W112">
            <v>0</v>
          </cell>
          <cell r="X112">
            <v>0</v>
          </cell>
          <cell r="Y112">
            <v>-18011.676148652259</v>
          </cell>
          <cell r="Z112">
            <v>-19783.910860925807</v>
          </cell>
          <cell r="AA112">
            <v>-21317.996811771343</v>
          </cell>
          <cell r="AB112">
            <v>-18404.121132891865</v>
          </cell>
          <cell r="AC112">
            <v>-20755.2027540655</v>
          </cell>
          <cell r="AD112">
            <v>-23562.940761557751</v>
          </cell>
          <cell r="AE112">
            <v>-23000.146703312315</v>
          </cell>
          <cell r="AF112">
            <v>-18849.634952825079</v>
          </cell>
          <cell r="AG112">
            <v>-18838.870100033135</v>
          </cell>
          <cell r="AH112">
            <v>0</v>
          </cell>
          <cell r="AI112">
            <v>0</v>
          </cell>
          <cell r="AJ112">
            <v>0</v>
          </cell>
          <cell r="AK112">
            <v>-18966.915191137301</v>
          </cell>
          <cell r="AL112">
            <v>-22044.907660827281</v>
          </cell>
          <cell r="AM112">
            <v>-20967.478096300361</v>
          </cell>
          <cell r="AN112">
            <v>-18934.809489827996</v>
          </cell>
          <cell r="AO112">
            <v>-23334.612568128647</v>
          </cell>
          <cell r="AP112">
            <v>-23743.110403022903</v>
          </cell>
          <cell r="AQ112">
            <v>-25314.212339446993</v>
          </cell>
          <cell r="AR112">
            <v>-19682.68347326824</v>
          </cell>
          <cell r="AS112">
            <v>-19921.209948289714</v>
          </cell>
          <cell r="AT112">
            <v>0</v>
          </cell>
          <cell r="AU112">
            <v>0</v>
          </cell>
          <cell r="AV112">
            <v>0</v>
          </cell>
          <cell r="AW112">
            <v>-19603.741219460659</v>
          </cell>
          <cell r="AX112">
            <v>-23690.041567329292</v>
          </cell>
          <cell r="AY112">
            <v>-22241.130152947077</v>
          </cell>
          <cell r="AZ112">
            <v>-22151.045332214504</v>
          </cell>
          <cell r="BA112">
            <v>-23408.644538206572</v>
          </cell>
          <cell r="BB112">
            <v>-25632.62535360867</v>
          </cell>
          <cell r="BC112">
            <v>-22151.045332214504</v>
          </cell>
          <cell r="BD112">
            <v>-17453.792374136483</v>
          </cell>
          <cell r="BE112">
            <v>-16949.355149447369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</row>
        <row r="113">
          <cell r="B113" t="str">
            <v>DeterministicMonthlyGeneration AssetColstrip 2- Basic7x24Mercury Abatement</v>
          </cell>
          <cell r="C113" t="str">
            <v>Monthly</v>
          </cell>
          <cell r="D113" t="str">
            <v>Generation Asset</v>
          </cell>
          <cell r="E113" t="str">
            <v xml:space="preserve"> Colstrip 2- Basic</v>
          </cell>
          <cell r="F113" t="str">
            <v xml:space="preserve"> 7x24</v>
          </cell>
          <cell r="G113" t="str">
            <v>Mercury Abatement</v>
          </cell>
          <cell r="H113" t="str">
            <v>ATC</v>
          </cell>
          <cell r="I113" t="str">
            <v>Colstrip 2</v>
          </cell>
          <cell r="J113" t="str">
            <v>Units 1&amp;2</v>
          </cell>
          <cell r="L113">
            <v>0</v>
          </cell>
          <cell r="M113">
            <v>-50369.312784160844</v>
          </cell>
          <cell r="N113">
            <v>-55092.439160892427</v>
          </cell>
          <cell r="O113">
            <v>-50904.911424826634</v>
          </cell>
          <cell r="P113">
            <v>-47875.077506561021</v>
          </cell>
          <cell r="Q113">
            <v>-48092.263133065135</v>
          </cell>
          <cell r="R113">
            <v>-53765.718268552097</v>
          </cell>
          <cell r="S113">
            <v>-50687.725798322528</v>
          </cell>
          <cell r="T113">
            <v>-42211.442938533379</v>
          </cell>
          <cell r="U113">
            <v>-44244.489259678383</v>
          </cell>
          <cell r="V113">
            <v>0</v>
          </cell>
          <cell r="W113">
            <v>0</v>
          </cell>
          <cell r="X113">
            <v>0</v>
          </cell>
          <cell r="Y113">
            <v>-45380.842228961199</v>
          </cell>
          <cell r="Z113">
            <v>-50369.312784160844</v>
          </cell>
          <cell r="AA113">
            <v>-47508.505940435381</v>
          </cell>
          <cell r="AB113">
            <v>-44001.052500927253</v>
          </cell>
          <cell r="AC113">
            <v>-45014.270662835559</v>
          </cell>
          <cell r="AD113">
            <v>-50634.656962628906</v>
          </cell>
          <cell r="AE113">
            <v>-51855.240183582013</v>
          </cell>
          <cell r="AF113">
            <v>-43374.047040063204</v>
          </cell>
          <cell r="AG113">
            <v>-41962.529324853014</v>
          </cell>
          <cell r="AH113">
            <v>0</v>
          </cell>
          <cell r="AI113">
            <v>0</v>
          </cell>
          <cell r="AJ113">
            <v>0</v>
          </cell>
          <cell r="AK113">
            <v>-46760.631956995137</v>
          </cell>
          <cell r="AL113">
            <v>-51749.10251219479</v>
          </cell>
          <cell r="AM113">
            <v>-48304.538475839581</v>
          </cell>
          <cell r="AN113">
            <v>-44956.291543412292</v>
          </cell>
          <cell r="AO113">
            <v>-48622.951490001265</v>
          </cell>
          <cell r="AP113">
            <v>-53394.236418696797</v>
          </cell>
          <cell r="AQ113">
            <v>-54561.750803956296</v>
          </cell>
          <cell r="AR113">
            <v>-46032.399108473532</v>
          </cell>
          <cell r="AS113">
            <v>-46738.724537278205</v>
          </cell>
          <cell r="AT113">
            <v>0</v>
          </cell>
          <cell r="AU113">
            <v>0</v>
          </cell>
          <cell r="AV113">
            <v>0</v>
          </cell>
          <cell r="AW113">
            <v>-48299.628192109929</v>
          </cell>
          <cell r="AX113">
            <v>-54561.750803956296</v>
          </cell>
          <cell r="AY113">
            <v>-51117.186767601088</v>
          </cell>
          <cell r="AZ113">
            <v>-50528.519291241682</v>
          </cell>
          <cell r="BA113">
            <v>-51754.012795924442</v>
          </cell>
          <cell r="BB113">
            <v>-55251.645667973266</v>
          </cell>
          <cell r="BC113">
            <v>-51112.276483871436</v>
          </cell>
          <cell r="BD113">
            <v>-40831.653210499426</v>
          </cell>
          <cell r="BE113">
            <v>-40476.601925431838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</row>
        <row r="114">
          <cell r="B114" t="str">
            <v>DeterministicMonthlyGeneration AssetColstrip 2- BasicW_6x16Mercury Abatement</v>
          </cell>
          <cell r="C114" t="str">
            <v>Monthly</v>
          </cell>
          <cell r="D114" t="str">
            <v>Generation Asset</v>
          </cell>
          <cell r="E114" t="str">
            <v xml:space="preserve"> Colstrip 2- Basic</v>
          </cell>
          <cell r="F114" t="str">
            <v>W_6x16</v>
          </cell>
          <cell r="G114" t="str">
            <v>Mercury Abatement</v>
          </cell>
          <cell r="H114" t="str">
            <v>PEAK</v>
          </cell>
          <cell r="I114" t="str">
            <v>Colstrip 2</v>
          </cell>
          <cell r="J114" t="str">
            <v>Units 1&amp;2</v>
          </cell>
          <cell r="L114">
            <v>0</v>
          </cell>
          <cell r="M114">
            <v>-28769.918942727189</v>
          </cell>
          <cell r="N114">
            <v>-32177.466994043432</v>
          </cell>
          <cell r="O114">
            <v>-27994.849541707303</v>
          </cell>
          <cell r="P114">
            <v>-27242.065274537395</v>
          </cell>
          <cell r="Q114">
            <v>-25585.788801110393</v>
          </cell>
          <cell r="R114">
            <v>-28929.125449808031</v>
          </cell>
          <cell r="S114">
            <v>-28748.955808342878</v>
          </cell>
          <cell r="T114">
            <v>-23802.411521911854</v>
          </cell>
          <cell r="U114">
            <v>-24344.242445772979</v>
          </cell>
          <cell r="V114">
            <v>0</v>
          </cell>
          <cell r="W114">
            <v>0</v>
          </cell>
          <cell r="X114">
            <v>0</v>
          </cell>
          <cell r="Y114">
            <v>-27369.166080308936</v>
          </cell>
          <cell r="Z114">
            <v>-30585.401923235033</v>
          </cell>
          <cell r="AA114">
            <v>-26190.509128124449</v>
          </cell>
          <cell r="AB114">
            <v>-25596.931368035384</v>
          </cell>
          <cell r="AC114">
            <v>-24259.067908770059</v>
          </cell>
          <cell r="AD114">
            <v>-27071.716200531566</v>
          </cell>
          <cell r="AE114">
            <v>-28855.093479730109</v>
          </cell>
          <cell r="AF114">
            <v>-24524.412087238125</v>
          </cell>
          <cell r="AG114">
            <v>-23123.659224819872</v>
          </cell>
          <cell r="AH114">
            <v>0</v>
          </cell>
          <cell r="AI114">
            <v>0</v>
          </cell>
          <cell r="AJ114">
            <v>0</v>
          </cell>
          <cell r="AK114">
            <v>-27793.716765857844</v>
          </cell>
          <cell r="AL114">
            <v>-29704.19485082792</v>
          </cell>
          <cell r="AM114">
            <v>-27337.060378999631</v>
          </cell>
          <cell r="AN114">
            <v>-26021.482053584295</v>
          </cell>
          <cell r="AO114">
            <v>-25288.338921333023</v>
          </cell>
          <cell r="AP114">
            <v>-29651.126015134309</v>
          </cell>
          <cell r="AQ114">
            <v>-29247.538463969708</v>
          </cell>
          <cell r="AR114">
            <v>-26349.715635205288</v>
          </cell>
          <cell r="AS114">
            <v>-26817.514588988492</v>
          </cell>
          <cell r="AT114">
            <v>0</v>
          </cell>
          <cell r="AU114">
            <v>0</v>
          </cell>
          <cell r="AV114">
            <v>0</v>
          </cell>
          <cell r="AW114">
            <v>-28695.886972649267</v>
          </cell>
          <cell r="AX114">
            <v>-30871.709236087408</v>
          </cell>
          <cell r="AY114">
            <v>-28876.056614114415</v>
          </cell>
          <cell r="AZ114">
            <v>-28377.473958487586</v>
          </cell>
          <cell r="BA114">
            <v>-28345.368257178285</v>
          </cell>
          <cell r="BB114">
            <v>-29619.020313825004</v>
          </cell>
          <cell r="BC114">
            <v>-28961.231151117332</v>
          </cell>
          <cell r="BD114">
            <v>-23377.860836362946</v>
          </cell>
          <cell r="BE114">
            <v>-23527.246775984466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</row>
        <row r="115">
          <cell r="B115" t="str">
            <v>DeterministicMonthlyGeneration AssetColstrip 2- BasicW_WrapMercury Abatement</v>
          </cell>
          <cell r="C115" t="str">
            <v>Monthly</v>
          </cell>
          <cell r="D115" t="str">
            <v>Generation Asset</v>
          </cell>
          <cell r="E115" t="str">
            <v xml:space="preserve"> Colstrip 2- Basic</v>
          </cell>
          <cell r="F115" t="str">
            <v>W_Wrap</v>
          </cell>
          <cell r="G115" t="str">
            <v>Mercury Abatement</v>
          </cell>
          <cell r="H115" t="str">
            <v>OFF PEAK</v>
          </cell>
          <cell r="I115" t="str">
            <v>Colstrip 2</v>
          </cell>
          <cell r="J115" t="str">
            <v>Units 1&amp;2</v>
          </cell>
          <cell r="L115">
            <v>0</v>
          </cell>
          <cell r="M115">
            <v>-21599.393840894063</v>
          </cell>
          <cell r="N115">
            <v>-22914.972166309399</v>
          </cell>
          <cell r="O115">
            <v>-22910.061882579743</v>
          </cell>
          <cell r="P115">
            <v>-20633.012232023619</v>
          </cell>
          <cell r="Q115">
            <v>-22506.474331415146</v>
          </cell>
          <cell r="R115">
            <v>-24836.592818204474</v>
          </cell>
          <cell r="S115">
            <v>-21938.76998944005</v>
          </cell>
          <cell r="T115">
            <v>-18409.031416621521</v>
          </cell>
          <cell r="U115">
            <v>-19900.246813365808</v>
          </cell>
          <cell r="V115">
            <v>0</v>
          </cell>
          <cell r="W115">
            <v>0</v>
          </cell>
          <cell r="X115">
            <v>0</v>
          </cell>
          <cell r="Y115">
            <v>-18011.676148652259</v>
          </cell>
          <cell r="Z115">
            <v>-19783.910860925807</v>
          </cell>
          <cell r="AA115">
            <v>-21317.996811771343</v>
          </cell>
          <cell r="AB115">
            <v>-18404.121132891865</v>
          </cell>
          <cell r="AC115">
            <v>-20755.2027540655</v>
          </cell>
          <cell r="AD115">
            <v>-23562.940761557751</v>
          </cell>
          <cell r="AE115">
            <v>-23000.146703312315</v>
          </cell>
          <cell r="AF115">
            <v>-18849.634952825079</v>
          </cell>
          <cell r="AG115">
            <v>-18838.870100033135</v>
          </cell>
          <cell r="AH115">
            <v>0</v>
          </cell>
          <cell r="AI115">
            <v>0</v>
          </cell>
          <cell r="AJ115">
            <v>0</v>
          </cell>
          <cell r="AK115">
            <v>-18966.915191137301</v>
          </cell>
          <cell r="AL115">
            <v>-22044.907660827281</v>
          </cell>
          <cell r="AM115">
            <v>-20967.478096300361</v>
          </cell>
          <cell r="AN115">
            <v>-18934.809489827996</v>
          </cell>
          <cell r="AO115">
            <v>-23334.612568128647</v>
          </cell>
          <cell r="AP115">
            <v>-23743.110403022903</v>
          </cell>
          <cell r="AQ115">
            <v>-25314.212339446993</v>
          </cell>
          <cell r="AR115">
            <v>-19682.68347326824</v>
          </cell>
          <cell r="AS115">
            <v>-19921.209948289714</v>
          </cell>
          <cell r="AT115">
            <v>0</v>
          </cell>
          <cell r="AU115">
            <v>0</v>
          </cell>
          <cell r="AV115">
            <v>0</v>
          </cell>
          <cell r="AW115">
            <v>-19603.741219460659</v>
          </cell>
          <cell r="AX115">
            <v>-23690.041567329292</v>
          </cell>
          <cell r="AY115">
            <v>-22241.130152947077</v>
          </cell>
          <cell r="AZ115">
            <v>-22151.045332214504</v>
          </cell>
          <cell r="BA115">
            <v>-23408.644538206572</v>
          </cell>
          <cell r="BB115">
            <v>-25632.62535360867</v>
          </cell>
          <cell r="BC115">
            <v>-22151.045332214504</v>
          </cell>
          <cell r="BD115">
            <v>-17453.792374136483</v>
          </cell>
          <cell r="BE115">
            <v>-16949.355149447369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</row>
        <row r="116">
          <cell r="B116" t="str">
            <v>DeterministicMonthlyGeneration AssetColstrip 3- Basic7x24Mercury Abatement</v>
          </cell>
          <cell r="C116" t="str">
            <v>Monthly</v>
          </cell>
          <cell r="D116" t="str">
            <v>Generation Asset</v>
          </cell>
          <cell r="E116" t="str">
            <v xml:space="preserve"> Colstrip 3- Basic</v>
          </cell>
          <cell r="F116" t="str">
            <v xml:space="preserve"> 7x24</v>
          </cell>
          <cell r="G116" t="str">
            <v>Mercury Abatement</v>
          </cell>
          <cell r="H116" t="str">
            <v>ATC</v>
          </cell>
          <cell r="I116" t="str">
            <v xml:space="preserve">Colstrip 3 </v>
          </cell>
          <cell r="J116" t="str">
            <v>Units 3&amp;4</v>
          </cell>
          <cell r="L116">
            <v>-21945.25427821248</v>
          </cell>
          <cell r="M116">
            <v>-42088.961203474151</v>
          </cell>
          <cell r="N116">
            <v>-46545.843500512194</v>
          </cell>
          <cell r="O116">
            <v>-42511.909044752618</v>
          </cell>
          <cell r="P116">
            <v>-39303.409767825375</v>
          </cell>
          <cell r="Q116">
            <v>-39540.654180060585</v>
          </cell>
          <cell r="R116">
            <v>-45153.067782687802</v>
          </cell>
          <cell r="S116">
            <v>-43574.588635820161</v>
          </cell>
          <cell r="T116">
            <v>-36486.777852709238</v>
          </cell>
          <cell r="U116">
            <v>-38049.911621783431</v>
          </cell>
          <cell r="V116">
            <v>-23523.733425080125</v>
          </cell>
          <cell r="W116">
            <v>-21986.565009542148</v>
          </cell>
          <cell r="X116">
            <v>-24127.269569470689</v>
          </cell>
          <cell r="Y116">
            <v>-39256.983910564566</v>
          </cell>
          <cell r="Z116">
            <v>-43574.588635820161</v>
          </cell>
          <cell r="AA116">
            <v>-40747.726468841727</v>
          </cell>
          <cell r="AB116">
            <v>-38374.892622609121</v>
          </cell>
          <cell r="AC116">
            <v>-39122.821464713277</v>
          </cell>
          <cell r="AD116">
            <v>-43435.311064037734</v>
          </cell>
          <cell r="AE116">
            <v>-44270.976494732364</v>
          </cell>
          <cell r="AF116">
            <v>-37363.754014733531</v>
          </cell>
          <cell r="AG116">
            <v>-36703.561761219855</v>
          </cell>
          <cell r="AH116">
            <v>-33412.441021633276</v>
          </cell>
          <cell r="AI116">
            <v>-7792.9674293336693</v>
          </cell>
          <cell r="AJ116">
            <v>-2027.392341073378</v>
          </cell>
          <cell r="AK116">
            <v>-40046.223483998387</v>
          </cell>
          <cell r="AL116">
            <v>-44595.957495558054</v>
          </cell>
          <cell r="AM116">
            <v>-41304.836755971482</v>
          </cell>
          <cell r="AN116">
            <v>-39210.55805330375</v>
          </cell>
          <cell r="AO116">
            <v>-41861.947043101238</v>
          </cell>
          <cell r="AP116">
            <v>-45756.60392707838</v>
          </cell>
          <cell r="AQ116">
            <v>-45617.32635529594</v>
          </cell>
          <cell r="AR116">
            <v>-38158.108714098504</v>
          </cell>
          <cell r="AS116">
            <v>-38282.040908087489</v>
          </cell>
          <cell r="AT116">
            <v>-34805.216739457668</v>
          </cell>
          <cell r="AU116">
            <v>-31921.698463356119</v>
          </cell>
          <cell r="AV116">
            <v>-30905.444729549381</v>
          </cell>
          <cell r="AW116">
            <v>-38978.428766999685</v>
          </cell>
          <cell r="AX116">
            <v>-45385.197068991867</v>
          </cell>
          <cell r="AY116">
            <v>-42094.076329405296</v>
          </cell>
          <cell r="AZ116">
            <v>-41253.295772779515</v>
          </cell>
          <cell r="BA116">
            <v>-42883.315902839116</v>
          </cell>
          <cell r="BB116">
            <v>-45988.733213382446</v>
          </cell>
          <cell r="BC116">
            <v>-46545.843500512194</v>
          </cell>
          <cell r="BD116">
            <v>-39086.625859314758</v>
          </cell>
          <cell r="BE116">
            <v>-41392.573344561955</v>
          </cell>
          <cell r="BF116">
            <v>-39215.673179234895</v>
          </cell>
          <cell r="BG116">
            <v>-37817.782335479358</v>
          </cell>
          <cell r="BH116">
            <v>-34898.068453979293</v>
          </cell>
          <cell r="BI116">
            <v>-44224.550637471548</v>
          </cell>
          <cell r="BJ116">
            <v>-47102.953787641949</v>
          </cell>
          <cell r="BK116">
            <v>-44879.62776505408</v>
          </cell>
          <cell r="BL116">
            <v>-45013.790210905368</v>
          </cell>
          <cell r="BM116">
            <v>-44693.924336010823</v>
          </cell>
          <cell r="BN116">
            <v>-46963.676215859508</v>
          </cell>
          <cell r="BO116">
            <v>-47242.23135942439</v>
          </cell>
        </row>
        <row r="117">
          <cell r="B117" t="str">
            <v>DeterministicMonthlyGeneration AssetColstrip 3- BasicW_6x16Mercury Abatement</v>
          </cell>
          <cell r="C117" t="str">
            <v>Monthly</v>
          </cell>
          <cell r="D117" t="str">
            <v>Generation Asset</v>
          </cell>
          <cell r="E117" t="str">
            <v xml:space="preserve"> Colstrip 3- Basic</v>
          </cell>
          <cell r="F117" t="str">
            <v>W_6x16</v>
          </cell>
          <cell r="G117" t="str">
            <v>Mercury Abatement</v>
          </cell>
          <cell r="H117" t="str">
            <v>PEAK</v>
          </cell>
          <cell r="I117" t="str">
            <v xml:space="preserve">Colstrip 3 </v>
          </cell>
          <cell r="J117" t="str">
            <v>Units 3&amp;4</v>
          </cell>
          <cell r="L117">
            <v>-15974.68442943469</v>
          </cell>
          <cell r="M117">
            <v>-24241.897105813496</v>
          </cell>
          <cell r="N117">
            <v>-27252.75765985814</v>
          </cell>
          <cell r="O117">
            <v>-23316.790044551333</v>
          </cell>
          <cell r="P117">
            <v>-22378.042647472779</v>
          </cell>
          <cell r="Q117">
            <v>-20899.235383034964</v>
          </cell>
          <cell r="R117">
            <v>-24334.74882033512</v>
          </cell>
          <cell r="S117">
            <v>-24609.893879945899</v>
          </cell>
          <cell r="T117">
            <v>-20624.090323424185</v>
          </cell>
          <cell r="U117">
            <v>-20895.825299080861</v>
          </cell>
          <cell r="V117">
            <v>-11796.357275961525</v>
          </cell>
          <cell r="W117">
            <v>-14628.334568871116</v>
          </cell>
          <cell r="X117">
            <v>-15049.577368172533</v>
          </cell>
          <cell r="Y117">
            <v>-23495.673305686389</v>
          </cell>
          <cell r="Z117">
            <v>-26231.38880012025</v>
          </cell>
          <cell r="AA117">
            <v>-22573.976328378329</v>
          </cell>
          <cell r="AB117">
            <v>-22285.190932951155</v>
          </cell>
          <cell r="AC117">
            <v>-21038.512954817401</v>
          </cell>
          <cell r="AD117">
            <v>-23174.102388814797</v>
          </cell>
          <cell r="AE117">
            <v>-24609.893879945899</v>
          </cell>
          <cell r="AF117">
            <v>-21224.216383860658</v>
          </cell>
          <cell r="AG117">
            <v>-20245.863297429481</v>
          </cell>
          <cell r="AH117">
            <v>-19363.772009474036</v>
          </cell>
          <cell r="AI117">
            <v>-4668.5510790085664</v>
          </cell>
          <cell r="AJ117">
            <v>-968.12283456887269</v>
          </cell>
          <cell r="AK117">
            <v>-23588.525020208017</v>
          </cell>
          <cell r="AL117">
            <v>-25399.133453379724</v>
          </cell>
          <cell r="AM117">
            <v>-23359.805817858047</v>
          </cell>
          <cell r="AN117">
            <v>-22888.727077341719</v>
          </cell>
          <cell r="AO117">
            <v>-21506.18161137963</v>
          </cell>
          <cell r="AP117">
            <v>-25491.985167901345</v>
          </cell>
          <cell r="AQ117">
            <v>-24474.026392117561</v>
          </cell>
          <cell r="AR117">
            <v>-21784.736754944508</v>
          </cell>
          <cell r="AS117">
            <v>-22053.061646647086</v>
          </cell>
          <cell r="AT117">
            <v>-20756.547727298428</v>
          </cell>
          <cell r="AU117">
            <v>-18856.497663559192</v>
          </cell>
          <cell r="AV117">
            <v>-20153.011582907857</v>
          </cell>
          <cell r="AW117">
            <v>-23588.525020208017</v>
          </cell>
          <cell r="AX117">
            <v>-25909.817883248663</v>
          </cell>
          <cell r="AY117">
            <v>-23916.916104987806</v>
          </cell>
          <cell r="AZ117">
            <v>-23077.840590339074</v>
          </cell>
          <cell r="BA117">
            <v>-23266.954103336426</v>
          </cell>
          <cell r="BB117">
            <v>-24706.155678421626</v>
          </cell>
          <cell r="BC117">
            <v>-26002.669597770288</v>
          </cell>
          <cell r="BD117">
            <v>-22295.421184813451</v>
          </cell>
          <cell r="BE117">
            <v>-24142.22522338367</v>
          </cell>
          <cell r="BF117">
            <v>-22984.988875817446</v>
          </cell>
          <cell r="BG117">
            <v>-22013.455957294471</v>
          </cell>
          <cell r="BH117">
            <v>-22381.452731426878</v>
          </cell>
          <cell r="BI117">
            <v>-24520.45224937837</v>
          </cell>
          <cell r="BJ117">
            <v>-27299.183517118952</v>
          </cell>
          <cell r="BK117">
            <v>-24891.859107464879</v>
          </cell>
          <cell r="BL117">
            <v>-24842.023166249965</v>
          </cell>
          <cell r="BM117">
            <v>-24613.303963899998</v>
          </cell>
          <cell r="BN117">
            <v>-26188.373026813537</v>
          </cell>
          <cell r="BO117">
            <v>-25402.543537333819</v>
          </cell>
        </row>
        <row r="118">
          <cell r="B118" t="str">
            <v>DeterministicMonthlyGeneration AssetColstrip 3- BasicW_WrapMercury Abatement</v>
          </cell>
          <cell r="C118" t="str">
            <v>Monthly</v>
          </cell>
          <cell r="D118" t="str">
            <v>Generation Asset</v>
          </cell>
          <cell r="E118" t="str">
            <v xml:space="preserve"> Colstrip 3- Basic</v>
          </cell>
          <cell r="F118" t="str">
            <v>W_Wrap</v>
          </cell>
          <cell r="G118" t="str">
            <v>Mercury Abatement</v>
          </cell>
          <cell r="H118" t="str">
            <v>OFF PEAK</v>
          </cell>
          <cell r="I118" t="str">
            <v xml:space="preserve">Colstrip 3 </v>
          </cell>
          <cell r="J118" t="str">
            <v>Units 3&amp;4</v>
          </cell>
          <cell r="L118">
            <v>-5970.5698481688478</v>
          </cell>
          <cell r="M118">
            <v>-17847.064097051716</v>
          </cell>
          <cell r="N118">
            <v>-19293.085840045114</v>
          </cell>
          <cell r="O118">
            <v>-19195.119000201281</v>
          </cell>
          <cell r="P118">
            <v>-16925.367119743652</v>
          </cell>
          <cell r="Q118">
            <v>-18641.418796416685</v>
          </cell>
          <cell r="R118">
            <v>-20818.318962352685</v>
          </cell>
          <cell r="S118">
            <v>-18964.694755265322</v>
          </cell>
          <cell r="T118">
            <v>-15862.687529285049</v>
          </cell>
          <cell r="U118">
            <v>-17154.086322702562</v>
          </cell>
          <cell r="V118">
            <v>-11727.376149118598</v>
          </cell>
          <cell r="W118">
            <v>-7358.2304400620869</v>
          </cell>
          <cell r="X118">
            <v>-9077.6922006892164</v>
          </cell>
          <cell r="Y118">
            <v>-15761.310604878174</v>
          </cell>
          <cell r="Z118">
            <v>-17343.199835090971</v>
          </cell>
          <cell r="AA118">
            <v>-18173.750140463399</v>
          </cell>
          <cell r="AB118">
            <v>-16089.701689657964</v>
          </cell>
          <cell r="AC118">
            <v>-18084.308509286926</v>
          </cell>
          <cell r="AD118">
            <v>-20261.208674613987</v>
          </cell>
          <cell r="AE118">
            <v>-19661.082614177518</v>
          </cell>
          <cell r="AF118">
            <v>-16139.537630263932</v>
          </cell>
          <cell r="AG118">
            <v>-16457.698463790366</v>
          </cell>
          <cell r="AH118">
            <v>-14048.669012159246</v>
          </cell>
          <cell r="AI118">
            <v>-3124.416349107215</v>
          </cell>
          <cell r="AJ118">
            <v>-1059.2695071134488</v>
          </cell>
          <cell r="AK118">
            <v>-16457.698463181423</v>
          </cell>
          <cell r="AL118">
            <v>-19196.824041569387</v>
          </cell>
          <cell r="AM118">
            <v>-17945.030938113432</v>
          </cell>
          <cell r="AN118">
            <v>-16321.830975353085</v>
          </cell>
          <cell r="AO118">
            <v>-20355.765431112661</v>
          </cell>
          <cell r="AP118">
            <v>-20264.618758568085</v>
          </cell>
          <cell r="AQ118">
            <v>-21143.299962569432</v>
          </cell>
          <cell r="AR118">
            <v>-16373.371958545047</v>
          </cell>
          <cell r="AS118">
            <v>-16228.97926083146</v>
          </cell>
          <cell r="AT118">
            <v>-14048.669012159246</v>
          </cell>
          <cell r="AU118">
            <v>-13065.200799796923</v>
          </cell>
          <cell r="AV118">
            <v>-10752.433146641526</v>
          </cell>
          <cell r="AW118">
            <v>-15389.90374679167</v>
          </cell>
          <cell r="AX118">
            <v>-19475.379185134268</v>
          </cell>
          <cell r="AY118">
            <v>-18177.160223808554</v>
          </cell>
          <cell r="AZ118">
            <v>-18175.455181831505</v>
          </cell>
          <cell r="BA118">
            <v>-19616.361798893755</v>
          </cell>
          <cell r="BB118">
            <v>-21282.577534960816</v>
          </cell>
          <cell r="BC118">
            <v>-20543.173902132967</v>
          </cell>
          <cell r="BD118">
            <v>-16791.204673892364</v>
          </cell>
          <cell r="BE118">
            <v>-17250.348120569342</v>
          </cell>
          <cell r="BF118">
            <v>-16230.684303417453</v>
          </cell>
          <cell r="BG118">
            <v>-15804.326378184887</v>
          </cell>
          <cell r="BH118">
            <v>-12516.615722552417</v>
          </cell>
          <cell r="BI118">
            <v>-19704.098387484231</v>
          </cell>
          <cell r="BJ118">
            <v>-19803.770269914057</v>
          </cell>
          <cell r="BK118">
            <v>-19987.768656980257</v>
          </cell>
          <cell r="BL118">
            <v>-20171.767044046464</v>
          </cell>
          <cell r="BM118">
            <v>-20080.620371501886</v>
          </cell>
          <cell r="BN118">
            <v>-20775.303188437028</v>
          </cell>
          <cell r="BO118">
            <v>-21839.687822090567</v>
          </cell>
        </row>
        <row r="119">
          <cell r="B119" t="str">
            <v>DeterministicMonthlyGeneration AssetColstrip 4- Basic7x24Mercury Abatement</v>
          </cell>
          <cell r="C119" t="str">
            <v>Monthly</v>
          </cell>
          <cell r="D119" t="str">
            <v>Generation Asset</v>
          </cell>
          <cell r="E119" t="str">
            <v xml:space="preserve"> Colstrip 4- Basic</v>
          </cell>
          <cell r="F119" t="str">
            <v xml:space="preserve"> 7x24</v>
          </cell>
          <cell r="G119" t="str">
            <v>Mercury Abatement</v>
          </cell>
          <cell r="H119" t="str">
            <v>ATC</v>
          </cell>
          <cell r="I119" t="str">
            <v>Colstrip 4</v>
          </cell>
          <cell r="J119" t="str">
            <v>Units 3&amp;4</v>
          </cell>
          <cell r="L119">
            <v>-21945.25427821248</v>
          </cell>
          <cell r="M119">
            <v>-42088.961203474151</v>
          </cell>
          <cell r="N119">
            <v>-46545.843500512194</v>
          </cell>
          <cell r="O119">
            <v>-42511.909044752618</v>
          </cell>
          <cell r="P119">
            <v>-39303.409767825375</v>
          </cell>
          <cell r="Q119">
            <v>-39540.654180060585</v>
          </cell>
          <cell r="R119">
            <v>-45153.067782687802</v>
          </cell>
          <cell r="S119">
            <v>-43574.588635820161</v>
          </cell>
          <cell r="T119">
            <v>-36486.777852709238</v>
          </cell>
          <cell r="U119">
            <v>-38049.911621783431</v>
          </cell>
          <cell r="V119">
            <v>-23523.733425080125</v>
          </cell>
          <cell r="W119">
            <v>-7086.3493185591769</v>
          </cell>
          <cell r="X119">
            <v>-505.56930393779305</v>
          </cell>
          <cell r="Y119">
            <v>-39256.983910564566</v>
          </cell>
          <cell r="Z119">
            <v>-43574.588635820161</v>
          </cell>
          <cell r="AA119">
            <v>-40747.726468841727</v>
          </cell>
          <cell r="AB119">
            <v>-38374.892622609121</v>
          </cell>
          <cell r="AC119">
            <v>-39122.821464713277</v>
          </cell>
          <cell r="AD119">
            <v>-43435.311064037734</v>
          </cell>
          <cell r="AE119">
            <v>-44270.976494732364</v>
          </cell>
          <cell r="AF119">
            <v>-37363.754014733531</v>
          </cell>
          <cell r="AG119">
            <v>-36703.561761219855</v>
          </cell>
          <cell r="AH119">
            <v>-33412.441021633276</v>
          </cell>
          <cell r="AI119">
            <v>-31875.272606095303</v>
          </cell>
          <cell r="AJ119">
            <v>-28352.022579595727</v>
          </cell>
          <cell r="AK119">
            <v>-40046.223483998387</v>
          </cell>
          <cell r="AL119">
            <v>-44595.957495558054</v>
          </cell>
          <cell r="AM119">
            <v>-41304.836755971482</v>
          </cell>
          <cell r="AN119">
            <v>-39210.55805330375</v>
          </cell>
          <cell r="AO119">
            <v>-41861.947043101238</v>
          </cell>
          <cell r="AP119">
            <v>-45756.60392707838</v>
          </cell>
          <cell r="AQ119">
            <v>-45617.32635529594</v>
          </cell>
          <cell r="AR119">
            <v>-38158.108714098504</v>
          </cell>
          <cell r="AS119">
            <v>-38282.040908087489</v>
          </cell>
          <cell r="AT119">
            <v>-34805.216739457668</v>
          </cell>
          <cell r="AU119">
            <v>-31921.698463356119</v>
          </cell>
          <cell r="AV119">
            <v>-30905.444729549381</v>
          </cell>
          <cell r="AW119">
            <v>-38978.428766999685</v>
          </cell>
          <cell r="AX119">
            <v>-45385.197068991867</v>
          </cell>
          <cell r="AY119">
            <v>-42094.076329405296</v>
          </cell>
          <cell r="AZ119">
            <v>-41253.295772779515</v>
          </cell>
          <cell r="BA119">
            <v>-42883.315902839116</v>
          </cell>
          <cell r="BB119">
            <v>-45988.733213382446</v>
          </cell>
          <cell r="BC119">
            <v>-46545.843500512194</v>
          </cell>
          <cell r="BD119">
            <v>-39086.625859314758</v>
          </cell>
          <cell r="BE119">
            <v>-41392.573344561955</v>
          </cell>
          <cell r="BF119">
            <v>-39215.673179234895</v>
          </cell>
          <cell r="BG119">
            <v>-15427.658247712057</v>
          </cell>
          <cell r="BH119">
            <v>-5963.3599563801799</v>
          </cell>
          <cell r="BI119">
            <v>-44224.550637471548</v>
          </cell>
          <cell r="BJ119">
            <v>-47102.953787641949</v>
          </cell>
          <cell r="BK119">
            <v>-44879.62776505408</v>
          </cell>
          <cell r="BL119">
            <v>-45013.790210905368</v>
          </cell>
          <cell r="BM119">
            <v>-44693.924336010823</v>
          </cell>
          <cell r="BN119">
            <v>-46963.676215859508</v>
          </cell>
          <cell r="BO119">
            <v>-47242.23135942439</v>
          </cell>
        </row>
        <row r="120">
          <cell r="B120" t="str">
            <v>DeterministicMonthlyGeneration AssetColstrip 4- BasicW_6x16Mercury Abatement</v>
          </cell>
          <cell r="C120" t="str">
            <v>Monthly</v>
          </cell>
          <cell r="D120" t="str">
            <v>Generation Asset</v>
          </cell>
          <cell r="E120" t="str">
            <v xml:space="preserve"> Colstrip 4- Basic</v>
          </cell>
          <cell r="F120" t="str">
            <v>W_6x16</v>
          </cell>
          <cell r="G120" t="str">
            <v>Mercury Abatement</v>
          </cell>
          <cell r="H120" t="str">
            <v>PEAK</v>
          </cell>
          <cell r="I120" t="str">
            <v>Colstrip 4</v>
          </cell>
          <cell r="J120" t="str">
            <v>Units 3&amp;4</v>
          </cell>
          <cell r="L120">
            <v>-15974.68442943469</v>
          </cell>
          <cell r="M120">
            <v>-24241.897105813496</v>
          </cell>
          <cell r="N120">
            <v>-27252.75765985814</v>
          </cell>
          <cell r="O120">
            <v>-23316.790044551333</v>
          </cell>
          <cell r="P120">
            <v>-22378.042647472779</v>
          </cell>
          <cell r="Q120">
            <v>-20899.235383034964</v>
          </cell>
          <cell r="R120">
            <v>-24334.74882033512</v>
          </cell>
          <cell r="S120">
            <v>-24609.893879945899</v>
          </cell>
          <cell r="T120">
            <v>-20624.090323424185</v>
          </cell>
          <cell r="U120">
            <v>-20895.825299080861</v>
          </cell>
          <cell r="V120">
            <v>-11796.357275961525</v>
          </cell>
          <cell r="W120">
            <v>-5172.4153409693099</v>
          </cell>
          <cell r="X120">
            <v>0</v>
          </cell>
          <cell r="Y120">
            <v>-23495.673305686389</v>
          </cell>
          <cell r="Z120">
            <v>-26231.38880012025</v>
          </cell>
          <cell r="AA120">
            <v>-22573.976328378329</v>
          </cell>
          <cell r="AB120">
            <v>-22285.190932951155</v>
          </cell>
          <cell r="AC120">
            <v>-21038.512954817401</v>
          </cell>
          <cell r="AD120">
            <v>-23174.102388814797</v>
          </cell>
          <cell r="AE120">
            <v>-24609.893879945899</v>
          </cell>
          <cell r="AF120">
            <v>-21224.216383860658</v>
          </cell>
          <cell r="AG120">
            <v>-20245.863297429481</v>
          </cell>
          <cell r="AH120">
            <v>-19363.772009474036</v>
          </cell>
          <cell r="AI120">
            <v>-18206.535661907812</v>
          </cell>
          <cell r="AJ120">
            <v>-18295.977292475338</v>
          </cell>
          <cell r="AK120">
            <v>-23588.525020208017</v>
          </cell>
          <cell r="AL120">
            <v>-25399.133453379724</v>
          </cell>
          <cell r="AM120">
            <v>-23359.805817858047</v>
          </cell>
          <cell r="AN120">
            <v>-22888.727077341719</v>
          </cell>
          <cell r="AO120">
            <v>-21506.18161137963</v>
          </cell>
          <cell r="AP120">
            <v>-25491.985167901345</v>
          </cell>
          <cell r="AQ120">
            <v>-24474.026392117561</v>
          </cell>
          <cell r="AR120">
            <v>-21784.736754944508</v>
          </cell>
          <cell r="AS120">
            <v>-22053.061646647086</v>
          </cell>
          <cell r="AT120">
            <v>-20756.547727298428</v>
          </cell>
          <cell r="AU120">
            <v>-18856.497663559192</v>
          </cell>
          <cell r="AV120">
            <v>-20153.011582907857</v>
          </cell>
          <cell r="AW120">
            <v>-23588.525020208017</v>
          </cell>
          <cell r="AX120">
            <v>-25909.817883248663</v>
          </cell>
          <cell r="AY120">
            <v>-23916.916104987806</v>
          </cell>
          <cell r="AZ120">
            <v>-23077.840590339074</v>
          </cell>
          <cell r="BA120">
            <v>-23266.954103336426</v>
          </cell>
          <cell r="BB120">
            <v>-24706.155678421626</v>
          </cell>
          <cell r="BC120">
            <v>-26002.669597770288</v>
          </cell>
          <cell r="BD120">
            <v>-22295.421184813451</v>
          </cell>
          <cell r="BE120">
            <v>-24142.22522338367</v>
          </cell>
          <cell r="BF120">
            <v>-22984.988875817446</v>
          </cell>
          <cell r="BG120">
            <v>-9483.199898925659</v>
          </cell>
          <cell r="BH120">
            <v>-3700.428244439694</v>
          </cell>
          <cell r="BI120">
            <v>-24520.45224937837</v>
          </cell>
          <cell r="BJ120">
            <v>-27299.183517118952</v>
          </cell>
          <cell r="BK120">
            <v>-24891.859107464879</v>
          </cell>
          <cell r="BL120">
            <v>-24842.023166249965</v>
          </cell>
          <cell r="BM120">
            <v>-24613.303963899998</v>
          </cell>
          <cell r="BN120">
            <v>-26188.373026813537</v>
          </cell>
          <cell r="BO120">
            <v>-25402.543537333819</v>
          </cell>
        </row>
        <row r="121">
          <cell r="B121" t="str">
            <v>DeterministicMonthlyGeneration AssetColstrip 4- BasicW_WrapMercury Abatement</v>
          </cell>
          <cell r="C121" t="str">
            <v>Monthly</v>
          </cell>
          <cell r="D121" t="str">
            <v>Generation Asset</v>
          </cell>
          <cell r="E121" t="str">
            <v xml:space="preserve"> Colstrip 4- Basic</v>
          </cell>
          <cell r="F121" t="str">
            <v>W_Wrap</v>
          </cell>
          <cell r="G121" t="str">
            <v>Mercury Abatement</v>
          </cell>
          <cell r="H121" t="str">
            <v>OFF PEAK</v>
          </cell>
          <cell r="I121" t="str">
            <v>Colstrip 4</v>
          </cell>
          <cell r="J121" t="str">
            <v>Units 3&amp;4</v>
          </cell>
          <cell r="L121">
            <v>-5970.5698481688478</v>
          </cell>
          <cell r="M121">
            <v>-17847.064097051716</v>
          </cell>
          <cell r="N121">
            <v>-19293.085840045114</v>
          </cell>
          <cell r="O121">
            <v>-19195.119000201281</v>
          </cell>
          <cell r="P121">
            <v>-16925.367119743652</v>
          </cell>
          <cell r="Q121">
            <v>-18641.418796416685</v>
          </cell>
          <cell r="R121">
            <v>-20818.318962352685</v>
          </cell>
          <cell r="S121">
            <v>-18964.694755265322</v>
          </cell>
          <cell r="T121">
            <v>-15862.687529285049</v>
          </cell>
          <cell r="U121">
            <v>-17154.086322702562</v>
          </cell>
          <cell r="V121">
            <v>-11727.376149118598</v>
          </cell>
          <cell r="W121">
            <v>-1913.933976371979</v>
          </cell>
          <cell r="X121">
            <v>-505.56930393779305</v>
          </cell>
          <cell r="Y121">
            <v>-15761.310604878174</v>
          </cell>
          <cell r="Z121">
            <v>-17343.199835090971</v>
          </cell>
          <cell r="AA121">
            <v>-18173.750140463399</v>
          </cell>
          <cell r="AB121">
            <v>-16089.701689657964</v>
          </cell>
          <cell r="AC121">
            <v>-18084.308509286926</v>
          </cell>
          <cell r="AD121">
            <v>-20261.208674613987</v>
          </cell>
          <cell r="AE121">
            <v>-19661.082614177518</v>
          </cell>
          <cell r="AF121">
            <v>-16139.537630263932</v>
          </cell>
          <cell r="AG121">
            <v>-16457.698463790366</v>
          </cell>
          <cell r="AH121">
            <v>-14048.669012159246</v>
          </cell>
          <cell r="AI121">
            <v>-13668.736944187491</v>
          </cell>
          <cell r="AJ121">
            <v>-10056.045287120389</v>
          </cell>
          <cell r="AK121">
            <v>-16457.698463181423</v>
          </cell>
          <cell r="AL121">
            <v>-19196.824041569387</v>
          </cell>
          <cell r="AM121">
            <v>-17945.030938113432</v>
          </cell>
          <cell r="AN121">
            <v>-16321.830975353085</v>
          </cell>
          <cell r="AO121">
            <v>-20355.765431112661</v>
          </cell>
          <cell r="AP121">
            <v>-20264.618758568085</v>
          </cell>
          <cell r="AQ121">
            <v>-21143.299962569432</v>
          </cell>
          <cell r="AR121">
            <v>-16373.371958545047</v>
          </cell>
          <cell r="AS121">
            <v>-16228.97926083146</v>
          </cell>
          <cell r="AT121">
            <v>-14048.669012159246</v>
          </cell>
          <cell r="AU121">
            <v>-13065.200799796923</v>
          </cell>
          <cell r="AV121">
            <v>-10752.433146641526</v>
          </cell>
          <cell r="AW121">
            <v>-15389.90374679167</v>
          </cell>
          <cell r="AX121">
            <v>-19475.379185134268</v>
          </cell>
          <cell r="AY121">
            <v>-18177.160223808554</v>
          </cell>
          <cell r="AZ121">
            <v>-18175.455181831505</v>
          </cell>
          <cell r="BA121">
            <v>-19616.361798893755</v>
          </cell>
          <cell r="BB121">
            <v>-21282.577534960816</v>
          </cell>
          <cell r="BC121">
            <v>-20543.173902132967</v>
          </cell>
          <cell r="BD121">
            <v>-16791.204673892364</v>
          </cell>
          <cell r="BE121">
            <v>-17250.348120569342</v>
          </cell>
          <cell r="BF121">
            <v>-16230.684303417453</v>
          </cell>
          <cell r="BG121">
            <v>-5944.4583481774562</v>
          </cell>
          <cell r="BH121">
            <v>-2262.9317119404859</v>
          </cell>
          <cell r="BI121">
            <v>-19704.098387484231</v>
          </cell>
          <cell r="BJ121">
            <v>-19803.770269914057</v>
          </cell>
          <cell r="BK121">
            <v>-19987.768656980257</v>
          </cell>
          <cell r="BL121">
            <v>-20171.767044046464</v>
          </cell>
          <cell r="BM121">
            <v>-20080.620371501886</v>
          </cell>
          <cell r="BN121">
            <v>-20775.303188437028</v>
          </cell>
          <cell r="BO121">
            <v>-21839.687822090567</v>
          </cell>
        </row>
        <row r="122">
          <cell r="L122">
            <v>-43890.50855642496</v>
          </cell>
          <cell r="M122">
            <v>-184916.54797526999</v>
          </cell>
          <cell r="N122">
            <v>-203276.56532280924</v>
          </cell>
          <cell r="O122">
            <v>-186833.6409391585</v>
          </cell>
          <cell r="P122">
            <v>-174356.97454877279</v>
          </cell>
          <cell r="Q122">
            <v>-175265.83462625142</v>
          </cell>
          <cell r="R122">
            <v>-197837.57210247981</v>
          </cell>
          <cell r="S122">
            <v>-188524.62886828539</v>
          </cell>
          <cell r="T122">
            <v>-157396.44158248522</v>
          </cell>
          <cell r="U122">
            <v>-164588.80176292363</v>
          </cell>
          <cell r="V122">
            <v>-47047.46685016025</v>
          </cell>
          <cell r="W122">
            <v>-29072.914328101324</v>
          </cell>
          <cell r="X122">
            <v>-24632.838873408484</v>
          </cell>
          <cell r="Y122">
            <v>-169275.65227905154</v>
          </cell>
          <cell r="Z122">
            <v>-187887.80283996201</v>
          </cell>
          <cell r="AA122">
            <v>-176512.46481855423</v>
          </cell>
          <cell r="AB122">
            <v>-164751.89024707273</v>
          </cell>
          <cell r="AC122">
            <v>-168274.18425509767</v>
          </cell>
          <cell r="AD122">
            <v>-188139.93605333328</v>
          </cell>
          <cell r="AE122">
            <v>-192252.43335662875</v>
          </cell>
          <cell r="AF122">
            <v>-161475.60210959346</v>
          </cell>
          <cell r="AG122">
            <v>-157332.18217214572</v>
          </cell>
          <cell r="AH122">
            <v>-66824.882043266553</v>
          </cell>
          <cell r="AI122">
            <v>-39668.240035428971</v>
          </cell>
          <cell r="AJ122">
            <v>-30379.414920669104</v>
          </cell>
          <cell r="AK122">
            <v>-173613.71088198706</v>
          </cell>
          <cell r="AL122">
            <v>-192690.1200155057</v>
          </cell>
          <cell r="AM122">
            <v>-179218.75046362213</v>
          </cell>
          <cell r="AN122">
            <v>-168333.69919343208</v>
          </cell>
          <cell r="AO122">
            <v>-180969.79706620501</v>
          </cell>
          <cell r="AP122">
            <v>-198301.68069155034</v>
          </cell>
          <cell r="AQ122">
            <v>-200358.15431850447</v>
          </cell>
          <cell r="AR122">
            <v>-168381.01564514407</v>
          </cell>
          <cell r="AS122">
            <v>-170041.53089073137</v>
          </cell>
          <cell r="AT122">
            <v>-69610.433478915336</v>
          </cell>
          <cell r="AU122">
            <v>-63843.396926712237</v>
          </cell>
          <cell r="AV122">
            <v>-61810.889459098762</v>
          </cell>
          <cell r="AW122">
            <v>-174556.11391821923</v>
          </cell>
          <cell r="AX122">
            <v>-199893.89574589633</v>
          </cell>
          <cell r="AY122">
            <v>-186422.52619401275</v>
          </cell>
          <cell r="AZ122">
            <v>-183563.63012804239</v>
          </cell>
          <cell r="BA122">
            <v>-189274.65739752713</v>
          </cell>
          <cell r="BB122">
            <v>-202480.75776271144</v>
          </cell>
          <cell r="BC122">
            <v>-195316.23996876727</v>
          </cell>
          <cell r="BD122">
            <v>-159836.55813962838</v>
          </cell>
          <cell r="BE122">
            <v>-163738.35053998759</v>
          </cell>
          <cell r="BF122">
            <v>-78431.346358469789</v>
          </cell>
          <cell r="BG122">
            <v>-53245.440583191419</v>
          </cell>
          <cell r="BH122">
            <v>-40861.428410359469</v>
          </cell>
          <cell r="BI122">
            <v>-88449.101274943096</v>
          </cell>
          <cell r="BJ122">
            <v>-94205.907575283898</v>
          </cell>
          <cell r="BK122">
            <v>-89759.255530108159</v>
          </cell>
          <cell r="BL122">
            <v>-90027.580421810737</v>
          </cell>
          <cell r="BM122">
            <v>-89387.848672021646</v>
          </cell>
          <cell r="BN122">
            <v>-93927.352431719017</v>
          </cell>
          <cell r="BO122">
            <v>-94484.462718848779</v>
          </cell>
        </row>
        <row r="127">
          <cell r="B127" t="str">
            <v>DeterministicMonthlyPhysical InstrumentPhysical Instrument - TotalW_6x16TotalGrossMargin - Total Gross Margin</v>
          </cell>
          <cell r="C127" t="str">
            <v>Monthly</v>
          </cell>
          <cell r="D127" t="str">
            <v xml:space="preserve"> Physical Instrument</v>
          </cell>
          <cell r="F127" t="str">
            <v xml:space="preserve"> 7x24</v>
          </cell>
          <cell r="G127" t="str">
            <v>W_6x16</v>
          </cell>
          <cell r="H127" t="str">
            <v>ATC</v>
          </cell>
          <cell r="J127" t="str">
            <v>Units 3&amp;4</v>
          </cell>
          <cell r="L127">
            <v>2854804.68</v>
          </cell>
          <cell r="M127">
            <v>1098023.3</v>
          </cell>
          <cell r="N127">
            <v>439179.83999900002</v>
          </cell>
          <cell r="O127">
            <v>1205647.2</v>
          </cell>
          <cell r="P127">
            <v>1968622.38</v>
          </cell>
          <cell r="Q127">
            <v>1781316.499999</v>
          </cell>
          <cell r="R127">
            <v>1271384.5</v>
          </cell>
          <cell r="S127">
            <v>1439560.72</v>
          </cell>
          <cell r="T127">
            <v>1495346.4</v>
          </cell>
          <cell r="U127">
            <v>1963862.68</v>
          </cell>
          <cell r="V127">
            <v>2679964.56</v>
          </cell>
          <cell r="W127">
            <v>2057904.9920000001</v>
          </cell>
          <cell r="X127">
            <v>1975047.4</v>
          </cell>
          <cell r="Y127">
            <v>1232038.08</v>
          </cell>
          <cell r="Z127">
            <v>1028920.3199990001</v>
          </cell>
          <cell r="AA127">
            <v>1112002.5600000001</v>
          </cell>
          <cell r="AB127">
            <v>1086864.48</v>
          </cell>
          <cell r="AC127">
            <v>930875.99999899999</v>
          </cell>
          <cell r="AD127">
            <v>737076</v>
          </cell>
          <cell r="AE127">
            <v>613412.80000000005</v>
          </cell>
          <cell r="AF127">
            <v>816247.99999899999</v>
          </cell>
          <cell r="AG127">
            <v>1070226.56</v>
          </cell>
          <cell r="AH127">
            <v>1132164.8</v>
          </cell>
          <cell r="AI127">
            <v>581820</v>
          </cell>
          <cell r="AJ127">
            <v>649084.80000000005</v>
          </cell>
          <cell r="AK127">
            <v>505356.79999999999</v>
          </cell>
          <cell r="AL127">
            <v>372444.8</v>
          </cell>
          <cell r="AM127">
            <v>382319.99999899999</v>
          </cell>
          <cell r="AN127">
            <v>478677.6</v>
          </cell>
          <cell r="AO127">
            <v>359539.20000000001</v>
          </cell>
          <cell r="AP127">
            <v>246084.8</v>
          </cell>
          <cell r="AQ127">
            <v>200036</v>
          </cell>
          <cell r="AR127">
            <v>282355.20000000001</v>
          </cell>
          <cell r="AS127">
            <v>418517.28</v>
          </cell>
          <cell r="AT127">
            <v>440402.56</v>
          </cell>
          <cell r="AU127">
            <v>442384</v>
          </cell>
          <cell r="AV127">
            <v>454355.20000000001</v>
          </cell>
          <cell r="AW127">
            <v>302486.08</v>
          </cell>
          <cell r="AX127">
            <v>226283.2</v>
          </cell>
          <cell r="AY127">
            <v>284144</v>
          </cell>
          <cell r="AZ127">
            <v>360443.199999</v>
          </cell>
          <cell r="BA127">
            <v>303924</v>
          </cell>
          <cell r="BB127">
            <v>198377.92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</row>
        <row r="128">
          <cell r="B128" t="str">
            <v>DeterministicMonthlyPhysical InstrumentPhysical Instrument - TotalW_WrapTotalGrossMargin - Total Gross Margin</v>
          </cell>
          <cell r="C128" t="str">
            <v>Monthly</v>
          </cell>
          <cell r="D128" t="str">
            <v xml:space="preserve"> Physical Instrument</v>
          </cell>
          <cell r="F128" t="str">
            <v xml:space="preserve"> 7x24</v>
          </cell>
          <cell r="G128" t="str">
            <v>W_Wrap</v>
          </cell>
          <cell r="H128" t="str">
            <v>ATC</v>
          </cell>
          <cell r="J128" t="str">
            <v>Units 3&amp;4</v>
          </cell>
          <cell r="L128">
            <v>2523524.1964690001</v>
          </cell>
          <cell r="M128">
            <v>1696046.933678</v>
          </cell>
          <cell r="N128">
            <v>1189961.376836</v>
          </cell>
          <cell r="O128">
            <v>1251795.5562519999</v>
          </cell>
          <cell r="P128">
            <v>1367315.438544</v>
          </cell>
          <cell r="Q128">
            <v>1364614.094545</v>
          </cell>
          <cell r="R128">
            <v>1242368.7168459999</v>
          </cell>
          <cell r="S128">
            <v>1215069.0718469999</v>
          </cell>
          <cell r="T128">
            <v>1095664.3047740001</v>
          </cell>
          <cell r="U128">
            <v>1480118.05324</v>
          </cell>
          <cell r="V128">
            <v>2043401.685996</v>
          </cell>
          <cell r="W128">
            <v>1912551.1693780001</v>
          </cell>
          <cell r="X128">
            <v>1758902.9956360001</v>
          </cell>
          <cell r="Y128">
            <v>1377562.7596509999</v>
          </cell>
          <cell r="Z128">
            <v>1129080.0503179999</v>
          </cell>
          <cell r="AA128">
            <v>1212372.5351499999</v>
          </cell>
          <cell r="AB128">
            <v>738403.52585600002</v>
          </cell>
          <cell r="AC128">
            <v>693962.33853099996</v>
          </cell>
          <cell r="AD128">
            <v>654224.14101699996</v>
          </cell>
          <cell r="AE128">
            <v>555012.252415</v>
          </cell>
          <cell r="AF128">
            <v>556761.06250899995</v>
          </cell>
          <cell r="AG128">
            <v>751480.63294399995</v>
          </cell>
          <cell r="AH128">
            <v>815887.53365200001</v>
          </cell>
          <cell r="AI128">
            <v>496318.94388099998</v>
          </cell>
          <cell r="AJ128">
            <v>459260.37491700001</v>
          </cell>
          <cell r="AK128">
            <v>391600.256712</v>
          </cell>
          <cell r="AL128">
            <v>323017.64573599998</v>
          </cell>
          <cell r="AM128">
            <v>310086.97772199998</v>
          </cell>
          <cell r="AN128">
            <v>312884.88931699999</v>
          </cell>
          <cell r="AO128">
            <v>297910.27613800002</v>
          </cell>
          <cell r="AP128">
            <v>236803.319196</v>
          </cell>
          <cell r="AQ128">
            <v>202847.04728599999</v>
          </cell>
          <cell r="AR128">
            <v>201019.07473399999</v>
          </cell>
          <cell r="AS128">
            <v>279135.78824800003</v>
          </cell>
          <cell r="AT128">
            <v>341330.62641899998</v>
          </cell>
          <cell r="AU128">
            <v>437685.794888</v>
          </cell>
          <cell r="AV128">
            <v>404947.26336600003</v>
          </cell>
          <cell r="AW128">
            <v>323711.81397700001</v>
          </cell>
          <cell r="AX128">
            <v>255005.493353</v>
          </cell>
          <cell r="AY128">
            <v>245297.66716000001</v>
          </cell>
          <cell r="AZ128">
            <v>269919.94429900002</v>
          </cell>
          <cell r="BA128">
            <v>225959.43894299999</v>
          </cell>
          <cell r="BB128">
            <v>176305.34820099999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</row>
        <row r="129">
          <cell r="L129">
            <v>5378328.8764690002</v>
          </cell>
          <cell r="M129">
            <v>2794070.233678</v>
          </cell>
          <cell r="N129">
            <v>1629141.2168350001</v>
          </cell>
          <cell r="O129">
            <v>2457442.7562520001</v>
          </cell>
          <cell r="P129">
            <v>3335937.8185439999</v>
          </cell>
          <cell r="Q129">
            <v>3145930.594544</v>
          </cell>
          <cell r="R129">
            <v>2513753.2168459999</v>
          </cell>
          <cell r="S129">
            <v>2654629.7918469999</v>
          </cell>
          <cell r="T129">
            <v>2591010.7047739998</v>
          </cell>
          <cell r="U129">
            <v>3443980.73324</v>
          </cell>
          <cell r="V129">
            <v>4723366.2459960002</v>
          </cell>
          <cell r="W129">
            <v>3970456.1613779999</v>
          </cell>
          <cell r="X129">
            <v>3733950.3956359997</v>
          </cell>
          <cell r="Y129">
            <v>2609600.8396509998</v>
          </cell>
          <cell r="Z129">
            <v>2158000.370317</v>
          </cell>
          <cell r="AA129">
            <v>2324375.09515</v>
          </cell>
          <cell r="AB129">
            <v>1825268.0058559999</v>
          </cell>
          <cell r="AC129">
            <v>1624838.3385299998</v>
          </cell>
          <cell r="AD129">
            <v>1391300.141017</v>
          </cell>
          <cell r="AE129">
            <v>1168425.052415</v>
          </cell>
          <cell r="AF129">
            <v>1373009.0625080001</v>
          </cell>
          <cell r="AG129">
            <v>1821707.192944</v>
          </cell>
          <cell r="AH129">
            <v>1948052.3336519999</v>
          </cell>
          <cell r="AI129">
            <v>1078138.9438809999</v>
          </cell>
          <cell r="AJ129">
            <v>1108345.1749170001</v>
          </cell>
          <cell r="AK129">
            <v>896957.05671199993</v>
          </cell>
          <cell r="AL129">
            <v>695462.44573599997</v>
          </cell>
          <cell r="AM129">
            <v>692406.97772099997</v>
          </cell>
          <cell r="AN129">
            <v>791562.48931699991</v>
          </cell>
          <cell r="AO129">
            <v>657449.47613800003</v>
          </cell>
          <cell r="AP129">
            <v>482888.11919599999</v>
          </cell>
          <cell r="AQ129">
            <v>402883.04728599999</v>
          </cell>
          <cell r="AR129">
            <v>483374.27473399998</v>
          </cell>
          <cell r="AS129">
            <v>697653.068248</v>
          </cell>
          <cell r="AT129">
            <v>781733.18641899992</v>
          </cell>
          <cell r="AU129">
            <v>880069.794888</v>
          </cell>
          <cell r="AV129">
            <v>859302.46336599998</v>
          </cell>
          <cell r="AW129">
            <v>626197.89397700003</v>
          </cell>
          <cell r="AX129">
            <v>481288.69335299998</v>
          </cell>
          <cell r="AY129">
            <v>529441.66715999995</v>
          </cell>
          <cell r="AZ129">
            <v>630363.14429800003</v>
          </cell>
          <cell r="BA129">
            <v>529883.43894300004</v>
          </cell>
          <cell r="BB129">
            <v>374683.268201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</row>
        <row r="133">
          <cell r="B133" t="str">
            <v>DeterministicMonthlyPhysical InstrumentHEDGE.WEST.ASSET.WHOLESALE.ELECTRIC.WAPB.ELECTRICTY.BSLD_GEN_W.PHYSICAL7x24NetPosMW - NetPosMW</v>
          </cell>
          <cell r="C133" t="str">
            <v>Monthly</v>
          </cell>
          <cell r="D133" t="str">
            <v xml:space="preserve"> Physical Instrument</v>
          </cell>
          <cell r="E133" t="str">
            <v xml:space="preserve"> HEDGE.WEST.ASSET.WHOLESALE.ELECTRIC.WAPB.ELECTRICTY.BSLD_GEN_W.PHYSICAL</v>
          </cell>
          <cell r="F133" t="str">
            <v xml:space="preserve"> 7x24</v>
          </cell>
          <cell r="G133" t="str">
            <v>NetPosMW - NetPosMW</v>
          </cell>
          <cell r="H133" t="str">
            <v>ATC</v>
          </cell>
          <cell r="L133">
            <v>-51</v>
          </cell>
          <cell r="M133">
            <v>-51</v>
          </cell>
          <cell r="N133">
            <v>-51</v>
          </cell>
          <cell r="O133">
            <v>-51</v>
          </cell>
          <cell r="P133">
            <v>-51</v>
          </cell>
          <cell r="Q133">
            <v>-51</v>
          </cell>
          <cell r="R133">
            <v>-51</v>
          </cell>
          <cell r="S133">
            <v>-51</v>
          </cell>
          <cell r="T133">
            <v>-51</v>
          </cell>
          <cell r="U133">
            <v>-51</v>
          </cell>
          <cell r="V133">
            <v>-51</v>
          </cell>
          <cell r="W133">
            <v>-51</v>
          </cell>
          <cell r="X133">
            <v>-51</v>
          </cell>
          <cell r="Y133">
            <v>-51</v>
          </cell>
          <cell r="Z133">
            <v>-51</v>
          </cell>
          <cell r="AA133">
            <v>-51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</row>
        <row r="134">
          <cell r="B134" t="str">
            <v>DeterministicMonthlyPhysical InstrumentHEDGE.WEST.ASSET.WHOLESALE.ELECTRIC.WAPB.ELECTRICTY.BSLD_GEN_W.PHYSICALW_6x16NetPosMW - NetPosMW</v>
          </cell>
          <cell r="C134" t="str">
            <v>Monthly</v>
          </cell>
          <cell r="D134" t="str">
            <v xml:space="preserve"> Physical Instrument</v>
          </cell>
          <cell r="E134" t="str">
            <v xml:space="preserve"> HEDGE.WEST.ASSET.WHOLESALE.ELECTRIC.WAPB.ELECTRICTY.BSLD_GEN_W.PHYSICAL</v>
          </cell>
          <cell r="F134" t="str">
            <v>W_6x16</v>
          </cell>
          <cell r="G134" t="str">
            <v>NetPosMW - NetPosMW</v>
          </cell>
          <cell r="H134" t="str">
            <v>PEAK</v>
          </cell>
          <cell r="L134">
            <v>-51</v>
          </cell>
          <cell r="M134">
            <v>-51</v>
          </cell>
          <cell r="N134">
            <v>-51</v>
          </cell>
          <cell r="O134">
            <v>-51</v>
          </cell>
          <cell r="P134">
            <v>-51</v>
          </cell>
          <cell r="Q134">
            <v>-51</v>
          </cell>
          <cell r="R134">
            <v>-51</v>
          </cell>
          <cell r="S134">
            <v>-51</v>
          </cell>
          <cell r="T134">
            <v>-51</v>
          </cell>
          <cell r="U134">
            <v>-51</v>
          </cell>
          <cell r="V134">
            <v>-51</v>
          </cell>
          <cell r="W134">
            <v>-51</v>
          </cell>
          <cell r="X134">
            <v>-51</v>
          </cell>
          <cell r="Y134">
            <v>-51</v>
          </cell>
          <cell r="Z134">
            <v>-51</v>
          </cell>
          <cell r="AA134">
            <v>-51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</row>
        <row r="135">
          <cell r="B135" t="str">
            <v>DeterministicMonthlyPhysical InstrumentHEDGE.WEST.ASSET.WHOLESALE.ELECTRIC.WAPB.ELECTRICTY.BSLD_GEN_W.PHYSICALW_WrapNetPosMW - NetPosMW</v>
          </cell>
          <cell r="C135" t="str">
            <v>Monthly</v>
          </cell>
          <cell r="D135" t="str">
            <v xml:space="preserve"> Physical Instrument</v>
          </cell>
          <cell r="E135" t="str">
            <v xml:space="preserve"> HEDGE.WEST.ASSET.WHOLESALE.ELECTRIC.WAPB.ELECTRICTY.BSLD_GEN_W.PHYSICAL</v>
          </cell>
          <cell r="F135" t="str">
            <v>W_Wrap</v>
          </cell>
          <cell r="G135" t="str">
            <v>NetPosMW - NetPosMW</v>
          </cell>
          <cell r="H135" t="str">
            <v>OFF PEAK</v>
          </cell>
          <cell r="L135">
            <v>-51</v>
          </cell>
          <cell r="M135">
            <v>-51</v>
          </cell>
          <cell r="N135">
            <v>-51</v>
          </cell>
          <cell r="O135">
            <v>-51</v>
          </cell>
          <cell r="P135">
            <v>-51</v>
          </cell>
          <cell r="Q135">
            <v>-51</v>
          </cell>
          <cell r="R135">
            <v>-51</v>
          </cell>
          <cell r="S135">
            <v>-51</v>
          </cell>
          <cell r="T135">
            <v>-51</v>
          </cell>
          <cell r="U135">
            <v>-51</v>
          </cell>
          <cell r="V135">
            <v>-51</v>
          </cell>
          <cell r="W135">
            <v>-51</v>
          </cell>
          <cell r="X135">
            <v>-51</v>
          </cell>
          <cell r="Y135">
            <v>-51</v>
          </cell>
          <cell r="Z135">
            <v>-51</v>
          </cell>
          <cell r="AA135">
            <v>-51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</row>
        <row r="138">
          <cell r="B138" t="str">
            <v>DeterministicMonthlyGeneration AssetColstrip 1- Basic7x24FuelConsumed</v>
          </cell>
          <cell r="C138" t="str">
            <v>Monthly</v>
          </cell>
          <cell r="D138" t="str">
            <v>Generation Asset</v>
          </cell>
          <cell r="E138" t="str">
            <v xml:space="preserve"> Colstrip 1- Basic</v>
          </cell>
          <cell r="F138" t="str">
            <v xml:space="preserve"> 7x24</v>
          </cell>
          <cell r="G138" t="str">
            <v>FuelConsumed</v>
          </cell>
          <cell r="H138" t="str">
            <v>ATC</v>
          </cell>
          <cell r="I138" t="str">
            <v xml:space="preserve">Colstrip 1 </v>
          </cell>
          <cell r="J138" t="str">
            <v>Units 1&amp;2</v>
          </cell>
          <cell r="L138">
            <v>0</v>
          </cell>
          <cell r="M138">
            <v>1034462.31</v>
          </cell>
          <cell r="N138">
            <v>1115056.7050000001</v>
          </cell>
          <cell r="O138">
            <v>1037957.41</v>
          </cell>
          <cell r="P138">
            <v>991901.22499999998</v>
          </cell>
          <cell r="Q138">
            <v>989962.995</v>
          </cell>
          <cell r="R138">
            <v>1092417.83</v>
          </cell>
          <cell r="S138">
            <v>1039895.64</v>
          </cell>
          <cell r="T138">
            <v>878325.49</v>
          </cell>
          <cell r="U138">
            <v>929714.48499999999</v>
          </cell>
          <cell r="V138">
            <v>0</v>
          </cell>
          <cell r="W138">
            <v>0</v>
          </cell>
          <cell r="X138">
            <v>0</v>
          </cell>
          <cell r="Y138">
            <v>949340.14</v>
          </cell>
          <cell r="Z138">
            <v>1034462.31</v>
          </cell>
          <cell r="AA138">
            <v>980001.89</v>
          </cell>
          <cell r="AB138">
            <v>925795.71</v>
          </cell>
          <cell r="AC138">
            <v>937440.80500000005</v>
          </cell>
          <cell r="AD138">
            <v>1038990.085</v>
          </cell>
          <cell r="AE138">
            <v>1059817.8500000001</v>
          </cell>
          <cell r="AF138">
            <v>903808.15</v>
          </cell>
          <cell r="AG138">
            <v>890775.62</v>
          </cell>
          <cell r="AH138">
            <v>0</v>
          </cell>
          <cell r="AI138">
            <v>0</v>
          </cell>
          <cell r="AJ138">
            <v>0</v>
          </cell>
          <cell r="AK138">
            <v>972884.57</v>
          </cell>
          <cell r="AL138">
            <v>1058006.74</v>
          </cell>
          <cell r="AM138">
            <v>993585.21499999997</v>
          </cell>
          <cell r="AN138">
            <v>942095.7</v>
          </cell>
          <cell r="AO138">
            <v>999018.54500000004</v>
          </cell>
          <cell r="AP138">
            <v>1086078.9450000001</v>
          </cell>
          <cell r="AQ138">
            <v>1106001.155</v>
          </cell>
          <cell r="AR138">
            <v>943525.45</v>
          </cell>
          <cell r="AS138">
            <v>972275.57</v>
          </cell>
          <cell r="AT138">
            <v>0</v>
          </cell>
          <cell r="AU138">
            <v>0</v>
          </cell>
          <cell r="AV138">
            <v>0</v>
          </cell>
          <cell r="AW138">
            <v>999145.66500000004</v>
          </cell>
          <cell r="AX138">
            <v>1106001.155</v>
          </cell>
          <cell r="AY138">
            <v>1041579.63</v>
          </cell>
          <cell r="AZ138">
            <v>1037178.975</v>
          </cell>
          <cell r="BA138">
            <v>1052446.29</v>
          </cell>
          <cell r="BB138">
            <v>1117773.3700000001</v>
          </cell>
          <cell r="BC138">
            <v>1047140.08</v>
          </cell>
          <cell r="BD138">
            <v>854781.06</v>
          </cell>
          <cell r="BE138">
            <v>865420.08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</row>
        <row r="139">
          <cell r="B139" t="str">
            <v>DeterministicMonthlyGeneration AssetColstrip 1- BasicW_6x16FuelConsumed</v>
          </cell>
          <cell r="C139" t="str">
            <v>Monthly</v>
          </cell>
          <cell r="D139" t="str">
            <v>Generation Asset</v>
          </cell>
          <cell r="E139" t="str">
            <v xml:space="preserve"> Colstrip 1- Basic</v>
          </cell>
          <cell r="F139" t="str">
            <v>W_6x16</v>
          </cell>
          <cell r="G139" t="str">
            <v>FuelConsumed</v>
          </cell>
          <cell r="H139" t="str">
            <v>PEAK</v>
          </cell>
          <cell r="I139" t="str">
            <v xml:space="preserve">Colstrip 1 </v>
          </cell>
          <cell r="J139" t="str">
            <v>Units 1&amp;2</v>
          </cell>
          <cell r="L139">
            <v>0</v>
          </cell>
          <cell r="M139">
            <v>584994.23499999999</v>
          </cell>
          <cell r="N139">
            <v>650665.54</v>
          </cell>
          <cell r="O139">
            <v>568005.79499900003</v>
          </cell>
          <cell r="P139">
            <v>566448.92499900004</v>
          </cell>
          <cell r="Q139">
            <v>530660.93499900005</v>
          </cell>
          <cell r="R139">
            <v>587710.9</v>
          </cell>
          <cell r="S139">
            <v>588399.35</v>
          </cell>
          <cell r="T139">
            <v>496466.949999</v>
          </cell>
          <cell r="U139">
            <v>513238.28499900002</v>
          </cell>
          <cell r="V139">
            <v>0</v>
          </cell>
          <cell r="W139">
            <v>0</v>
          </cell>
          <cell r="X139">
            <v>0</v>
          </cell>
          <cell r="Y139">
            <v>564854.92000000004</v>
          </cell>
          <cell r="Z139">
            <v>623498.89</v>
          </cell>
          <cell r="AA139">
            <v>537216.92499900004</v>
          </cell>
          <cell r="AB139">
            <v>538376.71999899996</v>
          </cell>
          <cell r="AC139">
            <v>508022.05999899999</v>
          </cell>
          <cell r="AD139">
            <v>556016.47499899997</v>
          </cell>
          <cell r="AE139">
            <v>590210.46</v>
          </cell>
          <cell r="AF139">
            <v>512549.83499900001</v>
          </cell>
          <cell r="AG139">
            <v>492410.51999900001</v>
          </cell>
          <cell r="AH139">
            <v>0</v>
          </cell>
          <cell r="AI139">
            <v>0</v>
          </cell>
          <cell r="AJ139">
            <v>0</v>
          </cell>
          <cell r="AK139">
            <v>572099.36</v>
          </cell>
          <cell r="AL139">
            <v>604699.34</v>
          </cell>
          <cell r="AM139">
            <v>560544.24999899999</v>
          </cell>
          <cell r="AN139">
            <v>545621.15999900002</v>
          </cell>
          <cell r="AO139">
            <v>521822.48999899998</v>
          </cell>
          <cell r="AP139">
            <v>603793.78500000003</v>
          </cell>
          <cell r="AQ139">
            <v>593144.23</v>
          </cell>
          <cell r="AR139">
            <v>539933.58999899996</v>
          </cell>
          <cell r="AS139">
            <v>559204.48499899998</v>
          </cell>
          <cell r="AT139">
            <v>0</v>
          </cell>
          <cell r="AU139">
            <v>0</v>
          </cell>
          <cell r="AV139">
            <v>0</v>
          </cell>
          <cell r="AW139">
            <v>587493.79500000004</v>
          </cell>
          <cell r="AX139">
            <v>624621.55000000005</v>
          </cell>
          <cell r="AY139">
            <v>586805.34499999997</v>
          </cell>
          <cell r="AZ139">
            <v>582060.46499999997</v>
          </cell>
          <cell r="BA139">
            <v>577749.79500000004</v>
          </cell>
          <cell r="BB139">
            <v>599483.11499999999</v>
          </cell>
          <cell r="BC139">
            <v>592021.56999999995</v>
          </cell>
          <cell r="BD139">
            <v>489222.509999</v>
          </cell>
          <cell r="BE139">
            <v>503060.074999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</row>
        <row r="140">
          <cell r="B140" t="str">
            <v>DeterministicMonthlyGeneration AssetColstrip 1- BasicW_WrapFuelConsumed</v>
          </cell>
          <cell r="C140" t="str">
            <v>Monthly</v>
          </cell>
          <cell r="D140" t="str">
            <v>Generation Asset</v>
          </cell>
          <cell r="E140" t="str">
            <v xml:space="preserve"> Colstrip 1- Basic</v>
          </cell>
          <cell r="F140" t="str">
            <v>W_Wrap</v>
          </cell>
          <cell r="G140" t="str">
            <v>FuelConsumed</v>
          </cell>
          <cell r="H140" t="str">
            <v>OFF PEAK</v>
          </cell>
          <cell r="I140" t="str">
            <v xml:space="preserve">Colstrip 1 </v>
          </cell>
          <cell r="J140" t="str">
            <v>Units 1&amp;2</v>
          </cell>
          <cell r="L140">
            <v>0</v>
          </cell>
          <cell r="M140">
            <v>449468.074999</v>
          </cell>
          <cell r="N140">
            <v>464391.16499899997</v>
          </cell>
          <cell r="O140">
            <v>469951.61499899998</v>
          </cell>
          <cell r="P140">
            <v>425452.29999899998</v>
          </cell>
          <cell r="Q140">
            <v>459302.05999899999</v>
          </cell>
          <cell r="R140">
            <v>504706.92999899999</v>
          </cell>
          <cell r="S140">
            <v>451496.28999899997</v>
          </cell>
          <cell r="T140">
            <v>381858.53999899997</v>
          </cell>
          <cell r="U140">
            <v>416476.199999</v>
          </cell>
          <cell r="V140">
            <v>0</v>
          </cell>
          <cell r="W140">
            <v>0</v>
          </cell>
          <cell r="X140">
            <v>0</v>
          </cell>
          <cell r="Y140">
            <v>384485.21999900002</v>
          </cell>
          <cell r="Z140">
            <v>410963.41999899998</v>
          </cell>
          <cell r="AA140">
            <v>442784.96499900002</v>
          </cell>
          <cell r="AB140">
            <v>387418.98999899998</v>
          </cell>
          <cell r="AC140">
            <v>429418.74499899999</v>
          </cell>
          <cell r="AD140">
            <v>482973.60999899998</v>
          </cell>
          <cell r="AE140">
            <v>469607.38999900001</v>
          </cell>
          <cell r="AF140">
            <v>391258.31499899999</v>
          </cell>
          <cell r="AG140">
            <v>398365.09999900003</v>
          </cell>
          <cell r="AH140">
            <v>0</v>
          </cell>
          <cell r="AI140">
            <v>0</v>
          </cell>
          <cell r="AJ140">
            <v>0</v>
          </cell>
          <cell r="AK140">
            <v>400785.20999900001</v>
          </cell>
          <cell r="AL140">
            <v>453307.39999900002</v>
          </cell>
          <cell r="AM140">
            <v>433040.96499900002</v>
          </cell>
          <cell r="AN140">
            <v>396474.53999899997</v>
          </cell>
          <cell r="AO140">
            <v>477196.05499899999</v>
          </cell>
          <cell r="AP140">
            <v>482285.15999900002</v>
          </cell>
          <cell r="AQ140">
            <v>512856.92499899998</v>
          </cell>
          <cell r="AR140">
            <v>403591.85999899998</v>
          </cell>
          <cell r="AS140">
            <v>413071.08499900001</v>
          </cell>
          <cell r="AT140">
            <v>0</v>
          </cell>
          <cell r="AU140">
            <v>0</v>
          </cell>
          <cell r="AV140">
            <v>0</v>
          </cell>
          <cell r="AW140">
            <v>411651.86999899999</v>
          </cell>
          <cell r="AX140">
            <v>481379.60499899997</v>
          </cell>
          <cell r="AY140">
            <v>454774.28499900002</v>
          </cell>
          <cell r="AZ140">
            <v>455118.509999</v>
          </cell>
          <cell r="BA140">
            <v>474696.49499899999</v>
          </cell>
          <cell r="BB140">
            <v>518290.254999</v>
          </cell>
          <cell r="BC140">
            <v>455118.509999</v>
          </cell>
          <cell r="BD140">
            <v>365558.54999899998</v>
          </cell>
          <cell r="BE140">
            <v>362360.004999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</row>
        <row r="141">
          <cell r="B141" t="str">
            <v>DeterministicMonthlyGeneration AssetColstrip 2- Basic7x24FuelConsumed</v>
          </cell>
          <cell r="C141" t="str">
            <v>Monthly</v>
          </cell>
          <cell r="D141" t="str">
            <v>Generation Asset</v>
          </cell>
          <cell r="E141" t="str">
            <v xml:space="preserve"> Colstrip 2- Basic</v>
          </cell>
          <cell r="F141" t="str">
            <v xml:space="preserve"> 7x24</v>
          </cell>
          <cell r="G141" t="str">
            <v>FuelConsumed</v>
          </cell>
          <cell r="H141" t="str">
            <v>ATC</v>
          </cell>
          <cell r="I141" t="str">
            <v>Colstrip 2</v>
          </cell>
          <cell r="J141" t="str">
            <v>Units 1&amp;2</v>
          </cell>
          <cell r="L141">
            <v>0</v>
          </cell>
          <cell r="M141">
            <v>1034462.31</v>
          </cell>
          <cell r="N141">
            <v>1115056.7050000001</v>
          </cell>
          <cell r="O141">
            <v>1037957.41</v>
          </cell>
          <cell r="P141">
            <v>991901.22499999998</v>
          </cell>
          <cell r="Q141">
            <v>989962.995</v>
          </cell>
          <cell r="R141">
            <v>1092417.83</v>
          </cell>
          <cell r="S141">
            <v>1039895.64</v>
          </cell>
          <cell r="T141">
            <v>878325.49</v>
          </cell>
          <cell r="U141">
            <v>929714.48499999999</v>
          </cell>
          <cell r="V141">
            <v>0</v>
          </cell>
          <cell r="W141">
            <v>0</v>
          </cell>
          <cell r="X141">
            <v>0</v>
          </cell>
          <cell r="Y141">
            <v>949340.14</v>
          </cell>
          <cell r="Z141">
            <v>1034462.31</v>
          </cell>
          <cell r="AA141">
            <v>980001.89</v>
          </cell>
          <cell r="AB141">
            <v>925795.71</v>
          </cell>
          <cell r="AC141">
            <v>937440.80500000005</v>
          </cell>
          <cell r="AD141">
            <v>1038990.085</v>
          </cell>
          <cell r="AE141">
            <v>1059817.8500000001</v>
          </cell>
          <cell r="AF141">
            <v>903808.15</v>
          </cell>
          <cell r="AG141">
            <v>890775.62</v>
          </cell>
          <cell r="AH141">
            <v>0</v>
          </cell>
          <cell r="AI141">
            <v>0</v>
          </cell>
          <cell r="AJ141">
            <v>0</v>
          </cell>
          <cell r="AK141">
            <v>972884.57</v>
          </cell>
          <cell r="AL141">
            <v>1058006.74</v>
          </cell>
          <cell r="AM141">
            <v>993585.21499999997</v>
          </cell>
          <cell r="AN141">
            <v>942095.7</v>
          </cell>
          <cell r="AO141">
            <v>999018.54500000004</v>
          </cell>
          <cell r="AP141">
            <v>1086078.9450000001</v>
          </cell>
          <cell r="AQ141">
            <v>1106001.155</v>
          </cell>
          <cell r="AR141">
            <v>943525.45</v>
          </cell>
          <cell r="AS141">
            <v>972275.57</v>
          </cell>
          <cell r="AT141">
            <v>0</v>
          </cell>
          <cell r="AU141">
            <v>0</v>
          </cell>
          <cell r="AV141">
            <v>0</v>
          </cell>
          <cell r="AW141">
            <v>999145.66500000004</v>
          </cell>
          <cell r="AX141">
            <v>1106001.155</v>
          </cell>
          <cell r="AY141">
            <v>1041579.63</v>
          </cell>
          <cell r="AZ141">
            <v>1037178.975</v>
          </cell>
          <cell r="BA141">
            <v>1052446.29</v>
          </cell>
          <cell r="BB141">
            <v>1117773.3700000001</v>
          </cell>
          <cell r="BC141">
            <v>1047140.08</v>
          </cell>
          <cell r="BD141">
            <v>854781.06</v>
          </cell>
          <cell r="BE141">
            <v>865420.08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</row>
        <row r="142">
          <cell r="B142" t="str">
            <v>DeterministicMonthlyGeneration AssetColstrip 2- BasicW_6x16FuelConsumed</v>
          </cell>
          <cell r="C142" t="str">
            <v>Monthly</v>
          </cell>
          <cell r="D142" t="str">
            <v>Generation Asset</v>
          </cell>
          <cell r="E142" t="str">
            <v xml:space="preserve"> Colstrip 2- Basic</v>
          </cell>
          <cell r="F142" t="str">
            <v>W_6x16</v>
          </cell>
          <cell r="G142" t="str">
            <v>FuelConsumed</v>
          </cell>
          <cell r="H142" t="str">
            <v>PEAK</v>
          </cell>
          <cell r="I142" t="str">
            <v>Colstrip 2</v>
          </cell>
          <cell r="J142" t="str">
            <v>Units 1&amp;2</v>
          </cell>
          <cell r="L142">
            <v>0</v>
          </cell>
          <cell r="M142">
            <v>584994.23499999999</v>
          </cell>
          <cell r="N142">
            <v>650665.54</v>
          </cell>
          <cell r="O142">
            <v>568005.79499900003</v>
          </cell>
          <cell r="P142">
            <v>566448.92499900004</v>
          </cell>
          <cell r="Q142">
            <v>530660.93499900005</v>
          </cell>
          <cell r="R142">
            <v>587710.9</v>
          </cell>
          <cell r="S142">
            <v>588399.35</v>
          </cell>
          <cell r="T142">
            <v>496466.949999</v>
          </cell>
          <cell r="U142">
            <v>513238.28499900002</v>
          </cell>
          <cell r="V142">
            <v>0</v>
          </cell>
          <cell r="W142">
            <v>0</v>
          </cell>
          <cell r="X142">
            <v>0</v>
          </cell>
          <cell r="Y142">
            <v>564854.92000000004</v>
          </cell>
          <cell r="Z142">
            <v>623498.89</v>
          </cell>
          <cell r="AA142">
            <v>537216.92499900004</v>
          </cell>
          <cell r="AB142">
            <v>538376.71999899996</v>
          </cell>
          <cell r="AC142">
            <v>508022.05999899999</v>
          </cell>
          <cell r="AD142">
            <v>556016.47499899997</v>
          </cell>
          <cell r="AE142">
            <v>590210.46</v>
          </cell>
          <cell r="AF142">
            <v>512549.83499900001</v>
          </cell>
          <cell r="AG142">
            <v>492410.51999900001</v>
          </cell>
          <cell r="AH142">
            <v>0</v>
          </cell>
          <cell r="AI142">
            <v>0</v>
          </cell>
          <cell r="AJ142">
            <v>0</v>
          </cell>
          <cell r="AK142">
            <v>572099.36</v>
          </cell>
          <cell r="AL142">
            <v>604699.34</v>
          </cell>
          <cell r="AM142">
            <v>560544.24999899999</v>
          </cell>
          <cell r="AN142">
            <v>545621.15999900002</v>
          </cell>
          <cell r="AO142">
            <v>521822.48999899998</v>
          </cell>
          <cell r="AP142">
            <v>603793.78500000003</v>
          </cell>
          <cell r="AQ142">
            <v>593144.23</v>
          </cell>
          <cell r="AR142">
            <v>539933.58999899996</v>
          </cell>
          <cell r="AS142">
            <v>559204.48499899998</v>
          </cell>
          <cell r="AT142">
            <v>0</v>
          </cell>
          <cell r="AU142">
            <v>0</v>
          </cell>
          <cell r="AV142">
            <v>0</v>
          </cell>
          <cell r="AW142">
            <v>587493.79500000004</v>
          </cell>
          <cell r="AX142">
            <v>624621.55000000005</v>
          </cell>
          <cell r="AY142">
            <v>586805.34499999997</v>
          </cell>
          <cell r="AZ142">
            <v>582060.46499999997</v>
          </cell>
          <cell r="BA142">
            <v>577749.79500000004</v>
          </cell>
          <cell r="BB142">
            <v>599483.11499999999</v>
          </cell>
          <cell r="BC142">
            <v>592021.56999999995</v>
          </cell>
          <cell r="BD142">
            <v>489222.509999</v>
          </cell>
          <cell r="BE142">
            <v>503060.074999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</row>
        <row r="143">
          <cell r="B143" t="str">
            <v>DeterministicMonthlyGeneration AssetColstrip 2- BasicW_WrapFuelConsumed</v>
          </cell>
          <cell r="C143" t="str">
            <v>Monthly</v>
          </cell>
          <cell r="D143" t="str">
            <v>Generation Asset</v>
          </cell>
          <cell r="E143" t="str">
            <v xml:space="preserve"> Colstrip 2- Basic</v>
          </cell>
          <cell r="F143" t="str">
            <v>W_Wrap</v>
          </cell>
          <cell r="G143" t="str">
            <v>FuelConsumed</v>
          </cell>
          <cell r="H143" t="str">
            <v>OFF PEAK</v>
          </cell>
          <cell r="I143" t="str">
            <v>Colstrip 2</v>
          </cell>
          <cell r="J143" t="str">
            <v>Units 1&amp;2</v>
          </cell>
          <cell r="L143">
            <v>0</v>
          </cell>
          <cell r="M143">
            <v>449468.074999</v>
          </cell>
          <cell r="N143">
            <v>464391.16499899997</v>
          </cell>
          <cell r="O143">
            <v>469951.61499899998</v>
          </cell>
          <cell r="P143">
            <v>425452.29999899998</v>
          </cell>
          <cell r="Q143">
            <v>459302.05999899999</v>
          </cell>
          <cell r="R143">
            <v>504706.92999899999</v>
          </cell>
          <cell r="S143">
            <v>451496.28999899997</v>
          </cell>
          <cell r="T143">
            <v>381858.53999899997</v>
          </cell>
          <cell r="U143">
            <v>416476.199999</v>
          </cell>
          <cell r="V143">
            <v>0</v>
          </cell>
          <cell r="W143">
            <v>0</v>
          </cell>
          <cell r="X143">
            <v>0</v>
          </cell>
          <cell r="Y143">
            <v>384485.21999900002</v>
          </cell>
          <cell r="Z143">
            <v>410963.41999899998</v>
          </cell>
          <cell r="AA143">
            <v>442784.96499900002</v>
          </cell>
          <cell r="AB143">
            <v>387418.98999899998</v>
          </cell>
          <cell r="AC143">
            <v>429418.74499899999</v>
          </cell>
          <cell r="AD143">
            <v>482973.60999899998</v>
          </cell>
          <cell r="AE143">
            <v>469607.38999900001</v>
          </cell>
          <cell r="AF143">
            <v>391258.31499899999</v>
          </cell>
          <cell r="AG143">
            <v>398365.09999900003</v>
          </cell>
          <cell r="AH143">
            <v>0</v>
          </cell>
          <cell r="AI143">
            <v>0</v>
          </cell>
          <cell r="AJ143">
            <v>0</v>
          </cell>
          <cell r="AK143">
            <v>400785.20999900001</v>
          </cell>
          <cell r="AL143">
            <v>453307.39999900002</v>
          </cell>
          <cell r="AM143">
            <v>433040.96499900002</v>
          </cell>
          <cell r="AN143">
            <v>396474.53999899997</v>
          </cell>
          <cell r="AO143">
            <v>477196.05499899999</v>
          </cell>
          <cell r="AP143">
            <v>482285.15999900002</v>
          </cell>
          <cell r="AQ143">
            <v>512856.92499899998</v>
          </cell>
          <cell r="AR143">
            <v>403591.85999899998</v>
          </cell>
          <cell r="AS143">
            <v>413071.08499900001</v>
          </cell>
          <cell r="AT143">
            <v>0</v>
          </cell>
          <cell r="AU143">
            <v>0</v>
          </cell>
          <cell r="AV143">
            <v>0</v>
          </cell>
          <cell r="AW143">
            <v>411651.86999899999</v>
          </cell>
          <cell r="AX143">
            <v>481379.60499899997</v>
          </cell>
          <cell r="AY143">
            <v>454774.28499900002</v>
          </cell>
          <cell r="AZ143">
            <v>455118.509999</v>
          </cell>
          <cell r="BA143">
            <v>474696.49499899999</v>
          </cell>
          <cell r="BB143">
            <v>518290.254999</v>
          </cell>
          <cell r="BC143">
            <v>455118.509999</v>
          </cell>
          <cell r="BD143">
            <v>365558.54999899998</v>
          </cell>
          <cell r="BE143">
            <v>362360.004999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</row>
        <row r="144">
          <cell r="B144" t="str">
            <v>DeterministicMonthlyGeneration AssetColstrip 3- Basic7x24FuelConsumed</v>
          </cell>
          <cell r="C144" t="str">
            <v>Monthly</v>
          </cell>
          <cell r="D144" t="str">
            <v>Generation Asset</v>
          </cell>
          <cell r="E144" t="str">
            <v xml:space="preserve"> Colstrip 3- Basic</v>
          </cell>
          <cell r="F144" t="str">
            <v xml:space="preserve"> 7x24</v>
          </cell>
          <cell r="G144" t="str">
            <v>FuelConsumed</v>
          </cell>
          <cell r="H144" t="str">
            <v>ATC</v>
          </cell>
          <cell r="I144" t="str">
            <v xml:space="preserve">Colstrip 3 </v>
          </cell>
          <cell r="J144" t="str">
            <v>Units 3&amp;4</v>
          </cell>
          <cell r="L144">
            <v>424099.88799900003</v>
          </cell>
          <cell r="M144">
            <v>741905.04799999995</v>
          </cell>
          <cell r="N144">
            <v>811624.85600000003</v>
          </cell>
          <cell r="O144">
            <v>745827.75199999998</v>
          </cell>
          <cell r="P144">
            <v>698330.16799999995</v>
          </cell>
          <cell r="Q144">
            <v>699347.88</v>
          </cell>
          <cell r="R144">
            <v>789837.41599999997</v>
          </cell>
          <cell r="S144">
            <v>765144.98400000005</v>
          </cell>
          <cell r="T144">
            <v>646188.45600000001</v>
          </cell>
          <cell r="U144">
            <v>678721.47199999995</v>
          </cell>
          <cell r="V144">
            <v>448792.319999</v>
          </cell>
          <cell r="W144">
            <v>427439.66399899998</v>
          </cell>
          <cell r="X144">
            <v>458233.54399899999</v>
          </cell>
          <cell r="Y144">
            <v>697603.92</v>
          </cell>
          <cell r="Z144">
            <v>765144.98400000005</v>
          </cell>
          <cell r="AA144">
            <v>718230.32799999998</v>
          </cell>
          <cell r="AB144">
            <v>683805.20799999998</v>
          </cell>
          <cell r="AC144">
            <v>692811.64800000004</v>
          </cell>
          <cell r="AD144">
            <v>762966.24</v>
          </cell>
          <cell r="AE144">
            <v>776038.70400000003</v>
          </cell>
          <cell r="AF144">
            <v>662600.696</v>
          </cell>
          <cell r="AG144">
            <v>657660.28</v>
          </cell>
          <cell r="AH144">
            <v>603483.14399999997</v>
          </cell>
          <cell r="AI144">
            <v>140649.36799999999</v>
          </cell>
          <cell r="AJ144">
            <v>39795.495999999999</v>
          </cell>
          <cell r="AK144">
            <v>709950.13600000006</v>
          </cell>
          <cell r="AL144">
            <v>781122.44</v>
          </cell>
          <cell r="AM144">
            <v>726945.304</v>
          </cell>
          <cell r="AN144">
            <v>696877.67200000002</v>
          </cell>
          <cell r="AO144">
            <v>735660.28</v>
          </cell>
          <cell r="AP144">
            <v>799278.64</v>
          </cell>
          <cell r="AQ144">
            <v>797099.89599999995</v>
          </cell>
          <cell r="AR144">
            <v>672333.38399999996</v>
          </cell>
          <cell r="AS144">
            <v>682352.71200000006</v>
          </cell>
          <cell r="AT144">
            <v>625270.58400000003</v>
          </cell>
          <cell r="AU144">
            <v>582856.73600000003</v>
          </cell>
          <cell r="AV144">
            <v>564265.75199999998</v>
          </cell>
          <cell r="AW144">
            <v>693246.43200000003</v>
          </cell>
          <cell r="AX144">
            <v>793468.65599999996</v>
          </cell>
          <cell r="AY144">
            <v>739291.52</v>
          </cell>
          <cell r="AZ144">
            <v>728832.58400000003</v>
          </cell>
          <cell r="BA144">
            <v>751637.73600000003</v>
          </cell>
          <cell r="BB144">
            <v>802909.88</v>
          </cell>
          <cell r="BC144">
            <v>811624.85600000003</v>
          </cell>
          <cell r="BD144">
            <v>686858.34400000004</v>
          </cell>
          <cell r="BE144">
            <v>731011.32799999998</v>
          </cell>
          <cell r="BF144">
            <v>694264.14399999997</v>
          </cell>
          <cell r="BG144">
            <v>675090.23199999996</v>
          </cell>
          <cell r="BH144">
            <v>626723.07999999996</v>
          </cell>
          <cell r="BI144">
            <v>775312.45600000001</v>
          </cell>
          <cell r="BJ144">
            <v>820339.83200000005</v>
          </cell>
          <cell r="BK144">
            <v>782866.4</v>
          </cell>
          <cell r="BL144">
            <v>787658.67200000002</v>
          </cell>
          <cell r="BM144">
            <v>779961.40800000005</v>
          </cell>
          <cell r="BN144">
            <v>818161.08799999999</v>
          </cell>
          <cell r="BO144">
            <v>822518.576</v>
          </cell>
        </row>
        <row r="145">
          <cell r="B145" t="str">
            <v>DeterministicMonthlyGeneration AssetColstrip 3- BasicW_6x16FuelConsumed</v>
          </cell>
          <cell r="C145" t="str">
            <v>Monthly</v>
          </cell>
          <cell r="D145" t="str">
            <v>Generation Asset</v>
          </cell>
          <cell r="E145" t="str">
            <v xml:space="preserve"> Colstrip 3- Basic</v>
          </cell>
          <cell r="F145" t="str">
            <v>W_6x16</v>
          </cell>
          <cell r="G145" t="str">
            <v>FuelConsumed</v>
          </cell>
          <cell r="H145" t="str">
            <v>PEAK</v>
          </cell>
          <cell r="I145" t="str">
            <v xml:space="preserve">Colstrip 3 </v>
          </cell>
          <cell r="J145" t="str">
            <v>Units 3&amp;4</v>
          </cell>
          <cell r="L145">
            <v>296582.96000000002</v>
          </cell>
          <cell r="M145">
            <v>424112.75199999998</v>
          </cell>
          <cell r="N145">
            <v>474803.576</v>
          </cell>
          <cell r="O145">
            <v>407845.44</v>
          </cell>
          <cell r="P145">
            <v>398547.53600000002</v>
          </cell>
          <cell r="Q145">
            <v>371822.89600000001</v>
          </cell>
          <cell r="R145">
            <v>425565.24800000002</v>
          </cell>
          <cell r="S145">
            <v>431665.08799999999</v>
          </cell>
          <cell r="T145">
            <v>365723.05599999998</v>
          </cell>
          <cell r="U145">
            <v>373565.24800000002</v>
          </cell>
          <cell r="V145">
            <v>231220.63999900001</v>
          </cell>
          <cell r="W145">
            <v>275521.76799999998</v>
          </cell>
          <cell r="X145">
            <v>280315.64799999999</v>
          </cell>
          <cell r="Y145">
            <v>414235.136</v>
          </cell>
          <cell r="Z145">
            <v>458826.12</v>
          </cell>
          <cell r="AA145">
            <v>396225.47200000001</v>
          </cell>
          <cell r="AB145">
            <v>397095.04</v>
          </cell>
          <cell r="AC145">
            <v>374001.64</v>
          </cell>
          <cell r="AD145">
            <v>407409.04800000001</v>
          </cell>
          <cell r="AE145">
            <v>431665.08799999999</v>
          </cell>
          <cell r="AF145">
            <v>376906.63199999998</v>
          </cell>
          <cell r="AG145">
            <v>363397.77600000001</v>
          </cell>
          <cell r="AH145">
            <v>349599.06400000001</v>
          </cell>
          <cell r="AI145">
            <v>83805.159998999996</v>
          </cell>
          <cell r="AJ145">
            <v>18735.912</v>
          </cell>
          <cell r="AK145">
            <v>415687.63199999998</v>
          </cell>
          <cell r="AL145">
            <v>444011.304</v>
          </cell>
          <cell r="AM145">
            <v>410314.04</v>
          </cell>
          <cell r="AN145">
            <v>406536.26400000002</v>
          </cell>
          <cell r="AO145">
            <v>379521.76799999998</v>
          </cell>
          <cell r="AP145">
            <v>445463.8</v>
          </cell>
          <cell r="AQ145">
            <v>427743.99200000003</v>
          </cell>
          <cell r="AR145">
            <v>383879.25599999999</v>
          </cell>
          <cell r="AS145">
            <v>393463.8</v>
          </cell>
          <cell r="AT145">
            <v>371386.50400000002</v>
          </cell>
          <cell r="AU145">
            <v>339867.984</v>
          </cell>
          <cell r="AV145">
            <v>361945.28</v>
          </cell>
          <cell r="AW145">
            <v>415687.63199999998</v>
          </cell>
          <cell r="AX145">
            <v>452000.03200000001</v>
          </cell>
          <cell r="AY145">
            <v>419029.016</v>
          </cell>
          <cell r="AZ145">
            <v>407698.90399999998</v>
          </cell>
          <cell r="BA145">
            <v>408861.54399999999</v>
          </cell>
          <cell r="BB145">
            <v>431375.23200000002</v>
          </cell>
          <cell r="BC145">
            <v>453452.52799999999</v>
          </cell>
          <cell r="BD145">
            <v>391867.984</v>
          </cell>
          <cell r="BE145">
            <v>426144.96</v>
          </cell>
          <cell r="BF145">
            <v>406246.408</v>
          </cell>
          <cell r="BG145">
            <v>389252.848</v>
          </cell>
          <cell r="BH145">
            <v>396805.18400000001</v>
          </cell>
          <cell r="BI145">
            <v>428470.24</v>
          </cell>
          <cell r="BJ145">
            <v>475529.82400000002</v>
          </cell>
          <cell r="BK145">
            <v>434280.22399999999</v>
          </cell>
          <cell r="BL145">
            <v>435296.32799999998</v>
          </cell>
          <cell r="BM145">
            <v>429922.73599999998</v>
          </cell>
          <cell r="BN145">
            <v>456357.52</v>
          </cell>
          <cell r="BO145">
            <v>442268.95199999999</v>
          </cell>
        </row>
        <row r="146">
          <cell r="B146" t="str">
            <v>DeterministicMonthlyGeneration AssetColstrip 3- BasicW_WrapFuelConsumed</v>
          </cell>
          <cell r="C146" t="str">
            <v>Monthly</v>
          </cell>
          <cell r="D146" t="str">
            <v>Generation Asset</v>
          </cell>
          <cell r="E146" t="str">
            <v xml:space="preserve"> Colstrip 3- Basic</v>
          </cell>
          <cell r="F146" t="str">
            <v>W_Wrap</v>
          </cell>
          <cell r="G146" t="str">
            <v>FuelConsumed</v>
          </cell>
          <cell r="H146" t="str">
            <v>OFF PEAK</v>
          </cell>
          <cell r="I146" t="str">
            <v xml:space="preserve">Colstrip 3 </v>
          </cell>
          <cell r="J146" t="str">
            <v>Units 3&amp;4</v>
          </cell>
          <cell r="L146">
            <v>127516.928</v>
          </cell>
          <cell r="M146">
            <v>317792.29599999997</v>
          </cell>
          <cell r="N146">
            <v>336821.28</v>
          </cell>
          <cell r="O146">
            <v>337982.31199999998</v>
          </cell>
          <cell r="P146">
            <v>299782.63199999998</v>
          </cell>
          <cell r="Q146">
            <v>327524.984</v>
          </cell>
          <cell r="R146">
            <v>364272.16800000001</v>
          </cell>
          <cell r="S146">
            <v>333479.89600000001</v>
          </cell>
          <cell r="T146">
            <v>280465.40000000002</v>
          </cell>
          <cell r="U146">
            <v>305156.22399999999</v>
          </cell>
          <cell r="V146">
            <v>217571.68</v>
          </cell>
          <cell r="W146">
            <v>151917.89600000001</v>
          </cell>
          <cell r="X146">
            <v>177917.89600000001</v>
          </cell>
          <cell r="Y146">
            <v>283368.78399999999</v>
          </cell>
          <cell r="Z146">
            <v>306318.864</v>
          </cell>
          <cell r="AA146">
            <v>322004.85600000003</v>
          </cell>
          <cell r="AB146">
            <v>286710.16800000001</v>
          </cell>
          <cell r="AC146">
            <v>318810.00799999997</v>
          </cell>
          <cell r="AD146">
            <v>355557.19199999998</v>
          </cell>
          <cell r="AE146">
            <v>344373.61599999998</v>
          </cell>
          <cell r="AF146">
            <v>285694.06400000001</v>
          </cell>
          <cell r="AG146">
            <v>294262.50400000002</v>
          </cell>
          <cell r="AH146">
            <v>253884.08</v>
          </cell>
          <cell r="AI146">
            <v>56844.207999999999</v>
          </cell>
          <cell r="AJ146">
            <v>21059.583999999999</v>
          </cell>
          <cell r="AK146">
            <v>294262.50400000002</v>
          </cell>
          <cell r="AL146">
            <v>337111.136</v>
          </cell>
          <cell r="AM146">
            <v>316631.26400000002</v>
          </cell>
          <cell r="AN146">
            <v>290341.408</v>
          </cell>
          <cell r="AO146">
            <v>356138.51199999999</v>
          </cell>
          <cell r="AP146">
            <v>353814.84</v>
          </cell>
          <cell r="AQ146">
            <v>369355.90399999998</v>
          </cell>
          <cell r="AR146">
            <v>288454.12800000003</v>
          </cell>
          <cell r="AS146">
            <v>288888.91200000001</v>
          </cell>
          <cell r="AT146">
            <v>253884.08</v>
          </cell>
          <cell r="AU146">
            <v>242988.75200000001</v>
          </cell>
          <cell r="AV146">
            <v>202320.47200000001</v>
          </cell>
          <cell r="AW146">
            <v>277558.8</v>
          </cell>
          <cell r="AX146">
            <v>341468.62400000001</v>
          </cell>
          <cell r="AY146">
            <v>320262.50400000002</v>
          </cell>
          <cell r="AZ146">
            <v>321133.68</v>
          </cell>
          <cell r="BA146">
            <v>342776.19199999998</v>
          </cell>
          <cell r="BB146">
            <v>371534.64799999999</v>
          </cell>
          <cell r="BC146">
            <v>358172.32799999998</v>
          </cell>
          <cell r="BD146">
            <v>294990.36</v>
          </cell>
          <cell r="BE146">
            <v>304866.36800000002</v>
          </cell>
          <cell r="BF146">
            <v>288017.73599999998</v>
          </cell>
          <cell r="BG146">
            <v>285837.38400000002</v>
          </cell>
          <cell r="BH146">
            <v>229917.89600000001</v>
          </cell>
          <cell r="BI146">
            <v>346842.21600000001</v>
          </cell>
          <cell r="BJ146">
            <v>344810.00799999997</v>
          </cell>
          <cell r="BK146">
            <v>348586.17599999998</v>
          </cell>
          <cell r="BL146">
            <v>352362.34399999998</v>
          </cell>
          <cell r="BM146">
            <v>350038.67200000002</v>
          </cell>
          <cell r="BN146">
            <v>361803.56800000003</v>
          </cell>
          <cell r="BO146">
            <v>380249.62400000001</v>
          </cell>
        </row>
        <row r="147">
          <cell r="B147" t="str">
            <v>DeterministicMonthlyGeneration AssetColstrip 4- Basic7x24FuelConsumed</v>
          </cell>
          <cell r="C147" t="str">
            <v>Monthly</v>
          </cell>
          <cell r="D147" t="str">
            <v>Generation Asset</v>
          </cell>
          <cell r="E147" t="str">
            <v xml:space="preserve"> Colstrip 4- Basic</v>
          </cell>
          <cell r="F147" t="str">
            <v xml:space="preserve"> 7x24</v>
          </cell>
          <cell r="G147" t="str">
            <v>FuelConsumed</v>
          </cell>
          <cell r="H147" t="str">
            <v>ATC</v>
          </cell>
          <cell r="I147" t="str">
            <v>Colstrip 4</v>
          </cell>
          <cell r="J147" t="str">
            <v>Units 3&amp;4</v>
          </cell>
          <cell r="L147">
            <v>424099.88799900003</v>
          </cell>
          <cell r="M147">
            <v>741905.04799999995</v>
          </cell>
          <cell r="N147">
            <v>811624.85600000003</v>
          </cell>
          <cell r="O147">
            <v>745827.75199999998</v>
          </cell>
          <cell r="P147">
            <v>698330.16799999995</v>
          </cell>
          <cell r="Q147">
            <v>699347.88</v>
          </cell>
          <cell r="R147">
            <v>789837.41599999997</v>
          </cell>
          <cell r="S147">
            <v>765144.98400000005</v>
          </cell>
          <cell r="T147">
            <v>646188.45600000001</v>
          </cell>
          <cell r="U147">
            <v>678721.47199999995</v>
          </cell>
          <cell r="V147">
            <v>448792.319999</v>
          </cell>
          <cell r="W147">
            <v>134982.704</v>
          </cell>
          <cell r="X147">
            <v>10602.255999999999</v>
          </cell>
          <cell r="Y147">
            <v>697603.92</v>
          </cell>
          <cell r="Z147">
            <v>765144.98400000005</v>
          </cell>
          <cell r="AA147">
            <v>718230.32799999998</v>
          </cell>
          <cell r="AB147">
            <v>683805.20799999998</v>
          </cell>
          <cell r="AC147">
            <v>692811.64800000004</v>
          </cell>
          <cell r="AD147">
            <v>762966.24</v>
          </cell>
          <cell r="AE147">
            <v>776038.70400000003</v>
          </cell>
          <cell r="AF147">
            <v>662600.696</v>
          </cell>
          <cell r="AG147">
            <v>657660.28</v>
          </cell>
          <cell r="AH147">
            <v>603483.14399999997</v>
          </cell>
          <cell r="AI147">
            <v>582130.48800000001</v>
          </cell>
          <cell r="AJ147">
            <v>524322.11199999996</v>
          </cell>
          <cell r="AK147">
            <v>709950.13600000006</v>
          </cell>
          <cell r="AL147">
            <v>781122.44</v>
          </cell>
          <cell r="AM147">
            <v>726945.304</v>
          </cell>
          <cell r="AN147">
            <v>696877.67200000002</v>
          </cell>
          <cell r="AO147">
            <v>735660.28</v>
          </cell>
          <cell r="AP147">
            <v>799278.64</v>
          </cell>
          <cell r="AQ147">
            <v>797099.89599999995</v>
          </cell>
          <cell r="AR147">
            <v>672333.38399999996</v>
          </cell>
          <cell r="AS147">
            <v>682352.71200000006</v>
          </cell>
          <cell r="AT147">
            <v>625270.58400000003</v>
          </cell>
          <cell r="AU147">
            <v>582856.73600000003</v>
          </cell>
          <cell r="AV147">
            <v>564265.75199999998</v>
          </cell>
          <cell r="AW147">
            <v>693246.43200000003</v>
          </cell>
          <cell r="AX147">
            <v>793468.65599999996</v>
          </cell>
          <cell r="AY147">
            <v>739291.52</v>
          </cell>
          <cell r="AZ147">
            <v>728832.58400000003</v>
          </cell>
          <cell r="BA147">
            <v>751637.73600000003</v>
          </cell>
          <cell r="BB147">
            <v>802909.88</v>
          </cell>
          <cell r="BC147">
            <v>811624.85600000003</v>
          </cell>
          <cell r="BD147">
            <v>686858.34400000004</v>
          </cell>
          <cell r="BE147">
            <v>731011.32799999998</v>
          </cell>
          <cell r="BF147">
            <v>694264.14399999997</v>
          </cell>
          <cell r="BG147">
            <v>273547.92800000001</v>
          </cell>
          <cell r="BH147">
            <v>106753.632</v>
          </cell>
          <cell r="BI147">
            <v>775312.45600000001</v>
          </cell>
          <cell r="BJ147">
            <v>820339.83200000005</v>
          </cell>
          <cell r="BK147">
            <v>782866.4</v>
          </cell>
          <cell r="BL147">
            <v>787658.67200000002</v>
          </cell>
          <cell r="BM147">
            <v>779961.40800000005</v>
          </cell>
          <cell r="BN147">
            <v>818161.08799999999</v>
          </cell>
          <cell r="BO147">
            <v>822518.576</v>
          </cell>
        </row>
        <row r="148">
          <cell r="B148" t="str">
            <v>DeterministicMonthlyGeneration AssetColstrip 4- BasicW_6x16FuelConsumed</v>
          </cell>
          <cell r="C148" t="str">
            <v>Monthly</v>
          </cell>
          <cell r="D148" t="str">
            <v>Generation Asset</v>
          </cell>
          <cell r="E148" t="str">
            <v xml:space="preserve"> Colstrip 4- Basic</v>
          </cell>
          <cell r="F148" t="str">
            <v>W_6x16</v>
          </cell>
          <cell r="G148" t="str">
            <v>FuelConsumed</v>
          </cell>
          <cell r="H148" t="str">
            <v>PEAK</v>
          </cell>
          <cell r="I148" t="str">
            <v>Colstrip 4</v>
          </cell>
          <cell r="J148" t="str">
            <v>Units 3&amp;4</v>
          </cell>
          <cell r="L148">
            <v>296582.96000000002</v>
          </cell>
          <cell r="M148">
            <v>424112.75199999998</v>
          </cell>
          <cell r="N148">
            <v>474803.576</v>
          </cell>
          <cell r="O148">
            <v>407845.44</v>
          </cell>
          <cell r="P148">
            <v>398547.53600000002</v>
          </cell>
          <cell r="Q148">
            <v>371822.89600000001</v>
          </cell>
          <cell r="R148">
            <v>425565.24800000002</v>
          </cell>
          <cell r="S148">
            <v>431665.08799999999</v>
          </cell>
          <cell r="T148">
            <v>365723.05599999998</v>
          </cell>
          <cell r="U148">
            <v>373565.24800000002</v>
          </cell>
          <cell r="V148">
            <v>231220.63999900001</v>
          </cell>
          <cell r="W148">
            <v>95278.592000000004</v>
          </cell>
          <cell r="X148">
            <v>0</v>
          </cell>
          <cell r="Y148">
            <v>414235.136</v>
          </cell>
          <cell r="Z148">
            <v>458826.12</v>
          </cell>
          <cell r="AA148">
            <v>396225.47200000001</v>
          </cell>
          <cell r="AB148">
            <v>397095.04</v>
          </cell>
          <cell r="AC148">
            <v>374001.64</v>
          </cell>
          <cell r="AD148">
            <v>407409.04800000001</v>
          </cell>
          <cell r="AE148">
            <v>431665.08799999999</v>
          </cell>
          <cell r="AF148">
            <v>376906.63199999998</v>
          </cell>
          <cell r="AG148">
            <v>363397.77600000001</v>
          </cell>
          <cell r="AH148">
            <v>349599.06400000001</v>
          </cell>
          <cell r="AI148">
            <v>329700.51199999999</v>
          </cell>
          <cell r="AJ148">
            <v>332895.35999999999</v>
          </cell>
          <cell r="AK148">
            <v>415687.63199999998</v>
          </cell>
          <cell r="AL148">
            <v>444011.304</v>
          </cell>
          <cell r="AM148">
            <v>410314.04</v>
          </cell>
          <cell r="AN148">
            <v>406536.26400000002</v>
          </cell>
          <cell r="AO148">
            <v>379521.76799999998</v>
          </cell>
          <cell r="AP148">
            <v>445463.8</v>
          </cell>
          <cell r="AQ148">
            <v>427743.99200000003</v>
          </cell>
          <cell r="AR148">
            <v>383879.25599999999</v>
          </cell>
          <cell r="AS148">
            <v>393463.8</v>
          </cell>
          <cell r="AT148">
            <v>371386.50400000002</v>
          </cell>
          <cell r="AU148">
            <v>339867.984</v>
          </cell>
          <cell r="AV148">
            <v>361945.28</v>
          </cell>
          <cell r="AW148">
            <v>415687.63199999998</v>
          </cell>
          <cell r="AX148">
            <v>452000.03200000001</v>
          </cell>
          <cell r="AY148">
            <v>419029.016</v>
          </cell>
          <cell r="AZ148">
            <v>407698.90399999998</v>
          </cell>
          <cell r="BA148">
            <v>408861.54399999999</v>
          </cell>
          <cell r="BB148">
            <v>431375.23200000002</v>
          </cell>
          <cell r="BC148">
            <v>453452.52799999999</v>
          </cell>
          <cell r="BD148">
            <v>391867.984</v>
          </cell>
          <cell r="BE148">
            <v>426144.96</v>
          </cell>
          <cell r="BF148">
            <v>406246.408</v>
          </cell>
          <cell r="BG148">
            <v>166304.35999999999</v>
          </cell>
          <cell r="BH148">
            <v>65069.247998999999</v>
          </cell>
          <cell r="BI148">
            <v>428470.24</v>
          </cell>
          <cell r="BJ148">
            <v>475529.82400000002</v>
          </cell>
          <cell r="BK148">
            <v>434280.22399999999</v>
          </cell>
          <cell r="BL148">
            <v>435296.32799999998</v>
          </cell>
          <cell r="BM148">
            <v>429922.73599999998</v>
          </cell>
          <cell r="BN148">
            <v>456357.52</v>
          </cell>
          <cell r="BO148">
            <v>442268.95199999999</v>
          </cell>
        </row>
        <row r="149">
          <cell r="B149" t="str">
            <v>DeterministicMonthlyGeneration AssetColstrip 4- BasicW_WrapFuelConsumed</v>
          </cell>
          <cell r="C149" t="str">
            <v>Monthly</v>
          </cell>
          <cell r="D149" t="str">
            <v>Generation Asset</v>
          </cell>
          <cell r="E149" t="str">
            <v xml:space="preserve"> Colstrip 4- Basic</v>
          </cell>
          <cell r="F149" t="str">
            <v>W_Wrap</v>
          </cell>
          <cell r="G149" t="str">
            <v>FuelConsumed</v>
          </cell>
          <cell r="H149" t="str">
            <v>OFF PEAK</v>
          </cell>
          <cell r="I149" t="str">
            <v>Colstrip 4</v>
          </cell>
          <cell r="J149" t="str">
            <v>Units 3&amp;4</v>
          </cell>
          <cell r="L149">
            <v>127516.928</v>
          </cell>
          <cell r="M149">
            <v>317792.29599999997</v>
          </cell>
          <cell r="N149">
            <v>336821.28</v>
          </cell>
          <cell r="O149">
            <v>337982.31199999998</v>
          </cell>
          <cell r="P149">
            <v>299782.63199999998</v>
          </cell>
          <cell r="Q149">
            <v>327524.984</v>
          </cell>
          <cell r="R149">
            <v>364272.16800000001</v>
          </cell>
          <cell r="S149">
            <v>333479.89600000001</v>
          </cell>
          <cell r="T149">
            <v>280465.40000000002</v>
          </cell>
          <cell r="U149">
            <v>305156.22399999999</v>
          </cell>
          <cell r="V149">
            <v>217571.68</v>
          </cell>
          <cell r="W149">
            <v>39704.112000000001</v>
          </cell>
          <cell r="X149">
            <v>10602.255999999999</v>
          </cell>
          <cell r="Y149">
            <v>283368.78399999999</v>
          </cell>
          <cell r="Z149">
            <v>306318.864</v>
          </cell>
          <cell r="AA149">
            <v>322004.85600000003</v>
          </cell>
          <cell r="AB149">
            <v>286710.16800000001</v>
          </cell>
          <cell r="AC149">
            <v>318810.00799999997</v>
          </cell>
          <cell r="AD149">
            <v>355557.19199999998</v>
          </cell>
          <cell r="AE149">
            <v>344373.61599999998</v>
          </cell>
          <cell r="AF149">
            <v>285694.06400000001</v>
          </cell>
          <cell r="AG149">
            <v>294262.50400000002</v>
          </cell>
          <cell r="AH149">
            <v>253884.08</v>
          </cell>
          <cell r="AI149">
            <v>252429.976</v>
          </cell>
          <cell r="AJ149">
            <v>191426.75200000001</v>
          </cell>
          <cell r="AK149">
            <v>294262.50400000002</v>
          </cell>
          <cell r="AL149">
            <v>337111.136</v>
          </cell>
          <cell r="AM149">
            <v>316631.26400000002</v>
          </cell>
          <cell r="AN149">
            <v>290341.408</v>
          </cell>
          <cell r="AO149">
            <v>356138.51199999999</v>
          </cell>
          <cell r="AP149">
            <v>353814.84</v>
          </cell>
          <cell r="AQ149">
            <v>369355.90399999998</v>
          </cell>
          <cell r="AR149">
            <v>288454.12800000003</v>
          </cell>
          <cell r="AS149">
            <v>288888.91200000001</v>
          </cell>
          <cell r="AT149">
            <v>253884.08</v>
          </cell>
          <cell r="AU149">
            <v>242988.75200000001</v>
          </cell>
          <cell r="AV149">
            <v>202320.47200000001</v>
          </cell>
          <cell r="AW149">
            <v>277558.8</v>
          </cell>
          <cell r="AX149">
            <v>341468.62400000001</v>
          </cell>
          <cell r="AY149">
            <v>320262.50400000002</v>
          </cell>
          <cell r="AZ149">
            <v>321133.68</v>
          </cell>
          <cell r="BA149">
            <v>342776.19199999998</v>
          </cell>
          <cell r="BB149">
            <v>371534.64799999999</v>
          </cell>
          <cell r="BC149">
            <v>358172.32799999998</v>
          </cell>
          <cell r="BD149">
            <v>294990.36</v>
          </cell>
          <cell r="BE149">
            <v>304866.36800000002</v>
          </cell>
          <cell r="BF149">
            <v>288017.73599999998</v>
          </cell>
          <cell r="BG149">
            <v>107243.568</v>
          </cell>
          <cell r="BH149">
            <v>41684.383999999998</v>
          </cell>
          <cell r="BI149">
            <v>346842.21600000001</v>
          </cell>
          <cell r="BJ149">
            <v>344810.00799999997</v>
          </cell>
          <cell r="BK149">
            <v>348586.17599999998</v>
          </cell>
          <cell r="BL149">
            <v>352362.34399999998</v>
          </cell>
          <cell r="BM149">
            <v>350038.67200000002</v>
          </cell>
          <cell r="BN149">
            <v>361803.56800000003</v>
          </cell>
          <cell r="BO149">
            <v>380249.62400000001</v>
          </cell>
        </row>
        <row r="150">
          <cell r="L150">
            <v>848199.77599800006</v>
          </cell>
          <cell r="M150">
            <v>3552734.716</v>
          </cell>
          <cell r="N150">
            <v>3853363.1220000004</v>
          </cell>
          <cell r="O150">
            <v>3567570.324</v>
          </cell>
          <cell r="P150">
            <v>3380462.7859999998</v>
          </cell>
          <cell r="Q150">
            <v>3378621.75</v>
          </cell>
          <cell r="R150">
            <v>3764510.4920000001</v>
          </cell>
          <cell r="S150">
            <v>3610081.2480000001</v>
          </cell>
          <cell r="T150">
            <v>3049027.892</v>
          </cell>
          <cell r="U150">
            <v>3216871.9139999999</v>
          </cell>
          <cell r="V150">
            <v>897584.639998</v>
          </cell>
          <cell r="W150">
            <v>562422.36799900001</v>
          </cell>
          <cell r="X150">
            <v>468835.79999899998</v>
          </cell>
          <cell r="Y150">
            <v>3293888.12</v>
          </cell>
          <cell r="Z150">
            <v>3599214.588</v>
          </cell>
          <cell r="AA150">
            <v>3396464.4360000002</v>
          </cell>
          <cell r="AB150">
            <v>3219201.8360000001</v>
          </cell>
          <cell r="AC150">
            <v>3260504.9060000004</v>
          </cell>
          <cell r="AD150">
            <v>3603912.65</v>
          </cell>
          <cell r="AE150">
            <v>3671713.1080000005</v>
          </cell>
          <cell r="AF150">
            <v>3132817.6919999998</v>
          </cell>
          <cell r="AG150">
            <v>3096871.8000000003</v>
          </cell>
          <cell r="AH150">
            <v>1206966.2879999999</v>
          </cell>
          <cell r="AI150">
            <v>722779.85600000003</v>
          </cell>
          <cell r="AJ150">
            <v>564117.60800000001</v>
          </cell>
          <cell r="AK150">
            <v>3365669.412</v>
          </cell>
          <cell r="AL150">
            <v>3678258.3600000003</v>
          </cell>
          <cell r="AM150">
            <v>3441061.0379999997</v>
          </cell>
          <cell r="AN150">
            <v>3277946.7439999999</v>
          </cell>
          <cell r="AO150">
            <v>3469357.65</v>
          </cell>
          <cell r="AP150">
            <v>3770715.17</v>
          </cell>
          <cell r="AQ150">
            <v>3806202.102</v>
          </cell>
          <cell r="AR150">
            <v>3231717.6679999996</v>
          </cell>
          <cell r="AS150">
            <v>3309256.5639999998</v>
          </cell>
          <cell r="AT150">
            <v>1250541.1680000001</v>
          </cell>
          <cell r="AU150">
            <v>1165713.4720000001</v>
          </cell>
          <cell r="AV150">
            <v>1128531.504</v>
          </cell>
          <cell r="AW150">
            <v>3384784.1940000001</v>
          </cell>
          <cell r="AX150">
            <v>3798939.6220000004</v>
          </cell>
          <cell r="AY150">
            <v>3561742.3</v>
          </cell>
          <cell r="AZ150">
            <v>3532023.1180000002</v>
          </cell>
          <cell r="BA150">
            <v>3608168.0520000001</v>
          </cell>
          <cell r="BB150">
            <v>3841366.5</v>
          </cell>
          <cell r="BC150">
            <v>3717529.872</v>
          </cell>
          <cell r="BD150">
            <v>3083278.8080000002</v>
          </cell>
          <cell r="BE150">
            <v>3192862.8160000001</v>
          </cell>
          <cell r="BF150">
            <v>1388528.2879999999</v>
          </cell>
          <cell r="BG150">
            <v>948638.15999999992</v>
          </cell>
          <cell r="BH150">
            <v>733476.71199999994</v>
          </cell>
          <cell r="BI150">
            <v>1550624.912</v>
          </cell>
          <cell r="BJ150">
            <v>1640679.6640000001</v>
          </cell>
          <cell r="BK150">
            <v>1565732.8</v>
          </cell>
          <cell r="BL150">
            <v>1575317.344</v>
          </cell>
          <cell r="BM150">
            <v>1559922.8160000001</v>
          </cell>
          <cell r="BN150">
            <v>1636322.176</v>
          </cell>
          <cell r="BO150">
            <v>1645037.152</v>
          </cell>
        </row>
        <row r="152">
          <cell r="B152" t="str">
            <v>DeterministicMonthlyGeneration AssetColstrip 1- Basic7x24FuelConsumed</v>
          </cell>
          <cell r="C152" t="str">
            <v>Monthly</v>
          </cell>
          <cell r="D152" t="str">
            <v>Generation Asset</v>
          </cell>
          <cell r="E152" t="str">
            <v xml:space="preserve"> Colstrip 1- Basic</v>
          </cell>
          <cell r="F152" t="str">
            <v xml:space="preserve"> 7x24</v>
          </cell>
          <cell r="G152" t="str">
            <v>Tons</v>
          </cell>
          <cell r="H152" t="str">
            <v>ATC</v>
          </cell>
          <cell r="I152" t="str">
            <v xml:space="preserve">Colstrip 1 </v>
          </cell>
          <cell r="J152" t="str">
            <v>Units 1&amp;2</v>
          </cell>
          <cell r="L152">
            <v>0</v>
          </cell>
          <cell r="M152">
            <v>60228.342849413981</v>
          </cell>
          <cell r="N152">
            <v>64920.700228583351</v>
          </cell>
          <cell r="O152">
            <v>60431.834150216411</v>
          </cell>
          <cell r="P152">
            <v>57750.356368279594</v>
          </cell>
          <cell r="Q152">
            <v>57637.508969362738</v>
          </cell>
          <cell r="R152">
            <v>63602.622313086344</v>
          </cell>
          <cell r="S152">
            <v>60544.68154913326</v>
          </cell>
          <cell r="T152">
            <v>51137.763293763237</v>
          </cell>
          <cell r="U152">
            <v>54129.727311811243</v>
          </cell>
          <cell r="V152">
            <v>0</v>
          </cell>
          <cell r="W152">
            <v>0</v>
          </cell>
          <cell r="X152">
            <v>0</v>
          </cell>
          <cell r="Y152">
            <v>55272.3698871452</v>
          </cell>
          <cell r="Z152">
            <v>60228.342849413981</v>
          </cell>
          <cell r="AA152">
            <v>57057.554686544048</v>
          </cell>
          <cell r="AB152">
            <v>53901.568855028308</v>
          </cell>
          <cell r="AC152">
            <v>54579.568205409661</v>
          </cell>
          <cell r="AD152">
            <v>60491.958432513384</v>
          </cell>
          <cell r="AE152">
            <v>61704.590114770646</v>
          </cell>
          <cell r="AF152">
            <v>52621.411724796992</v>
          </cell>
          <cell r="AG152">
            <v>51862.633297156375</v>
          </cell>
          <cell r="AH152">
            <v>0</v>
          </cell>
          <cell r="AI152">
            <v>0</v>
          </cell>
          <cell r="AJ152">
            <v>0</v>
          </cell>
          <cell r="AK152">
            <v>56643.170919262098</v>
          </cell>
          <cell r="AL152">
            <v>61599.143881530872</v>
          </cell>
          <cell r="AM152">
            <v>57848.401435842257</v>
          </cell>
          <cell r="AN152">
            <v>54850.584954186161</v>
          </cell>
          <cell r="AO152">
            <v>58164.740135561544</v>
          </cell>
          <cell r="AP152">
            <v>63233.560496747181</v>
          </cell>
          <cell r="AQ152">
            <v>64393.469062384545</v>
          </cell>
          <cell r="AR152">
            <v>54933.827690394639</v>
          </cell>
          <cell r="AS152">
            <v>56607.713792945629</v>
          </cell>
          <cell r="AT152">
            <v>0</v>
          </cell>
          <cell r="AU152">
            <v>0</v>
          </cell>
          <cell r="AV152">
            <v>0</v>
          </cell>
          <cell r="AW152">
            <v>58172.141301238633</v>
          </cell>
          <cell r="AX152">
            <v>64393.469062384545</v>
          </cell>
          <cell r="AY152">
            <v>60642.726616695931</v>
          </cell>
          <cell r="AZ152">
            <v>60386.512199273624</v>
          </cell>
          <cell r="BA152">
            <v>61275.404016134496</v>
          </cell>
          <cell r="BB152">
            <v>65078.869578442995</v>
          </cell>
          <cell r="BC152">
            <v>60966.466482092306</v>
          </cell>
          <cell r="BD152">
            <v>49766.962261646346</v>
          </cell>
          <cell r="BE152">
            <v>50386.386031799724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</row>
        <row r="153">
          <cell r="B153" t="str">
            <v>DeterministicMonthlyGeneration AssetColstrip 1- BasicW_6x16FuelConsumed</v>
          </cell>
          <cell r="C153" t="str">
            <v>Monthly</v>
          </cell>
          <cell r="D153" t="str">
            <v>Generation Asset</v>
          </cell>
          <cell r="E153" t="str">
            <v xml:space="preserve"> Colstrip 1- Basic</v>
          </cell>
          <cell r="F153" t="str">
            <v>W_6x16</v>
          </cell>
          <cell r="G153" t="str">
            <v>Tons</v>
          </cell>
          <cell r="H153" t="str">
            <v>PEAK</v>
          </cell>
          <cell r="I153" t="str">
            <v xml:space="preserve">Colstrip 1 </v>
          </cell>
          <cell r="J153" t="str">
            <v>Units 1&amp;2</v>
          </cell>
          <cell r="L153">
            <v>0</v>
          </cell>
          <cell r="M153">
            <v>34059.46549228135</v>
          </cell>
          <cell r="N153">
            <v>37882.972482022167</v>
          </cell>
          <cell r="O153">
            <v>33070.366538200629</v>
          </cell>
          <cell r="P153">
            <v>32979.722636315048</v>
          </cell>
          <cell r="Q153">
            <v>30896.078495030295</v>
          </cell>
          <cell r="R153">
            <v>34217.634842140993</v>
          </cell>
          <cell r="S153">
            <v>34257.717697005639</v>
          </cell>
          <cell r="T153">
            <v>28905.240325230061</v>
          </cell>
          <cell r="U153">
            <v>29881.699017497329</v>
          </cell>
          <cell r="V153">
            <v>0</v>
          </cell>
          <cell r="W153">
            <v>0</v>
          </cell>
          <cell r="X153">
            <v>0</v>
          </cell>
          <cell r="Y153">
            <v>32886.91666488874</v>
          </cell>
          <cell r="Z153">
            <v>36301.278983425749</v>
          </cell>
          <cell r="AA153">
            <v>31277.780573124692</v>
          </cell>
          <cell r="AB153">
            <v>31345.30602109875</v>
          </cell>
          <cell r="AC153">
            <v>29578.000579533276</v>
          </cell>
          <cell r="AD153">
            <v>32372.325760386946</v>
          </cell>
          <cell r="AE153">
            <v>34363.163930245399</v>
          </cell>
          <cell r="AF153">
            <v>29841.616162632679</v>
          </cell>
          <cell r="AG153">
            <v>28669.067335240074</v>
          </cell>
          <cell r="AH153">
            <v>0</v>
          </cell>
          <cell r="AI153">
            <v>0</v>
          </cell>
          <cell r="AJ153">
            <v>0</v>
          </cell>
          <cell r="AK153">
            <v>33308.701597847787</v>
          </cell>
          <cell r="AL153">
            <v>35206.733796163491</v>
          </cell>
          <cell r="AM153">
            <v>32635.941343486349</v>
          </cell>
          <cell r="AN153">
            <v>31767.090954057796</v>
          </cell>
          <cell r="AO153">
            <v>30381.487590586716</v>
          </cell>
          <cell r="AP153">
            <v>35154.010679543608</v>
          </cell>
          <cell r="AQ153">
            <v>34533.973541860272</v>
          </cell>
          <cell r="AR153">
            <v>31435.949922984324</v>
          </cell>
          <cell r="AS153">
            <v>32557.937703356005</v>
          </cell>
          <cell r="AT153">
            <v>0</v>
          </cell>
          <cell r="AU153">
            <v>0</v>
          </cell>
          <cell r="AV153">
            <v>0</v>
          </cell>
          <cell r="AW153">
            <v>34204.994580385755</v>
          </cell>
          <cell r="AX153">
            <v>36366.642361800863</v>
          </cell>
          <cell r="AY153">
            <v>34164.911725521109</v>
          </cell>
          <cell r="AZ153">
            <v>33888.655880666476</v>
          </cell>
          <cell r="BA153">
            <v>33637.680559322303</v>
          </cell>
          <cell r="BB153">
            <v>34903.035358199435</v>
          </cell>
          <cell r="BC153">
            <v>34468.610163485158</v>
          </cell>
          <cell r="BD153">
            <v>28483.455392271015</v>
          </cell>
          <cell r="BE153">
            <v>29289.104472923409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</row>
        <row r="154">
          <cell r="B154" t="str">
            <v>DeterministicMonthlyGeneration AssetColstrip 1- BasicW_WrapFuelConsumed</v>
          </cell>
          <cell r="C154" t="str">
            <v>Monthly</v>
          </cell>
          <cell r="D154" t="str">
            <v>Generation Asset</v>
          </cell>
          <cell r="E154" t="str">
            <v xml:space="preserve"> Colstrip 1- Basic</v>
          </cell>
          <cell r="F154" t="str">
            <v>W_Wrap</v>
          </cell>
          <cell r="G154" t="str">
            <v>Tons</v>
          </cell>
          <cell r="H154" t="str">
            <v>OFF PEAK</v>
          </cell>
          <cell r="I154" t="str">
            <v xml:space="preserve">Colstrip 1 </v>
          </cell>
          <cell r="J154" t="str">
            <v>Units 1&amp;2</v>
          </cell>
          <cell r="L154">
            <v>0</v>
          </cell>
          <cell r="M154">
            <v>26168.877357074409</v>
          </cell>
          <cell r="N154">
            <v>27037.727746502962</v>
          </cell>
          <cell r="O154">
            <v>27361.467611899337</v>
          </cell>
          <cell r="P154">
            <v>24770.633731848098</v>
          </cell>
          <cell r="Q154">
            <v>26741.430474216002</v>
          </cell>
          <cell r="R154">
            <v>29384.987470887125</v>
          </cell>
          <cell r="S154">
            <v>26286.963852069402</v>
          </cell>
          <cell r="T154">
            <v>22232.522968416735</v>
          </cell>
          <cell r="U154">
            <v>24248.028294197473</v>
          </cell>
          <cell r="V154">
            <v>0</v>
          </cell>
          <cell r="W154">
            <v>0</v>
          </cell>
          <cell r="X154">
            <v>0</v>
          </cell>
          <cell r="Y154">
            <v>22385.453222198237</v>
          </cell>
          <cell r="Z154">
            <v>23927.063865930006</v>
          </cell>
          <cell r="AA154">
            <v>25779.774113302919</v>
          </cell>
          <cell r="AB154">
            <v>22556.262833813111</v>
          </cell>
          <cell r="AC154">
            <v>25001.567625759944</v>
          </cell>
          <cell r="AD154">
            <v>28119.63267200999</v>
          </cell>
          <cell r="AE154">
            <v>27341.426184467015</v>
          </cell>
          <cell r="AF154">
            <v>22779.795562047864</v>
          </cell>
          <cell r="AG154">
            <v>23193.565961799861</v>
          </cell>
          <cell r="AH154">
            <v>0</v>
          </cell>
          <cell r="AI154">
            <v>0</v>
          </cell>
          <cell r="AJ154">
            <v>0</v>
          </cell>
          <cell r="AK154">
            <v>23334.469321356089</v>
          </cell>
          <cell r="AL154">
            <v>26392.410085309162</v>
          </cell>
          <cell r="AM154">
            <v>25212.460092239467</v>
          </cell>
          <cell r="AN154">
            <v>23083.494000011917</v>
          </cell>
          <cell r="AO154">
            <v>27783.252544858384</v>
          </cell>
          <cell r="AP154">
            <v>28079.549817145344</v>
          </cell>
          <cell r="AQ154">
            <v>29859.495520466051</v>
          </cell>
          <cell r="AR154">
            <v>23497.87776729387</v>
          </cell>
          <cell r="AS154">
            <v>24049.776089473184</v>
          </cell>
          <cell r="AT154">
            <v>0</v>
          </cell>
          <cell r="AU154">
            <v>0</v>
          </cell>
          <cell r="AV154">
            <v>0</v>
          </cell>
          <cell r="AW154">
            <v>23967.146720794655</v>
          </cell>
          <cell r="AX154">
            <v>28026.82670052546</v>
          </cell>
          <cell r="AY154">
            <v>26477.814891116599</v>
          </cell>
          <cell r="AZ154">
            <v>26497.856318548926</v>
          </cell>
          <cell r="BA154">
            <v>27637.723456753974</v>
          </cell>
          <cell r="BB154">
            <v>30175.834220185334</v>
          </cell>
          <cell r="BC154">
            <v>26497.856318548926</v>
          </cell>
          <cell r="BD154">
            <v>21283.506869258887</v>
          </cell>
          <cell r="BE154">
            <v>21097.281558759871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</row>
        <row r="155">
          <cell r="B155" t="str">
            <v>DeterministicMonthlyGeneration AssetColstrip 2- Basic7x24FuelConsumed</v>
          </cell>
          <cell r="C155" t="str">
            <v>Monthly</v>
          </cell>
          <cell r="D155" t="str">
            <v>Generation Asset</v>
          </cell>
          <cell r="E155" t="str">
            <v xml:space="preserve"> Colstrip 2- Basic</v>
          </cell>
          <cell r="F155" t="str">
            <v xml:space="preserve"> 7x24</v>
          </cell>
          <cell r="G155" t="str">
            <v>Tons</v>
          </cell>
          <cell r="H155" t="str">
            <v>ATC</v>
          </cell>
          <cell r="I155" t="str">
            <v>Colstrip 2</v>
          </cell>
          <cell r="J155" t="str">
            <v>Units 1&amp;2</v>
          </cell>
          <cell r="L155">
            <v>0</v>
          </cell>
          <cell r="M155">
            <v>60228.342849413981</v>
          </cell>
          <cell r="N155">
            <v>64920.700228583351</v>
          </cell>
          <cell r="O155">
            <v>60431.834150216411</v>
          </cell>
          <cell r="P155">
            <v>57750.356368279594</v>
          </cell>
          <cell r="Q155">
            <v>57637.508969362738</v>
          </cell>
          <cell r="R155">
            <v>63602.622313086344</v>
          </cell>
          <cell r="S155">
            <v>60544.68154913326</v>
          </cell>
          <cell r="T155">
            <v>51137.763293763237</v>
          </cell>
          <cell r="U155">
            <v>54129.727311811243</v>
          </cell>
          <cell r="V155">
            <v>0</v>
          </cell>
          <cell r="W155">
            <v>0</v>
          </cell>
          <cell r="X155">
            <v>0</v>
          </cell>
          <cell r="Y155">
            <v>55272.3698871452</v>
          </cell>
          <cell r="Z155">
            <v>60228.342849413981</v>
          </cell>
          <cell r="AA155">
            <v>57057.554686544048</v>
          </cell>
          <cell r="AB155">
            <v>53901.568855028308</v>
          </cell>
          <cell r="AC155">
            <v>54579.568205409661</v>
          </cell>
          <cell r="AD155">
            <v>60491.958432513384</v>
          </cell>
          <cell r="AE155">
            <v>61704.590114770646</v>
          </cell>
          <cell r="AF155">
            <v>52621.411724796992</v>
          </cell>
          <cell r="AG155">
            <v>51862.633297156375</v>
          </cell>
          <cell r="AH155">
            <v>0</v>
          </cell>
          <cell r="AI155">
            <v>0</v>
          </cell>
          <cell r="AJ155">
            <v>0</v>
          </cell>
          <cell r="AK155">
            <v>56643.170919262098</v>
          </cell>
          <cell r="AL155">
            <v>61599.143881530872</v>
          </cell>
          <cell r="AM155">
            <v>57848.401435842257</v>
          </cell>
          <cell r="AN155">
            <v>54850.584954186161</v>
          </cell>
          <cell r="AO155">
            <v>58164.740135561544</v>
          </cell>
          <cell r="AP155">
            <v>63233.560496747181</v>
          </cell>
          <cell r="AQ155">
            <v>64393.469062384545</v>
          </cell>
          <cell r="AR155">
            <v>54933.827690394639</v>
          </cell>
          <cell r="AS155">
            <v>56607.713792945629</v>
          </cell>
          <cell r="AT155">
            <v>0</v>
          </cell>
          <cell r="AU155">
            <v>0</v>
          </cell>
          <cell r="AV155">
            <v>0</v>
          </cell>
          <cell r="AW155">
            <v>58172.141301238633</v>
          </cell>
          <cell r="AX155">
            <v>64393.469062384545</v>
          </cell>
          <cell r="AY155">
            <v>60642.726616695931</v>
          </cell>
          <cell r="AZ155">
            <v>60386.512199273624</v>
          </cell>
          <cell r="BA155">
            <v>61275.404016134496</v>
          </cell>
          <cell r="BB155">
            <v>65078.869578442995</v>
          </cell>
          <cell r="BC155">
            <v>60966.466482092306</v>
          </cell>
          <cell r="BD155">
            <v>49766.962261646346</v>
          </cell>
          <cell r="BE155">
            <v>50386.386031799724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</row>
        <row r="156">
          <cell r="B156" t="str">
            <v>DeterministicMonthlyGeneration AssetColstrip 2- BasicW_6x16FuelConsumed</v>
          </cell>
          <cell r="C156" t="str">
            <v>Monthly</v>
          </cell>
          <cell r="D156" t="str">
            <v>Generation Asset</v>
          </cell>
          <cell r="E156" t="str">
            <v xml:space="preserve"> Colstrip 2- Basic</v>
          </cell>
          <cell r="F156" t="str">
            <v>W_6x16</v>
          </cell>
          <cell r="G156" t="str">
            <v>Tons</v>
          </cell>
          <cell r="H156" t="str">
            <v>PEAK</v>
          </cell>
          <cell r="I156" t="str">
            <v>Colstrip 2</v>
          </cell>
          <cell r="J156" t="str">
            <v>Units 1&amp;2</v>
          </cell>
          <cell r="L156">
            <v>0</v>
          </cell>
          <cell r="M156">
            <v>34059.46549228135</v>
          </cell>
          <cell r="N156">
            <v>37882.972482022167</v>
          </cell>
          <cell r="O156">
            <v>33070.366538200629</v>
          </cell>
          <cell r="P156">
            <v>32979.722636315048</v>
          </cell>
          <cell r="Q156">
            <v>30896.078495030295</v>
          </cell>
          <cell r="R156">
            <v>34217.634842140993</v>
          </cell>
          <cell r="S156">
            <v>34257.717697005639</v>
          </cell>
          <cell r="T156">
            <v>28905.240325230061</v>
          </cell>
          <cell r="U156">
            <v>29881.699017497329</v>
          </cell>
          <cell r="V156">
            <v>0</v>
          </cell>
          <cell r="W156">
            <v>0</v>
          </cell>
          <cell r="X156">
            <v>0</v>
          </cell>
          <cell r="Y156">
            <v>32886.91666488874</v>
          </cell>
          <cell r="Z156">
            <v>36301.278983425749</v>
          </cell>
          <cell r="AA156">
            <v>31277.780573124692</v>
          </cell>
          <cell r="AB156">
            <v>31345.30602109875</v>
          </cell>
          <cell r="AC156">
            <v>29578.000579533276</v>
          </cell>
          <cell r="AD156">
            <v>32372.325760386946</v>
          </cell>
          <cell r="AE156">
            <v>34363.163930245399</v>
          </cell>
          <cell r="AF156">
            <v>29841.616162632679</v>
          </cell>
          <cell r="AG156">
            <v>28669.067335240074</v>
          </cell>
          <cell r="AH156">
            <v>0</v>
          </cell>
          <cell r="AI156">
            <v>0</v>
          </cell>
          <cell r="AJ156">
            <v>0</v>
          </cell>
          <cell r="AK156">
            <v>33308.701597847787</v>
          </cell>
          <cell r="AL156">
            <v>35206.733796163491</v>
          </cell>
          <cell r="AM156">
            <v>32635.941343486349</v>
          </cell>
          <cell r="AN156">
            <v>31767.090954057796</v>
          </cell>
          <cell r="AO156">
            <v>30381.487590586716</v>
          </cell>
          <cell r="AP156">
            <v>35154.010679543608</v>
          </cell>
          <cell r="AQ156">
            <v>34533.973541860272</v>
          </cell>
          <cell r="AR156">
            <v>31435.949922984324</v>
          </cell>
          <cell r="AS156">
            <v>32557.937703356005</v>
          </cell>
          <cell r="AT156">
            <v>0</v>
          </cell>
          <cell r="AU156">
            <v>0</v>
          </cell>
          <cell r="AV156">
            <v>0</v>
          </cell>
          <cell r="AW156">
            <v>34204.994580385755</v>
          </cell>
          <cell r="AX156">
            <v>36366.642361800863</v>
          </cell>
          <cell r="AY156">
            <v>34164.911725521109</v>
          </cell>
          <cell r="AZ156">
            <v>33888.655880666476</v>
          </cell>
          <cell r="BA156">
            <v>33637.680559322303</v>
          </cell>
          <cell r="BB156">
            <v>34903.035358199435</v>
          </cell>
          <cell r="BC156">
            <v>34468.610163485158</v>
          </cell>
          <cell r="BD156">
            <v>28483.455392271015</v>
          </cell>
          <cell r="BE156">
            <v>29289.104472923409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</row>
        <row r="157">
          <cell r="B157" t="str">
            <v>DeterministicMonthlyGeneration AssetColstrip 2- BasicW_WrapFuelConsumed</v>
          </cell>
          <cell r="C157" t="str">
            <v>Monthly</v>
          </cell>
          <cell r="D157" t="str">
            <v>Generation Asset</v>
          </cell>
          <cell r="E157" t="str">
            <v xml:space="preserve"> Colstrip 2- Basic</v>
          </cell>
          <cell r="F157" t="str">
            <v>W_Wrap</v>
          </cell>
          <cell r="G157" t="str">
            <v>Tons</v>
          </cell>
          <cell r="H157" t="str">
            <v>OFF PEAK</v>
          </cell>
          <cell r="I157" t="str">
            <v>Colstrip 2</v>
          </cell>
          <cell r="J157" t="str">
            <v>Units 1&amp;2</v>
          </cell>
          <cell r="L157">
            <v>0</v>
          </cell>
          <cell r="M157">
            <v>26168.877357074409</v>
          </cell>
          <cell r="N157">
            <v>27037.727746502962</v>
          </cell>
          <cell r="O157">
            <v>27361.467611899337</v>
          </cell>
          <cell r="P157">
            <v>24770.633731848098</v>
          </cell>
          <cell r="Q157">
            <v>26741.430474216002</v>
          </cell>
          <cell r="R157">
            <v>29384.987470887125</v>
          </cell>
          <cell r="S157">
            <v>26286.963852069402</v>
          </cell>
          <cell r="T157">
            <v>22232.522968416735</v>
          </cell>
          <cell r="U157">
            <v>24248.028294197473</v>
          </cell>
          <cell r="V157">
            <v>0</v>
          </cell>
          <cell r="W157">
            <v>0</v>
          </cell>
          <cell r="X157">
            <v>0</v>
          </cell>
          <cell r="Y157">
            <v>22385.453222198237</v>
          </cell>
          <cell r="Z157">
            <v>23927.063865930006</v>
          </cell>
          <cell r="AA157">
            <v>25779.774113302919</v>
          </cell>
          <cell r="AB157">
            <v>22556.262833813111</v>
          </cell>
          <cell r="AC157">
            <v>25001.567625759944</v>
          </cell>
          <cell r="AD157">
            <v>28119.63267200999</v>
          </cell>
          <cell r="AE157">
            <v>27341.426184467015</v>
          </cell>
          <cell r="AF157">
            <v>22779.795562047864</v>
          </cell>
          <cell r="AG157">
            <v>23193.565961799861</v>
          </cell>
          <cell r="AH157">
            <v>0</v>
          </cell>
          <cell r="AI157">
            <v>0</v>
          </cell>
          <cell r="AJ157">
            <v>0</v>
          </cell>
          <cell r="AK157">
            <v>23334.469321356089</v>
          </cell>
          <cell r="AL157">
            <v>26392.410085309162</v>
          </cell>
          <cell r="AM157">
            <v>25212.460092239467</v>
          </cell>
          <cell r="AN157">
            <v>23083.494000011917</v>
          </cell>
          <cell r="AO157">
            <v>27783.252544858384</v>
          </cell>
          <cell r="AP157">
            <v>28079.549817145344</v>
          </cell>
          <cell r="AQ157">
            <v>29859.495520466051</v>
          </cell>
          <cell r="AR157">
            <v>23497.87776729387</v>
          </cell>
          <cell r="AS157">
            <v>24049.776089473184</v>
          </cell>
          <cell r="AT157">
            <v>0</v>
          </cell>
          <cell r="AU157">
            <v>0</v>
          </cell>
          <cell r="AV157">
            <v>0</v>
          </cell>
          <cell r="AW157">
            <v>23967.146720794655</v>
          </cell>
          <cell r="AX157">
            <v>28026.82670052546</v>
          </cell>
          <cell r="AY157">
            <v>26477.814891116599</v>
          </cell>
          <cell r="AZ157">
            <v>26497.856318548926</v>
          </cell>
          <cell r="BA157">
            <v>27637.723456753974</v>
          </cell>
          <cell r="BB157">
            <v>30175.834220185334</v>
          </cell>
          <cell r="BC157">
            <v>26497.856318548926</v>
          </cell>
          <cell r="BD157">
            <v>21283.506869258887</v>
          </cell>
          <cell r="BE157">
            <v>21097.281558759871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</row>
        <row r="158">
          <cell r="B158" t="str">
            <v>DeterministicMonthlyGeneration AssetColstrip 3- Basic7x24FuelConsumed</v>
          </cell>
          <cell r="C158" t="str">
            <v>Monthly</v>
          </cell>
          <cell r="D158" t="str">
            <v>Generation Asset</v>
          </cell>
          <cell r="E158" t="str">
            <v xml:space="preserve"> Colstrip 3- Basic</v>
          </cell>
          <cell r="F158" t="str">
            <v xml:space="preserve"> 7x24</v>
          </cell>
          <cell r="G158" t="str">
            <v>Tons</v>
          </cell>
          <cell r="H158" t="str">
            <v>ATC</v>
          </cell>
          <cell r="I158" t="str">
            <v xml:space="preserve">Colstrip 3 </v>
          </cell>
          <cell r="J158" t="str">
            <v>Units 3&amp;4</v>
          </cell>
          <cell r="L158">
            <v>24919.960283022214</v>
          </cell>
          <cell r="M158">
            <v>43594.079727692078</v>
          </cell>
          <cell r="N158">
            <v>47690.791128625133</v>
          </cell>
          <cell r="O158">
            <v>43824.576435303294</v>
          </cell>
          <cell r="P158">
            <v>41033.635102108921</v>
          </cell>
          <cell r="Q158">
            <v>41093.435501347922</v>
          </cell>
          <cell r="R158">
            <v>46410.568815833554</v>
          </cell>
          <cell r="S158">
            <v>44959.650194669768</v>
          </cell>
          <cell r="T158">
            <v>37969.80644075392</v>
          </cell>
          <cell r="U158">
            <v>39881.435020596502</v>
          </cell>
          <cell r="V158">
            <v>26370.878904186004</v>
          </cell>
          <cell r="W158">
            <v>25116.204346341528</v>
          </cell>
          <cell r="X158">
            <v>26925.641906395686</v>
          </cell>
          <cell r="Y158">
            <v>40990.961025015873</v>
          </cell>
          <cell r="Z158">
            <v>44959.650194669768</v>
          </cell>
          <cell r="AA158">
            <v>42202.961505767293</v>
          </cell>
          <cell r="AB158">
            <v>40180.153560247869</v>
          </cell>
          <cell r="AC158">
            <v>40709.368807510451</v>
          </cell>
          <cell r="AD158">
            <v>44831.627963390609</v>
          </cell>
          <cell r="AE158">
            <v>45599.761351065557</v>
          </cell>
          <cell r="AF158">
            <v>38934.183891748187</v>
          </cell>
          <cell r="AG158">
            <v>38643.886784897979</v>
          </cell>
          <cell r="AH158">
            <v>35460.457325064977</v>
          </cell>
          <cell r="AI158">
            <v>8264.5074039737538</v>
          </cell>
          <cell r="AJ158">
            <v>2338.3693507731077</v>
          </cell>
          <cell r="AK158">
            <v>41716.420335597766</v>
          </cell>
          <cell r="AL158">
            <v>45898.479890716924</v>
          </cell>
          <cell r="AM158">
            <v>42715.050430883923</v>
          </cell>
          <cell r="AN158">
            <v>40948.286947922817</v>
          </cell>
          <cell r="AO158">
            <v>43227.139356000553</v>
          </cell>
          <cell r="AP158">
            <v>46965.33181804324</v>
          </cell>
          <cell r="AQ158">
            <v>46837.30958676408</v>
          </cell>
          <cell r="AR158">
            <v>39506.073216103818</v>
          </cell>
          <cell r="AS158">
            <v>40094.805406061765</v>
          </cell>
          <cell r="AT158">
            <v>36740.679637856556</v>
          </cell>
          <cell r="AU158">
            <v>34248.45684431355</v>
          </cell>
          <cell r="AV158">
            <v>33156.057162040132</v>
          </cell>
          <cell r="AW158">
            <v>40734.916562457554</v>
          </cell>
          <cell r="AX158">
            <v>46623.939201298817</v>
          </cell>
          <cell r="AY158">
            <v>43440.509741465816</v>
          </cell>
          <cell r="AZ158">
            <v>42825.946340017137</v>
          </cell>
          <cell r="BA158">
            <v>44165.969052047716</v>
          </cell>
          <cell r="BB158">
            <v>47178.702203508503</v>
          </cell>
          <cell r="BC158">
            <v>47690.791128625133</v>
          </cell>
          <cell r="BD158">
            <v>40359.55475796487</v>
          </cell>
          <cell r="BE158">
            <v>42953.968571296289</v>
          </cell>
          <cell r="BF158">
            <v>40794.716961696555</v>
          </cell>
          <cell r="BG158">
            <v>39668.064635131239</v>
          </cell>
          <cell r="BH158">
            <v>36826.02779204266</v>
          </cell>
          <cell r="BI158">
            <v>45557.087273972502</v>
          </cell>
          <cell r="BJ158">
            <v>48202.88005374177</v>
          </cell>
          <cell r="BK158">
            <v>46000.954367048973</v>
          </cell>
          <cell r="BL158">
            <v>46282.546584554395</v>
          </cell>
          <cell r="BM158">
            <v>45830.258058676765</v>
          </cell>
          <cell r="BN158">
            <v>48074.857822462611</v>
          </cell>
          <cell r="BO158">
            <v>48330.902285020922</v>
          </cell>
        </row>
        <row r="159">
          <cell r="B159" t="str">
            <v>DeterministicMonthlyGeneration AssetColstrip 3- BasicW_6x16FuelConsumed</v>
          </cell>
          <cell r="C159" t="str">
            <v>Monthly</v>
          </cell>
          <cell r="D159" t="str">
            <v>Generation Asset</v>
          </cell>
          <cell r="E159" t="str">
            <v xml:space="preserve"> Colstrip 3- Basic</v>
          </cell>
          <cell r="F159" t="str">
            <v>W_6x16</v>
          </cell>
          <cell r="G159" t="str">
            <v>Tons</v>
          </cell>
          <cell r="H159" t="str">
            <v>PEAK</v>
          </cell>
          <cell r="I159" t="str">
            <v xml:space="preserve">Colstrip 3 </v>
          </cell>
          <cell r="J159" t="str">
            <v>Units 3&amp;4</v>
          </cell>
          <cell r="L159">
            <v>17427.110435451454</v>
          </cell>
          <cell r="M159">
            <v>24920.716167197315</v>
          </cell>
          <cell r="N159">
            <v>27899.291159880755</v>
          </cell>
          <cell r="O159">
            <v>23964.854634518753</v>
          </cell>
          <cell r="P159">
            <v>23418.513065110226</v>
          </cell>
          <cell r="Q159">
            <v>21848.182616497525</v>
          </cell>
          <cell r="R159">
            <v>25006.064321383419</v>
          </cell>
          <cell r="S159">
            <v>25364.488774759244</v>
          </cell>
          <cell r="T159">
            <v>21489.7581631217</v>
          </cell>
          <cell r="U159">
            <v>21950.562607315034</v>
          </cell>
          <cell r="V159">
            <v>13586.443497017955</v>
          </cell>
          <cell r="W159">
            <v>16189.562199752927</v>
          </cell>
          <cell r="X159">
            <v>16471.248902772892</v>
          </cell>
          <cell r="Y159">
            <v>24340.31092452598</v>
          </cell>
          <cell r="Z159">
            <v>26960.461463833595</v>
          </cell>
          <cell r="AA159">
            <v>23282.069401029908</v>
          </cell>
          <cell r="AB159">
            <v>23333.164910924123</v>
          </cell>
          <cell r="AC159">
            <v>21976.20484777668</v>
          </cell>
          <cell r="AD159">
            <v>23939.212394057104</v>
          </cell>
          <cell r="AE159">
            <v>25364.488774759244</v>
          </cell>
          <cell r="AF159">
            <v>22146.901156148891</v>
          </cell>
          <cell r="AG159">
            <v>21353.125528012297</v>
          </cell>
          <cell r="AH159">
            <v>20542.318063244296</v>
          </cell>
          <cell r="AI159">
            <v>4924.3617312446122</v>
          </cell>
          <cell r="AJ159">
            <v>1100.9156005891239</v>
          </cell>
          <cell r="AK159">
            <v>24425.659078712088</v>
          </cell>
          <cell r="AL159">
            <v>26089.948085341141</v>
          </cell>
          <cell r="AM159">
            <v>24109.908702429315</v>
          </cell>
          <cell r="AN159">
            <v>23887.927913133804</v>
          </cell>
          <cell r="AO159">
            <v>22300.5656278897</v>
          </cell>
          <cell r="AP159">
            <v>26175.296239527244</v>
          </cell>
          <cell r="AQ159">
            <v>25134.086552662578</v>
          </cell>
          <cell r="AR159">
            <v>22556.610090448015</v>
          </cell>
          <cell r="AS159">
            <v>23119.794525458859</v>
          </cell>
          <cell r="AT159">
            <v>21822.540376035875</v>
          </cell>
          <cell r="AU159">
            <v>19970.523224403209</v>
          </cell>
          <cell r="AV159">
            <v>21267.777373826189</v>
          </cell>
          <cell r="AW159">
            <v>24425.659078712088</v>
          </cell>
          <cell r="AX159">
            <v>26559.362933364719</v>
          </cell>
          <cell r="AY159">
            <v>24621.997627545945</v>
          </cell>
          <cell r="AZ159">
            <v>23956.244230688506</v>
          </cell>
          <cell r="BA159">
            <v>24024.560548243207</v>
          </cell>
          <cell r="BB159">
            <v>25347.456938127842</v>
          </cell>
          <cell r="BC159">
            <v>26644.711087550822</v>
          </cell>
          <cell r="BD159">
            <v>23026.024938471593</v>
          </cell>
          <cell r="BE159">
            <v>25040.127994646227</v>
          </cell>
          <cell r="BF159">
            <v>23870.896076502402</v>
          </cell>
          <cell r="BG159">
            <v>22872.360466730788</v>
          </cell>
          <cell r="BH159">
            <v>23316.133074292717</v>
          </cell>
          <cell r="BI159">
            <v>25176.76062975563</v>
          </cell>
          <cell r="BJ159">
            <v>27941.965236973807</v>
          </cell>
          <cell r="BK159">
            <v>25518.153246500053</v>
          </cell>
          <cell r="BL159">
            <v>25577.859160224507</v>
          </cell>
          <cell r="BM159">
            <v>25262.108783941734</v>
          </cell>
          <cell r="BN159">
            <v>26815.407395923034</v>
          </cell>
          <cell r="BO159">
            <v>25987.568094523631</v>
          </cell>
        </row>
        <row r="160">
          <cell r="B160" t="str">
            <v>DeterministicMonthlyGeneration AssetColstrip 3- BasicW_WrapFuelConsumed</v>
          </cell>
          <cell r="C160" t="str">
            <v>Monthly</v>
          </cell>
          <cell r="D160" t="str">
            <v>Generation Asset</v>
          </cell>
          <cell r="E160" t="str">
            <v xml:space="preserve"> Colstrip 3- Basic</v>
          </cell>
          <cell r="F160" t="str">
            <v>W_Wrap</v>
          </cell>
          <cell r="G160" t="str">
            <v>Tons</v>
          </cell>
          <cell r="H160" t="str">
            <v>OFF PEAK</v>
          </cell>
          <cell r="I160" t="str">
            <v xml:space="preserve">Colstrip 3 </v>
          </cell>
          <cell r="J160" t="str">
            <v>Units 3&amp;4</v>
          </cell>
          <cell r="L160">
            <v>7492.849847629519</v>
          </cell>
          <cell r="M160">
            <v>18673.363560494767</v>
          </cell>
          <cell r="N160">
            <v>19791.499968744381</v>
          </cell>
          <cell r="O160">
            <v>19859.72180078454</v>
          </cell>
          <cell r="P160">
            <v>17615.122036998695</v>
          </cell>
          <cell r="Q160">
            <v>19245.252884850397</v>
          </cell>
          <cell r="R160">
            <v>21404.504494450135</v>
          </cell>
          <cell r="S160">
            <v>19595.161419910521</v>
          </cell>
          <cell r="T160">
            <v>16480.048277632221</v>
          </cell>
          <cell r="U160">
            <v>17930.872413281468</v>
          </cell>
          <cell r="V160">
            <v>12784.435407168046</v>
          </cell>
          <cell r="W160">
            <v>8926.6421466473621</v>
          </cell>
          <cell r="X160">
            <v>10454.393003681555</v>
          </cell>
          <cell r="Y160">
            <v>16650.650100489889</v>
          </cell>
          <cell r="Z160">
            <v>17999.188730836169</v>
          </cell>
          <cell r="AA160">
            <v>18920.892104737381</v>
          </cell>
          <cell r="AB160">
            <v>16846.98864932375</v>
          </cell>
          <cell r="AC160">
            <v>18733.163959733767</v>
          </cell>
          <cell r="AD160">
            <v>20892.415569333505</v>
          </cell>
          <cell r="AE160">
            <v>20235.27257630631</v>
          </cell>
          <cell r="AF160">
            <v>16787.282735599292</v>
          </cell>
          <cell r="AG160">
            <v>17290.761256885678</v>
          </cell>
          <cell r="AH160">
            <v>14918.139261820677</v>
          </cell>
          <cell r="AI160">
            <v>3340.1456726703818</v>
          </cell>
          <cell r="AJ160">
            <v>1237.4537501839839</v>
          </cell>
          <cell r="AK160">
            <v>17290.761256885678</v>
          </cell>
          <cell r="AL160">
            <v>19808.531805375784</v>
          </cell>
          <cell r="AM160">
            <v>18605.141728454608</v>
          </cell>
          <cell r="AN160">
            <v>17060.359034789013</v>
          </cell>
          <cell r="AO160">
            <v>20926.573728110856</v>
          </cell>
          <cell r="AP160">
            <v>20790.035578515995</v>
          </cell>
          <cell r="AQ160">
            <v>21703.223034101506</v>
          </cell>
          <cell r="AR160">
            <v>16949.463125655802</v>
          </cell>
          <cell r="AS160">
            <v>16975.010880602906</v>
          </cell>
          <cell r="AT160">
            <v>14918.139261820677</v>
          </cell>
          <cell r="AU160">
            <v>14277.933619910345</v>
          </cell>
          <cell r="AV160">
            <v>11888.27978821394</v>
          </cell>
          <cell r="AW160">
            <v>16309.257483745469</v>
          </cell>
          <cell r="AX160">
            <v>20064.576267934102</v>
          </cell>
          <cell r="AY160">
            <v>18818.512113919871</v>
          </cell>
          <cell r="AZ160">
            <v>18869.702109328628</v>
          </cell>
          <cell r="BA160">
            <v>20141.408503804505</v>
          </cell>
          <cell r="BB160">
            <v>21831.245265380661</v>
          </cell>
          <cell r="BC160">
            <v>21046.08004107431</v>
          </cell>
          <cell r="BD160">
            <v>17333.529819493273</v>
          </cell>
          <cell r="BE160">
            <v>17913.840576650065</v>
          </cell>
          <cell r="BF160">
            <v>16923.820885194153</v>
          </cell>
          <cell r="BG160">
            <v>16795.704168400451</v>
          </cell>
          <cell r="BH160">
            <v>13509.894717749941</v>
          </cell>
          <cell r="BI160">
            <v>20380.326644216872</v>
          </cell>
          <cell r="BJ160">
            <v>20260.91481676796</v>
          </cell>
          <cell r="BK160">
            <v>20482.801120548924</v>
          </cell>
          <cell r="BL160">
            <v>20704.687424329892</v>
          </cell>
          <cell r="BM160">
            <v>20568.149274735031</v>
          </cell>
          <cell r="BN160">
            <v>21259.450426539574</v>
          </cell>
          <cell r="BO160">
            <v>22343.334190497295</v>
          </cell>
        </row>
        <row r="161">
          <cell r="B161" t="str">
            <v>DeterministicMonthlyGeneration AssetColstrip 4- Basic7x24FuelConsumed</v>
          </cell>
          <cell r="C161" t="str">
            <v>Monthly</v>
          </cell>
          <cell r="D161" t="str">
            <v>Generation Asset</v>
          </cell>
          <cell r="E161" t="str">
            <v xml:space="preserve"> Colstrip 4- Basic</v>
          </cell>
          <cell r="F161" t="str">
            <v xml:space="preserve"> 7x24</v>
          </cell>
          <cell r="G161" t="str">
            <v>Tons</v>
          </cell>
          <cell r="H161" t="str">
            <v>ATC</v>
          </cell>
          <cell r="I161" t="str">
            <v>Colstrip 4</v>
          </cell>
          <cell r="J161" t="str">
            <v>Units 3&amp;4</v>
          </cell>
          <cell r="L161">
            <v>24919.960283022214</v>
          </cell>
          <cell r="M161">
            <v>43594.079727692078</v>
          </cell>
          <cell r="N161">
            <v>47690.791128625133</v>
          </cell>
          <cell r="O161">
            <v>43824.576435303294</v>
          </cell>
          <cell r="P161">
            <v>41033.635102108921</v>
          </cell>
          <cell r="Q161">
            <v>41093.435501347922</v>
          </cell>
          <cell r="R161">
            <v>46410.568815833554</v>
          </cell>
          <cell r="S161">
            <v>44959.650194669768</v>
          </cell>
          <cell r="T161">
            <v>37969.80644075392</v>
          </cell>
          <cell r="U161">
            <v>39881.435020596502</v>
          </cell>
          <cell r="V161">
            <v>26370.878904186004</v>
          </cell>
          <cell r="W161">
            <v>7931.5362200304926</v>
          </cell>
          <cell r="X161">
            <v>622.98483424984295</v>
          </cell>
          <cell r="Y161">
            <v>40990.961025015873</v>
          </cell>
          <cell r="Z161">
            <v>44959.650194669768</v>
          </cell>
          <cell r="AA161">
            <v>42202.961505767293</v>
          </cell>
          <cell r="AB161">
            <v>40180.153560247869</v>
          </cell>
          <cell r="AC161">
            <v>40709.368807510451</v>
          </cell>
          <cell r="AD161">
            <v>44831.627963390609</v>
          </cell>
          <cell r="AE161">
            <v>45599.761351065557</v>
          </cell>
          <cell r="AF161">
            <v>38934.183891748187</v>
          </cell>
          <cell r="AG161">
            <v>38643.886784897979</v>
          </cell>
          <cell r="AH161">
            <v>35460.457325064977</v>
          </cell>
          <cell r="AI161">
            <v>34205.782767220502</v>
          </cell>
          <cell r="AJ161">
            <v>30808.982921922234</v>
          </cell>
          <cell r="AK161">
            <v>41716.420335597766</v>
          </cell>
          <cell r="AL161">
            <v>45898.479890716924</v>
          </cell>
          <cell r="AM161">
            <v>42715.050430883923</v>
          </cell>
          <cell r="AN161">
            <v>40948.286947922817</v>
          </cell>
          <cell r="AO161">
            <v>43227.139356000553</v>
          </cell>
          <cell r="AP161">
            <v>46965.33181804324</v>
          </cell>
          <cell r="AQ161">
            <v>46837.30958676408</v>
          </cell>
          <cell r="AR161">
            <v>39506.073216103818</v>
          </cell>
          <cell r="AS161">
            <v>40094.805406061765</v>
          </cell>
          <cell r="AT161">
            <v>36740.679637856556</v>
          </cell>
          <cell r="AU161">
            <v>34248.45684431355</v>
          </cell>
          <cell r="AV161">
            <v>33156.057162040132</v>
          </cell>
          <cell r="AW161">
            <v>40734.916562457554</v>
          </cell>
          <cell r="AX161">
            <v>46623.939201298817</v>
          </cell>
          <cell r="AY161">
            <v>43440.509741465816</v>
          </cell>
          <cell r="AZ161">
            <v>42825.946340017137</v>
          </cell>
          <cell r="BA161">
            <v>44165.969052047716</v>
          </cell>
          <cell r="BB161">
            <v>47178.702203508503</v>
          </cell>
          <cell r="BC161">
            <v>47690.791128625133</v>
          </cell>
          <cell r="BD161">
            <v>40359.55475796487</v>
          </cell>
          <cell r="BE161">
            <v>42953.968571296289</v>
          </cell>
          <cell r="BF161">
            <v>40794.716961696555</v>
          </cell>
          <cell r="BG161">
            <v>16073.580055458759</v>
          </cell>
          <cell r="BH161">
            <v>6272.8058761351094</v>
          </cell>
          <cell r="BI161">
            <v>45557.087273972502</v>
          </cell>
          <cell r="BJ161">
            <v>48202.88005374177</v>
          </cell>
          <cell r="BK161">
            <v>46000.954367048973</v>
          </cell>
          <cell r="BL161">
            <v>46282.546584554395</v>
          </cell>
          <cell r="BM161">
            <v>45830.258058676765</v>
          </cell>
          <cell r="BN161">
            <v>48074.857822462611</v>
          </cell>
          <cell r="BO161">
            <v>48330.902285020922</v>
          </cell>
        </row>
        <row r="162">
          <cell r="B162" t="str">
            <v>DeterministicMonthlyGeneration AssetColstrip 4- BasicW_6x16FuelConsumed</v>
          </cell>
          <cell r="C162" t="str">
            <v>Monthly</v>
          </cell>
          <cell r="D162" t="str">
            <v>Generation Asset</v>
          </cell>
          <cell r="E162" t="str">
            <v xml:space="preserve"> Colstrip 4- Basic</v>
          </cell>
          <cell r="F162" t="str">
            <v>W_6x16</v>
          </cell>
          <cell r="G162" t="str">
            <v>Tons</v>
          </cell>
          <cell r="H162" t="str">
            <v>PEAK</v>
          </cell>
          <cell r="I162" t="str">
            <v>Colstrip 4</v>
          </cell>
          <cell r="J162" t="str">
            <v>Units 3&amp;4</v>
          </cell>
          <cell r="L162">
            <v>17427.110435451454</v>
          </cell>
          <cell r="M162">
            <v>24920.716167197315</v>
          </cell>
          <cell r="N162">
            <v>27899.291159880755</v>
          </cell>
          <cell r="O162">
            <v>23964.854634518753</v>
          </cell>
          <cell r="P162">
            <v>23418.513065110226</v>
          </cell>
          <cell r="Q162">
            <v>21848.182616497525</v>
          </cell>
          <cell r="R162">
            <v>25006.064321383419</v>
          </cell>
          <cell r="S162">
            <v>25364.488774759244</v>
          </cell>
          <cell r="T162">
            <v>21489.7581631217</v>
          </cell>
          <cell r="U162">
            <v>21950.562607315034</v>
          </cell>
          <cell r="V162">
            <v>13586.443497017955</v>
          </cell>
          <cell r="W162">
            <v>5598.5365609619694</v>
          </cell>
          <cell r="X162">
            <v>0</v>
          </cell>
          <cell r="Y162">
            <v>24340.31092452598</v>
          </cell>
          <cell r="Z162">
            <v>26960.461463833595</v>
          </cell>
          <cell r="AA162">
            <v>23282.069401029908</v>
          </cell>
          <cell r="AB162">
            <v>23333.164910924123</v>
          </cell>
          <cell r="AC162">
            <v>21976.20484777668</v>
          </cell>
          <cell r="AD162">
            <v>23939.212394057104</v>
          </cell>
          <cell r="AE162">
            <v>25364.488774759244</v>
          </cell>
          <cell r="AF162">
            <v>22146.901156148891</v>
          </cell>
          <cell r="AG162">
            <v>21353.125528012297</v>
          </cell>
          <cell r="AH162">
            <v>20542.318063244296</v>
          </cell>
          <cell r="AI162">
            <v>19373.086145100471</v>
          </cell>
          <cell r="AJ162">
            <v>19560.814290104085</v>
          </cell>
          <cell r="AK162">
            <v>24425.659078712088</v>
          </cell>
          <cell r="AL162">
            <v>26089.948085341141</v>
          </cell>
          <cell r="AM162">
            <v>24109.908702429315</v>
          </cell>
          <cell r="AN162">
            <v>23887.927913133804</v>
          </cell>
          <cell r="AO162">
            <v>22300.5656278897</v>
          </cell>
          <cell r="AP162">
            <v>26175.296239527244</v>
          </cell>
          <cell r="AQ162">
            <v>25134.086552662578</v>
          </cell>
          <cell r="AR162">
            <v>22556.610090448015</v>
          </cell>
          <cell r="AS162">
            <v>23119.794525458859</v>
          </cell>
          <cell r="AT162">
            <v>21822.540376035875</v>
          </cell>
          <cell r="AU162">
            <v>19970.523224403209</v>
          </cell>
          <cell r="AV162">
            <v>21267.777373826189</v>
          </cell>
          <cell r="AW162">
            <v>24425.659078712088</v>
          </cell>
          <cell r="AX162">
            <v>26559.362933364719</v>
          </cell>
          <cell r="AY162">
            <v>24621.997627545945</v>
          </cell>
          <cell r="AZ162">
            <v>23956.244230688506</v>
          </cell>
          <cell r="BA162">
            <v>24024.560548243207</v>
          </cell>
          <cell r="BB162">
            <v>25347.456938127842</v>
          </cell>
          <cell r="BC162">
            <v>26644.711087550822</v>
          </cell>
          <cell r="BD162">
            <v>23026.024938471593</v>
          </cell>
          <cell r="BE162">
            <v>25040.127994646227</v>
          </cell>
          <cell r="BF162">
            <v>23870.896076502402</v>
          </cell>
          <cell r="BG162">
            <v>9771.9857122508838</v>
          </cell>
          <cell r="BH162">
            <v>3823.4461306554886</v>
          </cell>
          <cell r="BI162">
            <v>25176.76062975563</v>
          </cell>
          <cell r="BJ162">
            <v>27941.965236973807</v>
          </cell>
          <cell r="BK162">
            <v>25518.153246500053</v>
          </cell>
          <cell r="BL162">
            <v>25577.859160224507</v>
          </cell>
          <cell r="BM162">
            <v>25262.108783941734</v>
          </cell>
          <cell r="BN162">
            <v>26815.407395923034</v>
          </cell>
          <cell r="BO162">
            <v>25987.568094523631</v>
          </cell>
        </row>
        <row r="163">
          <cell r="B163" t="str">
            <v>DeterministicMonthlyGeneration AssetColstrip 4- BasicW_WrapFuelConsumed</v>
          </cell>
          <cell r="C163" t="str">
            <v>Monthly</v>
          </cell>
          <cell r="D163" t="str">
            <v>Generation Asset</v>
          </cell>
          <cell r="E163" t="str">
            <v xml:space="preserve"> Colstrip 4- Basic</v>
          </cell>
          <cell r="F163" t="str">
            <v>W_Wrap</v>
          </cell>
          <cell r="G163" t="str">
            <v>Tons</v>
          </cell>
          <cell r="H163" t="str">
            <v>OFF PEAK</v>
          </cell>
          <cell r="I163" t="str">
            <v>Colstrip 4</v>
          </cell>
          <cell r="J163" t="str">
            <v>Units 3&amp;4</v>
          </cell>
          <cell r="L163">
            <v>7492.849847629519</v>
          </cell>
          <cell r="M163">
            <v>18673.363560494767</v>
          </cell>
          <cell r="N163">
            <v>19791.499968744381</v>
          </cell>
          <cell r="O163">
            <v>19859.72180078454</v>
          </cell>
          <cell r="P163">
            <v>17615.122036998695</v>
          </cell>
          <cell r="Q163">
            <v>19245.252884850397</v>
          </cell>
          <cell r="R163">
            <v>21404.504494450135</v>
          </cell>
          <cell r="S163">
            <v>19595.161419910521</v>
          </cell>
          <cell r="T163">
            <v>16480.048277632221</v>
          </cell>
          <cell r="U163">
            <v>17930.872413281468</v>
          </cell>
          <cell r="V163">
            <v>12784.435407168046</v>
          </cell>
          <cell r="W163">
            <v>2332.9996590685228</v>
          </cell>
          <cell r="X163">
            <v>622.98483424984295</v>
          </cell>
          <cell r="Y163">
            <v>16650.650100489889</v>
          </cell>
          <cell r="Z163">
            <v>17999.188730836169</v>
          </cell>
          <cell r="AA163">
            <v>18920.892104737381</v>
          </cell>
          <cell r="AB163">
            <v>16846.98864932375</v>
          </cell>
          <cell r="AC163">
            <v>18733.163959733767</v>
          </cell>
          <cell r="AD163">
            <v>20892.415569333505</v>
          </cell>
          <cell r="AE163">
            <v>20235.27257630631</v>
          </cell>
          <cell r="AF163">
            <v>16787.282735599292</v>
          </cell>
          <cell r="AG163">
            <v>17290.761256885678</v>
          </cell>
          <cell r="AH163">
            <v>14918.139261820677</v>
          </cell>
          <cell r="AI163">
            <v>14832.696622120029</v>
          </cell>
          <cell r="AJ163">
            <v>11248.168631818151</v>
          </cell>
          <cell r="AK163">
            <v>17290.761256885678</v>
          </cell>
          <cell r="AL163">
            <v>19808.531805375784</v>
          </cell>
          <cell r="AM163">
            <v>18605.141728454608</v>
          </cell>
          <cell r="AN163">
            <v>17060.359034789013</v>
          </cell>
          <cell r="AO163">
            <v>20926.573728110856</v>
          </cell>
          <cell r="AP163">
            <v>20790.035578515995</v>
          </cell>
          <cell r="AQ163">
            <v>21703.223034101506</v>
          </cell>
          <cell r="AR163">
            <v>16949.463125655802</v>
          </cell>
          <cell r="AS163">
            <v>16975.010880602906</v>
          </cell>
          <cell r="AT163">
            <v>14918.139261820677</v>
          </cell>
          <cell r="AU163">
            <v>14277.933619910345</v>
          </cell>
          <cell r="AV163">
            <v>11888.27978821394</v>
          </cell>
          <cell r="AW163">
            <v>16309.257483745469</v>
          </cell>
          <cell r="AX163">
            <v>20064.576267934102</v>
          </cell>
          <cell r="AY163">
            <v>18818.512113919871</v>
          </cell>
          <cell r="AZ163">
            <v>18869.702109328628</v>
          </cell>
          <cell r="BA163">
            <v>20141.408503804505</v>
          </cell>
          <cell r="BB163">
            <v>21831.245265380661</v>
          </cell>
          <cell r="BC163">
            <v>21046.08004107431</v>
          </cell>
          <cell r="BD163">
            <v>17333.529819493273</v>
          </cell>
          <cell r="BE163">
            <v>17913.840576650065</v>
          </cell>
          <cell r="BF163">
            <v>16923.820885194153</v>
          </cell>
          <cell r="BG163">
            <v>6301.5943432078757</v>
          </cell>
          <cell r="BH163">
            <v>2449.3597454208616</v>
          </cell>
          <cell r="BI163">
            <v>20380.326644216872</v>
          </cell>
          <cell r="BJ163">
            <v>20260.91481676796</v>
          </cell>
          <cell r="BK163">
            <v>20482.801120548924</v>
          </cell>
          <cell r="BL163">
            <v>20704.687424329892</v>
          </cell>
          <cell r="BM163">
            <v>20568.149274735031</v>
          </cell>
          <cell r="BN163">
            <v>21259.450426539574</v>
          </cell>
          <cell r="BO163">
            <v>22343.334190497295</v>
          </cell>
        </row>
        <row r="164">
          <cell r="L164">
            <v>49839.920566044428</v>
          </cell>
          <cell r="M164">
            <v>207644.84515421212</v>
          </cell>
          <cell r="N164">
            <v>225222.98271441698</v>
          </cell>
          <cell r="O164">
            <v>208512.82117103942</v>
          </cell>
          <cell r="P164">
            <v>197567.98294077703</v>
          </cell>
          <cell r="Q164">
            <v>197461.88894142132</v>
          </cell>
          <cell r="R164">
            <v>220026.38225783981</v>
          </cell>
          <cell r="S164">
            <v>211008.66348760607</v>
          </cell>
          <cell r="T164">
            <v>178215.13946903433</v>
          </cell>
          <cell r="U164">
            <v>188022.32466481547</v>
          </cell>
          <cell r="V164">
            <v>52741.757808372007</v>
          </cell>
          <cell r="W164">
            <v>33047.74056637202</v>
          </cell>
          <cell r="X164">
            <v>27548.62674064553</v>
          </cell>
          <cell r="Y164">
            <v>192526.66182432216</v>
          </cell>
          <cell r="Z164">
            <v>210375.9860881675</v>
          </cell>
          <cell r="AA164">
            <v>198521.0323846227</v>
          </cell>
          <cell r="AB164">
            <v>188163.44483055235</v>
          </cell>
          <cell r="AC164">
            <v>190577.87402584022</v>
          </cell>
          <cell r="AD164">
            <v>210647.17279180797</v>
          </cell>
          <cell r="AE164">
            <v>214608.70293167239</v>
          </cell>
          <cell r="AF164">
            <v>183111.19123309036</v>
          </cell>
          <cell r="AG164">
            <v>181013.04016410871</v>
          </cell>
          <cell r="AH164">
            <v>70920.914650129955</v>
          </cell>
          <cell r="AI164">
            <v>42470.290171194254</v>
          </cell>
          <cell r="AJ164">
            <v>33147.352272695338</v>
          </cell>
          <cell r="AK164">
            <v>196719.18250971974</v>
          </cell>
          <cell r="AL164">
            <v>214995.24754449559</v>
          </cell>
          <cell r="AM164">
            <v>201126.90373345237</v>
          </cell>
          <cell r="AN164">
            <v>191597.74380421796</v>
          </cell>
          <cell r="AO164">
            <v>202783.75898312422</v>
          </cell>
          <cell r="AP164">
            <v>220397.78462958083</v>
          </cell>
          <cell r="AQ164">
            <v>222461.55729829724</v>
          </cell>
          <cell r="AR164">
            <v>188879.80181299691</v>
          </cell>
          <cell r="AS164">
            <v>193405.03839801479</v>
          </cell>
          <cell r="AT164">
            <v>73481.359275713112</v>
          </cell>
          <cell r="AU164">
            <v>68496.913688627101</v>
          </cell>
          <cell r="AV164">
            <v>66312.114324080263</v>
          </cell>
          <cell r="AW164">
            <v>197814.11572739237</v>
          </cell>
          <cell r="AX164">
            <v>222034.81652736673</v>
          </cell>
          <cell r="AY164">
            <v>208166.47271632351</v>
          </cell>
          <cell r="AZ164">
            <v>206424.91707858152</v>
          </cell>
          <cell r="BA164">
            <v>210882.74613636444</v>
          </cell>
          <cell r="BB164">
            <v>224515.143563903</v>
          </cell>
          <cell r="BC164">
            <v>217314.51522143488</v>
          </cell>
          <cell r="BD164">
            <v>180253.03403922243</v>
          </cell>
          <cell r="BE164">
            <v>186680.70920619203</v>
          </cell>
          <cell r="BF164">
            <v>81589.43392339311</v>
          </cell>
          <cell r="BG164">
            <v>55741.644690589994</v>
          </cell>
          <cell r="BH164">
            <v>43098.833668177773</v>
          </cell>
          <cell r="BI164">
            <v>91114.174547945004</v>
          </cell>
          <cell r="BJ164">
            <v>96405.76010748354</v>
          </cell>
          <cell r="BK164">
            <v>92001.908734097946</v>
          </cell>
          <cell r="BL164">
            <v>92565.09316910879</v>
          </cell>
          <cell r="BM164">
            <v>91660.516117353531</v>
          </cell>
          <cell r="BN164">
            <v>96149.715644925222</v>
          </cell>
          <cell r="BO164">
            <v>96661.804570041844</v>
          </cell>
        </row>
        <row r="166">
          <cell r="B166" t="str">
            <v>DeterministicMonthlyGeneration AssetColstrip 1- Basic7x24FuelConsumed</v>
          </cell>
          <cell r="C166" t="str">
            <v>Monthly</v>
          </cell>
          <cell r="D166" t="str">
            <v>Generation Asset</v>
          </cell>
          <cell r="E166" t="str">
            <v xml:space="preserve"> Colstrip 1- Basic</v>
          </cell>
          <cell r="F166" t="str">
            <v xml:space="preserve"> 7x24</v>
          </cell>
          <cell r="H166" t="str">
            <v>ATC</v>
          </cell>
          <cell r="I166" t="str">
            <v xml:space="preserve">Colstrip 1 </v>
          </cell>
          <cell r="J166" t="str">
            <v>Units 1&amp;2</v>
          </cell>
          <cell r="L166">
            <v>0</v>
          </cell>
          <cell r="M166">
            <v>-0.68</v>
          </cell>
          <cell r="N166">
            <v>-0.67999999999999994</v>
          </cell>
          <cell r="O166">
            <v>-0.67999999999999994</v>
          </cell>
          <cell r="P166">
            <v>-0.68</v>
          </cell>
          <cell r="Q166">
            <v>-0.68</v>
          </cell>
          <cell r="R166">
            <v>-0.67999999999999994</v>
          </cell>
          <cell r="S166">
            <v>-0.85</v>
          </cell>
          <cell r="T166">
            <v>-0.85000000000000009</v>
          </cell>
          <cell r="U166">
            <v>-0.85</v>
          </cell>
          <cell r="V166">
            <v>0</v>
          </cell>
          <cell r="W166">
            <v>0</v>
          </cell>
          <cell r="X166">
            <v>0</v>
          </cell>
          <cell r="Y166">
            <v>-0.85</v>
          </cell>
          <cell r="Z166">
            <v>-0.84999999999999987</v>
          </cell>
          <cell r="AA166">
            <v>-0.85</v>
          </cell>
          <cell r="AB166">
            <v>-0.85</v>
          </cell>
          <cell r="AC166">
            <v>-0.85</v>
          </cell>
          <cell r="AD166">
            <v>-0.85</v>
          </cell>
          <cell r="AE166">
            <v>-0.87999999999905631</v>
          </cell>
          <cell r="AF166">
            <v>-0.87999999999889356</v>
          </cell>
          <cell r="AG166">
            <v>-0.87999999999887735</v>
          </cell>
          <cell r="AH166">
            <v>0</v>
          </cell>
          <cell r="AI166">
            <v>0</v>
          </cell>
          <cell r="AJ166">
            <v>0</v>
          </cell>
          <cell r="AK166">
            <v>-0.86999999999897226</v>
          </cell>
          <cell r="AL166">
            <v>-0.86999999999905486</v>
          </cell>
          <cell r="AM166">
            <v>-0.86999999999899358</v>
          </cell>
          <cell r="AN166">
            <v>-0.87999999999893863</v>
          </cell>
          <cell r="AO166">
            <v>-0.87999999999899903</v>
          </cell>
          <cell r="AP166">
            <v>-0.8799999999990793</v>
          </cell>
          <cell r="AQ166">
            <v>-0.83000000000000007</v>
          </cell>
          <cell r="AR166">
            <v>-0.83000000000000007</v>
          </cell>
          <cell r="AS166">
            <v>-0.83</v>
          </cell>
          <cell r="AT166">
            <v>0</v>
          </cell>
          <cell r="AU166">
            <v>0</v>
          </cell>
          <cell r="AV166">
            <v>0</v>
          </cell>
          <cell r="AW166">
            <v>-0.83</v>
          </cell>
          <cell r="AX166">
            <v>-0.83000000000000007</v>
          </cell>
          <cell r="AY166">
            <v>-0.83000000000000007</v>
          </cell>
          <cell r="AZ166">
            <v>-0.83000000000000007</v>
          </cell>
          <cell r="BA166">
            <v>-0.83</v>
          </cell>
          <cell r="BB166">
            <v>-0.82999999999999985</v>
          </cell>
          <cell r="BC166">
            <v>-1.479999999999045</v>
          </cell>
          <cell r="BD166">
            <v>-1.4799999999988298</v>
          </cell>
          <cell r="BE166">
            <v>-1.48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</row>
        <row r="167">
          <cell r="B167" t="str">
            <v>DeterministicMonthlyGeneration AssetColstrip 1- BasicW_6x16FuelConsumed</v>
          </cell>
          <cell r="C167" t="str">
            <v>Monthly</v>
          </cell>
          <cell r="D167" t="str">
            <v>Generation Asset</v>
          </cell>
          <cell r="E167" t="str">
            <v xml:space="preserve"> Colstrip 1- Basic</v>
          </cell>
          <cell r="F167" t="str">
            <v>W_6x16</v>
          </cell>
          <cell r="H167" t="str">
            <v>PEAK</v>
          </cell>
          <cell r="I167" t="str">
            <v xml:space="preserve">Colstrip 1 </v>
          </cell>
          <cell r="J167" t="str">
            <v>Units 1&amp;2</v>
          </cell>
          <cell r="L167">
            <v>0</v>
          </cell>
          <cell r="M167">
            <v>-0.68</v>
          </cell>
          <cell r="N167">
            <v>-0.67999999999999994</v>
          </cell>
          <cell r="O167">
            <v>-0.68000000000119709</v>
          </cell>
          <cell r="P167">
            <v>-0.68000000000120031</v>
          </cell>
          <cell r="Q167">
            <v>-0.68000000000128136</v>
          </cell>
          <cell r="R167">
            <v>-0.67999999999999994</v>
          </cell>
          <cell r="S167">
            <v>-0.84999999999830056</v>
          </cell>
          <cell r="T167">
            <v>-0.84999999999969789</v>
          </cell>
          <cell r="U167">
            <v>-0.84999999999970766</v>
          </cell>
          <cell r="V167">
            <v>0</v>
          </cell>
          <cell r="W167">
            <v>0</v>
          </cell>
          <cell r="X167">
            <v>0</v>
          </cell>
          <cell r="Y167">
            <v>-0.84999999999822962</v>
          </cell>
          <cell r="Z167">
            <v>-0.84999999999839626</v>
          </cell>
          <cell r="AA167">
            <v>-0.84999999999972065</v>
          </cell>
          <cell r="AB167">
            <v>-0.85000000000157883</v>
          </cell>
          <cell r="AC167">
            <v>-0.84999999999970477</v>
          </cell>
          <cell r="AD167">
            <v>-0.8499999999997303</v>
          </cell>
          <cell r="AE167">
            <v>-0.87999999999830569</v>
          </cell>
          <cell r="AF167">
            <v>-0.87999999999976586</v>
          </cell>
          <cell r="AG167">
            <v>-0.87999999999975631</v>
          </cell>
          <cell r="AH167">
            <v>0</v>
          </cell>
          <cell r="AI167">
            <v>0</v>
          </cell>
          <cell r="AJ167">
            <v>0</v>
          </cell>
          <cell r="AK167">
            <v>-0.87</v>
          </cell>
          <cell r="AL167">
            <v>-0.87</v>
          </cell>
          <cell r="AM167">
            <v>-0.87000000000155209</v>
          </cell>
          <cell r="AN167">
            <v>-0.87999999999978007</v>
          </cell>
          <cell r="AO167">
            <v>-0.87999999999977008</v>
          </cell>
          <cell r="AP167">
            <v>-0.87999999999834366</v>
          </cell>
          <cell r="AQ167">
            <v>-0.83000000000000007</v>
          </cell>
          <cell r="AR167">
            <v>-0.83000000000153729</v>
          </cell>
          <cell r="AS167">
            <v>-0.83000000000148433</v>
          </cell>
          <cell r="AT167">
            <v>0</v>
          </cell>
          <cell r="AU167">
            <v>0</v>
          </cell>
          <cell r="AV167">
            <v>0</v>
          </cell>
          <cell r="AW167">
            <v>-0.83</v>
          </cell>
          <cell r="AX167">
            <v>-0.83</v>
          </cell>
          <cell r="AY167">
            <v>-0.83</v>
          </cell>
          <cell r="AZ167">
            <v>-0.83000000000000007</v>
          </cell>
          <cell r="BA167">
            <v>-0.83</v>
          </cell>
          <cell r="BB167">
            <v>-0.83</v>
          </cell>
          <cell r="BC167">
            <v>-1.4799999999983109</v>
          </cell>
          <cell r="BD167">
            <v>-1.4800000000009812</v>
          </cell>
          <cell r="BE167">
            <v>-1.4800000000009541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</row>
        <row r="168">
          <cell r="B168" t="str">
            <v>DeterministicMonthlyGeneration AssetColstrip 1- BasicW_WrapFuelConsumed</v>
          </cell>
          <cell r="C168" t="str">
            <v>Monthly</v>
          </cell>
          <cell r="D168" t="str">
            <v>Generation Asset</v>
          </cell>
          <cell r="E168" t="str">
            <v xml:space="preserve"> Colstrip 1- Basic</v>
          </cell>
          <cell r="F168" t="str">
            <v>W_Wrap</v>
          </cell>
          <cell r="H168" t="str">
            <v>OFF PEAK</v>
          </cell>
          <cell r="I168" t="str">
            <v xml:space="preserve">Colstrip 1 </v>
          </cell>
          <cell r="J168" t="str">
            <v>Units 1&amp;2</v>
          </cell>
          <cell r="L168">
            <v>0</v>
          </cell>
          <cell r="M168">
            <v>-0.67999999999928806</v>
          </cell>
          <cell r="N168">
            <v>-0.67999999999931093</v>
          </cell>
          <cell r="O168">
            <v>-0.67999999999931915</v>
          </cell>
          <cell r="P168">
            <v>-0.67999999999924787</v>
          </cell>
          <cell r="Q168">
            <v>-0.67999999999930327</v>
          </cell>
          <cell r="R168">
            <v>-0.68000000000134742</v>
          </cell>
          <cell r="S168">
            <v>-0.8499999999996678</v>
          </cell>
          <cell r="T168">
            <v>-0.84999999999960729</v>
          </cell>
          <cell r="U168">
            <v>-0.84999999999963982</v>
          </cell>
          <cell r="V168">
            <v>0</v>
          </cell>
          <cell r="W168">
            <v>0</v>
          </cell>
          <cell r="X168">
            <v>0</v>
          </cell>
          <cell r="Y168">
            <v>-0.84999999999960985</v>
          </cell>
          <cell r="Z168">
            <v>-0.84999999999963505</v>
          </cell>
          <cell r="AA168">
            <v>-0.84999999999966125</v>
          </cell>
          <cell r="AB168">
            <v>-0.84999999999961295</v>
          </cell>
          <cell r="AC168">
            <v>-0.8499999999996507</v>
          </cell>
          <cell r="AD168">
            <v>-0.84999999999968945</v>
          </cell>
          <cell r="AE168">
            <v>-0.87999999999974454</v>
          </cell>
          <cell r="AF168">
            <v>-0.88000000000224909</v>
          </cell>
          <cell r="AG168">
            <v>-0.88000000000220902</v>
          </cell>
          <cell r="AH168">
            <v>0</v>
          </cell>
          <cell r="AI168">
            <v>0</v>
          </cell>
          <cell r="AJ168">
            <v>0</v>
          </cell>
          <cell r="AK168">
            <v>-0.8700000000021707</v>
          </cell>
          <cell r="AL168">
            <v>-0.87000000000191924</v>
          </cell>
          <cell r="AM168">
            <v>-0.87000000000200906</v>
          </cell>
          <cell r="AN168">
            <v>-0.87999999999969736</v>
          </cell>
          <cell r="AO168">
            <v>-0.87999999999974854</v>
          </cell>
          <cell r="AP168">
            <v>-0.87999999999975109</v>
          </cell>
          <cell r="AQ168">
            <v>-0.83000000000161833</v>
          </cell>
          <cell r="AR168">
            <v>-0.83000000000205654</v>
          </cell>
          <cell r="AS168">
            <v>-0.83000000000200935</v>
          </cell>
          <cell r="AT168">
            <v>0</v>
          </cell>
          <cell r="AU168">
            <v>0</v>
          </cell>
          <cell r="AV168">
            <v>0</v>
          </cell>
          <cell r="AW168">
            <v>-0.83000000000201624</v>
          </cell>
          <cell r="AX168">
            <v>-0.83000000000172425</v>
          </cell>
          <cell r="AY168">
            <v>-0.83000000000182506</v>
          </cell>
          <cell r="AZ168">
            <v>-0.83000000000182372</v>
          </cell>
          <cell r="BA168">
            <v>-0.83000000000174845</v>
          </cell>
          <cell r="BB168">
            <v>-0.83000000000160146</v>
          </cell>
          <cell r="BC168">
            <v>-1.4800000000010547</v>
          </cell>
          <cell r="BD168">
            <v>-1.4800000000013132</v>
          </cell>
          <cell r="BE168">
            <v>-1.4800000000013247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</row>
        <row r="169">
          <cell r="B169" t="str">
            <v>DeterministicMonthlyGeneration AssetColstrip 2- Basic7x24FuelConsumed</v>
          </cell>
          <cell r="C169" t="str">
            <v>Monthly</v>
          </cell>
          <cell r="D169" t="str">
            <v>Generation Asset</v>
          </cell>
          <cell r="E169" t="str">
            <v xml:space="preserve"> Colstrip 2- Basic</v>
          </cell>
          <cell r="F169" t="str">
            <v xml:space="preserve"> 7x24</v>
          </cell>
          <cell r="H169" t="str">
            <v>ATC</v>
          </cell>
          <cell r="I169" t="str">
            <v>Colstrip 2</v>
          </cell>
          <cell r="J169" t="str">
            <v>Units 1&amp;2</v>
          </cell>
          <cell r="L169">
            <v>0</v>
          </cell>
          <cell r="M169">
            <v>-0.68</v>
          </cell>
          <cell r="N169">
            <v>-0.67999999999999994</v>
          </cell>
          <cell r="O169">
            <v>-0.67999999999999994</v>
          </cell>
          <cell r="P169">
            <v>-0.68</v>
          </cell>
          <cell r="Q169">
            <v>-0.68</v>
          </cell>
          <cell r="R169">
            <v>-0.67999999999999994</v>
          </cell>
          <cell r="S169">
            <v>-0.85</v>
          </cell>
          <cell r="T169">
            <v>-0.85000000000000009</v>
          </cell>
          <cell r="U169">
            <v>-0.85</v>
          </cell>
          <cell r="V169">
            <v>0</v>
          </cell>
          <cell r="W169">
            <v>0</v>
          </cell>
          <cell r="X169">
            <v>0</v>
          </cell>
          <cell r="Y169">
            <v>-0.85</v>
          </cell>
          <cell r="Z169">
            <v>-0.84999999999999987</v>
          </cell>
          <cell r="AA169">
            <v>-0.85</v>
          </cell>
          <cell r="AB169">
            <v>-0.85</v>
          </cell>
          <cell r="AC169">
            <v>-0.85</v>
          </cell>
          <cell r="AD169">
            <v>-0.85</v>
          </cell>
          <cell r="AE169">
            <v>-0.87999999999905631</v>
          </cell>
          <cell r="AF169">
            <v>-0.87999999999889356</v>
          </cell>
          <cell r="AG169">
            <v>-0.87999999999887735</v>
          </cell>
          <cell r="AH169">
            <v>0</v>
          </cell>
          <cell r="AI169">
            <v>0</v>
          </cell>
          <cell r="AJ169">
            <v>0</v>
          </cell>
          <cell r="AK169">
            <v>-0.86999999999897226</v>
          </cell>
          <cell r="AL169">
            <v>-0.86999999999905486</v>
          </cell>
          <cell r="AM169">
            <v>-0.86999999999899358</v>
          </cell>
          <cell r="AN169">
            <v>-0.87999999999893863</v>
          </cell>
          <cell r="AO169">
            <v>-0.87999999999899903</v>
          </cell>
          <cell r="AP169">
            <v>-0.8799999999990793</v>
          </cell>
          <cell r="AQ169">
            <v>-0.83000000000000007</v>
          </cell>
          <cell r="AR169">
            <v>-0.83000000000000007</v>
          </cell>
          <cell r="AS169">
            <v>-0.83</v>
          </cell>
          <cell r="AT169">
            <v>0</v>
          </cell>
          <cell r="AU169">
            <v>0</v>
          </cell>
          <cell r="AV169">
            <v>0</v>
          </cell>
          <cell r="AW169">
            <v>-0.83</v>
          </cell>
          <cell r="AX169">
            <v>-0.83000000000000007</v>
          </cell>
          <cell r="AY169">
            <v>-0.83000000000000007</v>
          </cell>
          <cell r="AZ169">
            <v>-0.83000000000000007</v>
          </cell>
          <cell r="BA169">
            <v>-0.83</v>
          </cell>
          <cell r="BB169">
            <v>-0.82999999999999985</v>
          </cell>
          <cell r="BC169">
            <v>-1.479999999999045</v>
          </cell>
          <cell r="BD169">
            <v>-1.4799999999988298</v>
          </cell>
          <cell r="BE169">
            <v>-1.48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</row>
        <row r="170">
          <cell r="B170" t="str">
            <v>DeterministicMonthlyGeneration AssetColstrip 2- BasicW_6x16FuelConsumed</v>
          </cell>
          <cell r="C170" t="str">
            <v>Monthly</v>
          </cell>
          <cell r="D170" t="str">
            <v>Generation Asset</v>
          </cell>
          <cell r="E170" t="str">
            <v xml:space="preserve"> Colstrip 2- Basic</v>
          </cell>
          <cell r="F170" t="str">
            <v>W_6x16</v>
          </cell>
          <cell r="H170" t="str">
            <v>PEAK</v>
          </cell>
          <cell r="I170" t="str">
            <v>Colstrip 2</v>
          </cell>
          <cell r="J170" t="str">
            <v>Units 1&amp;2</v>
          </cell>
          <cell r="L170">
            <v>0</v>
          </cell>
          <cell r="M170">
            <v>-0.68</v>
          </cell>
          <cell r="N170">
            <v>-0.67999999999999994</v>
          </cell>
          <cell r="O170">
            <v>-0.68000000000119709</v>
          </cell>
          <cell r="P170">
            <v>-0.68000000000120031</v>
          </cell>
          <cell r="Q170">
            <v>-0.68000000000128136</v>
          </cell>
          <cell r="R170">
            <v>-0.67999999999999994</v>
          </cell>
          <cell r="S170">
            <v>-0.84999999999830056</v>
          </cell>
          <cell r="T170">
            <v>-0.84999999999969789</v>
          </cell>
          <cell r="U170">
            <v>-0.84999999999970766</v>
          </cell>
          <cell r="V170">
            <v>0</v>
          </cell>
          <cell r="W170">
            <v>0</v>
          </cell>
          <cell r="X170">
            <v>0</v>
          </cell>
          <cell r="Y170">
            <v>-0.84999999999822962</v>
          </cell>
          <cell r="Z170">
            <v>-0.84999999999839626</v>
          </cell>
          <cell r="AA170">
            <v>-0.84999999999972065</v>
          </cell>
          <cell r="AB170">
            <v>-0.85000000000157883</v>
          </cell>
          <cell r="AC170">
            <v>-0.84999999999970477</v>
          </cell>
          <cell r="AD170">
            <v>-0.8499999999997303</v>
          </cell>
          <cell r="AE170">
            <v>-0.87999999999830569</v>
          </cell>
          <cell r="AF170">
            <v>-0.87999999999976586</v>
          </cell>
          <cell r="AG170">
            <v>-0.87999999999975631</v>
          </cell>
          <cell r="AH170">
            <v>0</v>
          </cell>
          <cell r="AI170">
            <v>0</v>
          </cell>
          <cell r="AJ170">
            <v>0</v>
          </cell>
          <cell r="AK170">
            <v>-0.87</v>
          </cell>
          <cell r="AL170">
            <v>-0.87</v>
          </cell>
          <cell r="AM170">
            <v>-0.87000000000155209</v>
          </cell>
          <cell r="AN170">
            <v>-0.87999999999978007</v>
          </cell>
          <cell r="AO170">
            <v>-0.87999999999977008</v>
          </cell>
          <cell r="AP170">
            <v>-0.87999999999834366</v>
          </cell>
          <cell r="AQ170">
            <v>-0.83000000000000007</v>
          </cell>
          <cell r="AR170">
            <v>-0.83000000000153729</v>
          </cell>
          <cell r="AS170">
            <v>-0.83000000000148433</v>
          </cell>
          <cell r="AT170">
            <v>0</v>
          </cell>
          <cell r="AU170">
            <v>0</v>
          </cell>
          <cell r="AV170">
            <v>0</v>
          </cell>
          <cell r="AW170">
            <v>-0.83</v>
          </cell>
          <cell r="AX170">
            <v>-0.83</v>
          </cell>
          <cell r="AY170">
            <v>-0.83</v>
          </cell>
          <cell r="AZ170">
            <v>-0.83000000000000007</v>
          </cell>
          <cell r="BA170">
            <v>-0.83</v>
          </cell>
          <cell r="BB170">
            <v>-0.83</v>
          </cell>
          <cell r="BC170">
            <v>-1.4799999999983109</v>
          </cell>
          <cell r="BD170">
            <v>-1.4800000000009812</v>
          </cell>
          <cell r="BE170">
            <v>-1.4800000000009541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</row>
        <row r="171">
          <cell r="B171" t="str">
            <v>DeterministicMonthlyGeneration AssetColstrip 2- BasicW_WrapFuelConsumed</v>
          </cell>
          <cell r="C171" t="str">
            <v>Monthly</v>
          </cell>
          <cell r="D171" t="str">
            <v>Generation Asset</v>
          </cell>
          <cell r="E171" t="str">
            <v xml:space="preserve"> Colstrip 2- Basic</v>
          </cell>
          <cell r="F171" t="str">
            <v>W_Wrap</v>
          </cell>
          <cell r="H171" t="str">
            <v>OFF PEAK</v>
          </cell>
          <cell r="I171" t="str">
            <v>Colstrip 2</v>
          </cell>
          <cell r="J171" t="str">
            <v>Units 1&amp;2</v>
          </cell>
          <cell r="L171">
            <v>0</v>
          </cell>
          <cell r="M171">
            <v>-0.67999999999928806</v>
          </cell>
          <cell r="N171">
            <v>-0.67999999999931093</v>
          </cell>
          <cell r="O171">
            <v>-0.67999999999931915</v>
          </cell>
          <cell r="P171">
            <v>-0.67999999999924787</v>
          </cell>
          <cell r="Q171">
            <v>-0.67999999999930327</v>
          </cell>
          <cell r="R171">
            <v>-0.68000000000134742</v>
          </cell>
          <cell r="S171">
            <v>-0.8499999999996678</v>
          </cell>
          <cell r="T171">
            <v>-0.84999999999960729</v>
          </cell>
          <cell r="U171">
            <v>-0.84999999999963982</v>
          </cell>
          <cell r="V171">
            <v>0</v>
          </cell>
          <cell r="W171">
            <v>0</v>
          </cell>
          <cell r="X171">
            <v>0</v>
          </cell>
          <cell r="Y171">
            <v>-0.84999999999960985</v>
          </cell>
          <cell r="Z171">
            <v>-0.84999999999963505</v>
          </cell>
          <cell r="AA171">
            <v>-0.84999999999966125</v>
          </cell>
          <cell r="AB171">
            <v>-0.84999999999961295</v>
          </cell>
          <cell r="AC171">
            <v>-0.8499999999996507</v>
          </cell>
          <cell r="AD171">
            <v>-0.84999999999968945</v>
          </cell>
          <cell r="AE171">
            <v>-0.87999999999974454</v>
          </cell>
          <cell r="AF171">
            <v>-0.88000000000224909</v>
          </cell>
          <cell r="AG171">
            <v>-0.88000000000220902</v>
          </cell>
          <cell r="AH171">
            <v>0</v>
          </cell>
          <cell r="AI171">
            <v>0</v>
          </cell>
          <cell r="AJ171">
            <v>0</v>
          </cell>
          <cell r="AK171">
            <v>-0.8700000000021707</v>
          </cell>
          <cell r="AL171">
            <v>-0.87000000000191924</v>
          </cell>
          <cell r="AM171">
            <v>-0.87000000000200906</v>
          </cell>
          <cell r="AN171">
            <v>-0.87999999999969736</v>
          </cell>
          <cell r="AO171">
            <v>-0.87999999999974854</v>
          </cell>
          <cell r="AP171">
            <v>-0.87999999999975109</v>
          </cell>
          <cell r="AQ171">
            <v>-0.83000000000161833</v>
          </cell>
          <cell r="AR171">
            <v>-0.83000000000205654</v>
          </cell>
          <cell r="AS171">
            <v>-0.83000000000200935</v>
          </cell>
          <cell r="AT171">
            <v>0</v>
          </cell>
          <cell r="AU171">
            <v>0</v>
          </cell>
          <cell r="AV171">
            <v>0</v>
          </cell>
          <cell r="AW171">
            <v>-0.83000000000201624</v>
          </cell>
          <cell r="AX171">
            <v>-0.83000000000172425</v>
          </cell>
          <cell r="AY171">
            <v>-0.83000000000182506</v>
          </cell>
          <cell r="AZ171">
            <v>-0.83000000000182372</v>
          </cell>
          <cell r="BA171">
            <v>-0.83000000000174845</v>
          </cell>
          <cell r="BB171">
            <v>-0.83000000000160146</v>
          </cell>
          <cell r="BC171">
            <v>-1.4800000000010547</v>
          </cell>
          <cell r="BD171">
            <v>-1.4800000000013132</v>
          </cell>
          <cell r="BE171">
            <v>-1.4800000000013247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</row>
        <row r="172">
          <cell r="B172" t="str">
            <v>DeterministicMonthlyGeneration AssetColstrip 3- Basic7x24FuelConsumed</v>
          </cell>
          <cell r="C172" t="str">
            <v>Monthly</v>
          </cell>
          <cell r="D172" t="str">
            <v>Generation Asset</v>
          </cell>
          <cell r="E172" t="str">
            <v xml:space="preserve"> Colstrip 3- Basic</v>
          </cell>
          <cell r="F172" t="str">
            <v xml:space="preserve"> 7x24</v>
          </cell>
          <cell r="H172" t="str">
            <v>ATC</v>
          </cell>
          <cell r="I172" t="str">
            <v xml:space="preserve">Colstrip 3 </v>
          </cell>
          <cell r="J172" t="str">
            <v>Units 3&amp;4</v>
          </cell>
          <cell r="L172">
            <v>-0.89000000000209856</v>
          </cell>
          <cell r="M172">
            <v>-0.88999999999865209</v>
          </cell>
          <cell r="N172">
            <v>-0.8999999999987679</v>
          </cell>
          <cell r="O172">
            <v>-0.90999999999999992</v>
          </cell>
          <cell r="P172">
            <v>-0.88999999999856816</v>
          </cell>
          <cell r="Q172">
            <v>-0.90999999999857006</v>
          </cell>
          <cell r="R172">
            <v>-0.89999999999873392</v>
          </cell>
          <cell r="S172">
            <v>-0.92999999999869309</v>
          </cell>
          <cell r="T172">
            <v>-0.9299999999984524</v>
          </cell>
          <cell r="U172">
            <v>-0.92999999999852667</v>
          </cell>
          <cell r="V172">
            <v>-0.94000000000209449</v>
          </cell>
          <cell r="W172">
            <v>-0.94000000000219919</v>
          </cell>
          <cell r="X172">
            <v>-0.94000000000205142</v>
          </cell>
          <cell r="Y172">
            <v>-0.92999999999856653</v>
          </cell>
          <cell r="Z172">
            <v>-0.92999999999869309</v>
          </cell>
          <cell r="AA172">
            <v>-0.92999999999860772</v>
          </cell>
          <cell r="AB172">
            <v>-0.92999999999853755</v>
          </cell>
          <cell r="AC172">
            <v>-0.92999999999855654</v>
          </cell>
          <cell r="AD172">
            <v>-0.92999999999868932</v>
          </cell>
          <cell r="AE172">
            <v>-0.95</v>
          </cell>
          <cell r="AF172">
            <v>-0.95</v>
          </cell>
          <cell r="AG172">
            <v>-0.94999999999999984</v>
          </cell>
          <cell r="AH172">
            <v>-0.95</v>
          </cell>
          <cell r="AI172">
            <v>-0.95000000000000007</v>
          </cell>
          <cell r="AJ172">
            <v>-0.95000000000000007</v>
          </cell>
          <cell r="AK172">
            <v>-0.94999999999999984</v>
          </cell>
          <cell r="AL172">
            <v>-0.95000000000000007</v>
          </cell>
          <cell r="AM172">
            <v>-0.95</v>
          </cell>
          <cell r="AN172">
            <v>-0.95</v>
          </cell>
          <cell r="AO172">
            <v>-0.94999999999999984</v>
          </cell>
          <cell r="AP172">
            <v>-0.95</v>
          </cell>
          <cell r="AQ172">
            <v>-1.1299999999987456</v>
          </cell>
          <cell r="AR172">
            <v>-1.1299999999985126</v>
          </cell>
          <cell r="AS172">
            <v>-1.1299999999985344</v>
          </cell>
          <cell r="AT172">
            <v>-1.1299999999984005</v>
          </cell>
          <cell r="AU172">
            <v>-1.1299999999982842</v>
          </cell>
          <cell r="AV172">
            <v>-1.1299999999982278</v>
          </cell>
          <cell r="AW172">
            <v>-1.1299999999985575</v>
          </cell>
          <cell r="AX172">
            <v>-1.1299999999987398</v>
          </cell>
          <cell r="AY172">
            <v>-1.1299999999986474</v>
          </cell>
          <cell r="AZ172">
            <v>-1.1299999999986279</v>
          </cell>
          <cell r="BA172">
            <v>-1.1299999999986694</v>
          </cell>
          <cell r="BB172">
            <v>-1.1299999999987544</v>
          </cell>
          <cell r="BC172">
            <v>-0.96999999999876785</v>
          </cell>
          <cell r="BD172">
            <v>-0.96999999999854414</v>
          </cell>
          <cell r="BE172">
            <v>-0.96999999999863196</v>
          </cell>
          <cell r="BF172">
            <v>-0.96999999999855968</v>
          </cell>
          <cell r="BG172">
            <v>-0.96999999999851871</v>
          </cell>
          <cell r="BH172">
            <v>-0.96999999999840447</v>
          </cell>
          <cell r="BI172">
            <v>-0.96999999999871023</v>
          </cell>
          <cell r="BJ172">
            <v>-0.96999999999878095</v>
          </cell>
          <cell r="BK172">
            <v>-0.96999999999872266</v>
          </cell>
          <cell r="BL172">
            <v>-0.96999999999873032</v>
          </cell>
          <cell r="BM172">
            <v>-0.96999999999871789</v>
          </cell>
          <cell r="BN172">
            <v>-0.96999999999877773</v>
          </cell>
          <cell r="BO172">
            <v>-0.96999999999878428</v>
          </cell>
        </row>
        <row r="173">
          <cell r="B173" t="str">
            <v>DeterministicMonthlyGeneration AssetColstrip 3- BasicW_6x16FuelConsumed</v>
          </cell>
          <cell r="C173" t="str">
            <v>Monthly</v>
          </cell>
          <cell r="D173" t="str">
            <v>Generation Asset</v>
          </cell>
          <cell r="E173" t="str">
            <v xml:space="preserve"> Colstrip 3- Basic</v>
          </cell>
          <cell r="F173" t="str">
            <v>W_6x16</v>
          </cell>
          <cell r="H173" t="str">
            <v>PEAK</v>
          </cell>
          <cell r="I173" t="str">
            <v xml:space="preserve">Colstrip 3 </v>
          </cell>
          <cell r="J173" t="str">
            <v>Units 3&amp;4</v>
          </cell>
          <cell r="L173">
            <v>-0.8899999999999999</v>
          </cell>
          <cell r="M173">
            <v>-0.89000000000000012</v>
          </cell>
          <cell r="N173">
            <v>-0.9</v>
          </cell>
          <cell r="O173">
            <v>-0.9099999999975481</v>
          </cell>
          <cell r="P173">
            <v>-0.8899999999999999</v>
          </cell>
          <cell r="Q173">
            <v>-0.90999999999731063</v>
          </cell>
          <cell r="R173">
            <v>-0.9</v>
          </cell>
          <cell r="S173">
            <v>-0.92999999999768346</v>
          </cell>
          <cell r="T173">
            <v>-0.93</v>
          </cell>
          <cell r="U173">
            <v>-0.92999999999999994</v>
          </cell>
          <cell r="V173">
            <v>-0.93999999999974049</v>
          </cell>
          <cell r="W173">
            <v>-0.93999999999637052</v>
          </cell>
          <cell r="X173">
            <v>-0.93999999999643269</v>
          </cell>
          <cell r="Y173">
            <v>-0.92999999999758598</v>
          </cell>
          <cell r="Z173">
            <v>-0.92999999999782046</v>
          </cell>
          <cell r="AA173">
            <v>-0.92999999999747618</v>
          </cell>
          <cell r="AB173">
            <v>-0.93</v>
          </cell>
          <cell r="AC173">
            <v>-0.92999999999999994</v>
          </cell>
          <cell r="AD173">
            <v>-0.92999999999999994</v>
          </cell>
          <cell r="AE173">
            <v>-0.94999999999768348</v>
          </cell>
          <cell r="AF173">
            <v>-0.95000000000000007</v>
          </cell>
          <cell r="AG173">
            <v>-0.95</v>
          </cell>
          <cell r="AH173">
            <v>-0.95000000000000007</v>
          </cell>
          <cell r="AI173">
            <v>-0.94999999999940332</v>
          </cell>
          <cell r="AJ173">
            <v>-0.95</v>
          </cell>
          <cell r="AK173">
            <v>-0.94999999999759444</v>
          </cell>
          <cell r="AL173">
            <v>-0.94999999999774776</v>
          </cell>
          <cell r="AM173">
            <v>-0.95000000000000007</v>
          </cell>
          <cell r="AN173">
            <v>-0.95</v>
          </cell>
          <cell r="AO173">
            <v>-0.95</v>
          </cell>
          <cell r="AP173">
            <v>-0.94999999999775508</v>
          </cell>
          <cell r="AQ173">
            <v>-1.129999999997662</v>
          </cell>
          <cell r="AR173">
            <v>-1.1299999999973951</v>
          </cell>
          <cell r="AS173">
            <v>-1.1299999999974584</v>
          </cell>
          <cell r="AT173">
            <v>-1.1299999999973074</v>
          </cell>
          <cell r="AU173">
            <v>-1.1300000000000001</v>
          </cell>
          <cell r="AV173">
            <v>-1.129999999997237</v>
          </cell>
          <cell r="AW173">
            <v>-1.1299999999975945</v>
          </cell>
          <cell r="AX173">
            <v>-1.1299999999977877</v>
          </cell>
          <cell r="AY173">
            <v>-1.1299999999976136</v>
          </cell>
          <cell r="AZ173">
            <v>-1.1299999999975472</v>
          </cell>
          <cell r="BA173">
            <v>-1.1299999999975543</v>
          </cell>
          <cell r="BB173">
            <v>-1.1299999999976817</v>
          </cell>
          <cell r="BC173">
            <v>-0.96999999999779463</v>
          </cell>
          <cell r="BD173">
            <v>-0.97</v>
          </cell>
          <cell r="BE173">
            <v>-0.96999999999765329</v>
          </cell>
          <cell r="BF173">
            <v>-0.96999999999753839</v>
          </cell>
          <cell r="BG173">
            <v>-0.97</v>
          </cell>
          <cell r="BH173">
            <v>-0.97</v>
          </cell>
          <cell r="BI173">
            <v>-0.96999999999766617</v>
          </cell>
          <cell r="BJ173">
            <v>-0.96999999999789699</v>
          </cell>
          <cell r="BK173">
            <v>-0.96999999999769737</v>
          </cell>
          <cell r="BL173">
            <v>-0.96999999999770281</v>
          </cell>
          <cell r="BM173">
            <v>-0.96999999999767417</v>
          </cell>
          <cell r="BN173">
            <v>-0.96999999999780873</v>
          </cell>
          <cell r="BO173">
            <v>-0.96999999999773889</v>
          </cell>
        </row>
        <row r="174">
          <cell r="B174" t="str">
            <v>DeterministicMonthlyGeneration AssetColstrip 3- BasicW_WrapFuelConsumed</v>
          </cell>
          <cell r="C174" t="str">
            <v>Monthly</v>
          </cell>
          <cell r="D174" t="str">
            <v>Generation Asset</v>
          </cell>
          <cell r="E174" t="str">
            <v xml:space="preserve"> Colstrip 3- Basic</v>
          </cell>
          <cell r="F174" t="str">
            <v>W_Wrap</v>
          </cell>
          <cell r="H174" t="str">
            <v>OFF PEAK</v>
          </cell>
          <cell r="I174" t="str">
            <v xml:space="preserve">Colstrip 3 </v>
          </cell>
          <cell r="J174" t="str">
            <v>Units 3&amp;4</v>
          </cell>
          <cell r="L174">
            <v>-0.8899999999999999</v>
          </cell>
          <cell r="M174">
            <v>-0.89000000000000012</v>
          </cell>
          <cell r="N174">
            <v>-0.89999999999999991</v>
          </cell>
          <cell r="O174">
            <v>-0.91000000000000014</v>
          </cell>
          <cell r="P174">
            <v>-0.89</v>
          </cell>
          <cell r="Q174">
            <v>-0.91</v>
          </cell>
          <cell r="R174">
            <v>-0.9</v>
          </cell>
          <cell r="S174">
            <v>-0.92999999999999994</v>
          </cell>
          <cell r="T174">
            <v>-0.92999999999999983</v>
          </cell>
          <cell r="U174">
            <v>-0.93</v>
          </cell>
          <cell r="V174">
            <v>-0.94000000000000006</v>
          </cell>
          <cell r="W174">
            <v>-0.94000000000000006</v>
          </cell>
          <cell r="X174">
            <v>-0.94000000000000006</v>
          </cell>
          <cell r="Y174">
            <v>-0.93000000000000016</v>
          </cell>
          <cell r="Z174">
            <v>-0.93</v>
          </cell>
          <cell r="AA174">
            <v>-0.92999999999999983</v>
          </cell>
          <cell r="AB174">
            <v>-0.93</v>
          </cell>
          <cell r="AC174">
            <v>-0.93</v>
          </cell>
          <cell r="AD174">
            <v>-0.93</v>
          </cell>
          <cell r="AE174">
            <v>-0.95000000000000007</v>
          </cell>
          <cell r="AF174">
            <v>-0.95000000000000007</v>
          </cell>
          <cell r="AG174">
            <v>-0.95</v>
          </cell>
          <cell r="AH174">
            <v>-0.95</v>
          </cell>
          <cell r="AI174">
            <v>-0.95000000000000007</v>
          </cell>
          <cell r="AJ174">
            <v>-0.95000000000000007</v>
          </cell>
          <cell r="AK174">
            <v>-0.95</v>
          </cell>
          <cell r="AL174">
            <v>-0.95</v>
          </cell>
          <cell r="AM174">
            <v>-0.94999999999999984</v>
          </cell>
          <cell r="AN174">
            <v>-0.95000000000000007</v>
          </cell>
          <cell r="AO174">
            <v>-0.95</v>
          </cell>
          <cell r="AP174">
            <v>-0.95</v>
          </cell>
          <cell r="AQ174">
            <v>-1.1299999999972927</v>
          </cell>
          <cell r="AR174">
            <v>-1.1299999999999999</v>
          </cell>
          <cell r="AS174">
            <v>-1.1299999999999999</v>
          </cell>
          <cell r="AT174">
            <v>-1.1300000000000001</v>
          </cell>
          <cell r="AU174">
            <v>-1.1299999999958845</v>
          </cell>
          <cell r="AV174">
            <v>-1.1299999999950574</v>
          </cell>
          <cell r="AW174">
            <v>-1.1300000000000001</v>
          </cell>
          <cell r="AX174">
            <v>-1.1300000000000001</v>
          </cell>
          <cell r="AY174">
            <v>-1.1299999999999999</v>
          </cell>
          <cell r="AZ174">
            <v>-1.1299999999999999</v>
          </cell>
          <cell r="BA174">
            <v>-1.1300000000000001</v>
          </cell>
          <cell r="BB174">
            <v>-1.1299999999973085</v>
          </cell>
          <cell r="BC174">
            <v>-0.9699999999972081</v>
          </cell>
          <cell r="BD174">
            <v>-0.97</v>
          </cell>
          <cell r="BE174">
            <v>-0.97</v>
          </cell>
          <cell r="BF174">
            <v>-0.97000000000000008</v>
          </cell>
          <cell r="BG174">
            <v>-0.96999999999999986</v>
          </cell>
          <cell r="BH174">
            <v>-0.97</v>
          </cell>
          <cell r="BI174">
            <v>-0.97</v>
          </cell>
          <cell r="BJ174">
            <v>-0.97000000000000008</v>
          </cell>
          <cell r="BK174">
            <v>-0.97</v>
          </cell>
          <cell r="BL174">
            <v>-0.97000000000000008</v>
          </cell>
          <cell r="BM174">
            <v>-0.97</v>
          </cell>
          <cell r="BN174">
            <v>-0.96999999999999986</v>
          </cell>
          <cell r="BO174">
            <v>-0.96999999999737008</v>
          </cell>
        </row>
        <row r="175">
          <cell r="B175" t="str">
            <v>DeterministicMonthlyGeneration AssetColstrip 4- Basic7x24FuelConsumed</v>
          </cell>
          <cell r="C175" t="str">
            <v>Monthly</v>
          </cell>
          <cell r="D175" t="str">
            <v>Generation Asset</v>
          </cell>
          <cell r="E175" t="str">
            <v xml:space="preserve"> Colstrip 4- Basic</v>
          </cell>
          <cell r="F175" t="str">
            <v xml:space="preserve"> 7x24</v>
          </cell>
          <cell r="H175" t="str">
            <v>ATC</v>
          </cell>
          <cell r="I175" t="str">
            <v>Colstrip 4</v>
          </cell>
          <cell r="J175" t="str">
            <v>Units 3&amp;4</v>
          </cell>
          <cell r="L175">
            <v>-0.89000000000209856</v>
          </cell>
          <cell r="M175">
            <v>-0.88999999999865209</v>
          </cell>
          <cell r="N175">
            <v>-0.8999999999987679</v>
          </cell>
          <cell r="O175">
            <v>-0.90999999999999992</v>
          </cell>
          <cell r="P175">
            <v>-0.88999999999856816</v>
          </cell>
          <cell r="Q175">
            <v>-0.90999999999857006</v>
          </cell>
          <cell r="R175">
            <v>-0.89999999999873392</v>
          </cell>
          <cell r="S175">
            <v>-0.92999999999869309</v>
          </cell>
          <cell r="T175">
            <v>-0.9299999999984524</v>
          </cell>
          <cell r="U175">
            <v>-0.92999999999852667</v>
          </cell>
          <cell r="V175">
            <v>-0.94000000000209449</v>
          </cell>
          <cell r="W175">
            <v>-0.94000000000000006</v>
          </cell>
          <cell r="X175">
            <v>-0.94</v>
          </cell>
          <cell r="Y175">
            <v>-0.92999999999856653</v>
          </cell>
          <cell r="Z175">
            <v>-0.92999999999869309</v>
          </cell>
          <cell r="AA175">
            <v>-0.92999999999860772</v>
          </cell>
          <cell r="AB175">
            <v>-0.92999999999853755</v>
          </cell>
          <cell r="AC175">
            <v>-0.92999999999855654</v>
          </cell>
          <cell r="AD175">
            <v>-0.92999999999868932</v>
          </cell>
          <cell r="AE175">
            <v>-0.95</v>
          </cell>
          <cell r="AF175">
            <v>-0.95</v>
          </cell>
          <cell r="AG175">
            <v>-0.94999999999999984</v>
          </cell>
          <cell r="AH175">
            <v>-0.95</v>
          </cell>
          <cell r="AI175">
            <v>-0.95</v>
          </cell>
          <cell r="AJ175">
            <v>-0.95000000000000007</v>
          </cell>
          <cell r="AK175">
            <v>-0.94999999999999984</v>
          </cell>
          <cell r="AL175">
            <v>-0.95000000000000007</v>
          </cell>
          <cell r="AM175">
            <v>-0.95</v>
          </cell>
          <cell r="AN175">
            <v>-0.95</v>
          </cell>
          <cell r="AO175">
            <v>-0.94999999999999984</v>
          </cell>
          <cell r="AP175">
            <v>-0.95</v>
          </cell>
          <cell r="AQ175">
            <v>-1.1299999999987456</v>
          </cell>
          <cell r="AR175">
            <v>-1.1299999999985126</v>
          </cell>
          <cell r="AS175">
            <v>-1.1299999999985344</v>
          </cell>
          <cell r="AT175">
            <v>-1.1299999999984005</v>
          </cell>
          <cell r="AU175">
            <v>-1.1299999999982842</v>
          </cell>
          <cell r="AV175">
            <v>-1.1299999999982278</v>
          </cell>
          <cell r="AW175">
            <v>-1.1299999999985575</v>
          </cell>
          <cell r="AX175">
            <v>-1.1299999999987398</v>
          </cell>
          <cell r="AY175">
            <v>-1.1299999999986474</v>
          </cell>
          <cell r="AZ175">
            <v>-1.1299999999986279</v>
          </cell>
          <cell r="BA175">
            <v>-1.1299999999986694</v>
          </cell>
          <cell r="BB175">
            <v>-1.1299999999987544</v>
          </cell>
          <cell r="BC175">
            <v>-0.96999999999876785</v>
          </cell>
          <cell r="BD175">
            <v>-0.96999999999854414</v>
          </cell>
          <cell r="BE175">
            <v>-0.96999999999863196</v>
          </cell>
          <cell r="BF175">
            <v>-0.96999999999855968</v>
          </cell>
          <cell r="BG175">
            <v>-0.96999999999999986</v>
          </cell>
          <cell r="BH175">
            <v>-0.97</v>
          </cell>
          <cell r="BI175">
            <v>-0.96999999999871023</v>
          </cell>
          <cell r="BJ175">
            <v>-0.96999999999878095</v>
          </cell>
          <cell r="BK175">
            <v>-0.96999999999872266</v>
          </cell>
          <cell r="BL175">
            <v>-0.96999999999873032</v>
          </cell>
          <cell r="BM175">
            <v>-0.96999999999871789</v>
          </cell>
          <cell r="BN175">
            <v>-0.96999999999877773</v>
          </cell>
          <cell r="BO175">
            <v>-0.96999999999878428</v>
          </cell>
        </row>
        <row r="176">
          <cell r="B176" t="str">
            <v>DeterministicMonthlyGeneration AssetColstrip 4- BasicW_6x16FuelConsumed</v>
          </cell>
          <cell r="C176" t="str">
            <v>Monthly</v>
          </cell>
          <cell r="D176" t="str">
            <v>Generation Asset</v>
          </cell>
          <cell r="E176" t="str">
            <v xml:space="preserve"> Colstrip 4- Basic</v>
          </cell>
          <cell r="F176" t="str">
            <v>W_6x16</v>
          </cell>
          <cell r="H176" t="str">
            <v>PEAK</v>
          </cell>
          <cell r="I176" t="str">
            <v>Colstrip 4</v>
          </cell>
          <cell r="J176" t="str">
            <v>Units 3&amp;4</v>
          </cell>
          <cell r="L176">
            <v>-0.8899999999999999</v>
          </cell>
          <cell r="M176">
            <v>-0.89000000000000012</v>
          </cell>
          <cell r="N176">
            <v>-0.9</v>
          </cell>
          <cell r="O176">
            <v>-0.9099999999975481</v>
          </cell>
          <cell r="P176">
            <v>-0.8899999999999999</v>
          </cell>
          <cell r="Q176">
            <v>-0.90999999999731063</v>
          </cell>
          <cell r="R176">
            <v>-0.9</v>
          </cell>
          <cell r="S176">
            <v>-0.92999999999768346</v>
          </cell>
          <cell r="T176">
            <v>-0.93</v>
          </cell>
          <cell r="U176">
            <v>-0.92999999999999994</v>
          </cell>
          <cell r="V176">
            <v>-0.93999999999974049</v>
          </cell>
          <cell r="W176">
            <v>-0.94000000000000006</v>
          </cell>
          <cell r="X176">
            <v>0</v>
          </cell>
          <cell r="Y176">
            <v>-0.92999999999758598</v>
          </cell>
          <cell r="Z176">
            <v>-0.92999999999782046</v>
          </cell>
          <cell r="AA176">
            <v>-0.92999999999747618</v>
          </cell>
          <cell r="AB176">
            <v>-0.93</v>
          </cell>
          <cell r="AC176">
            <v>-0.92999999999999994</v>
          </cell>
          <cell r="AD176">
            <v>-0.92999999999999994</v>
          </cell>
          <cell r="AE176">
            <v>-0.94999999999768348</v>
          </cell>
          <cell r="AF176">
            <v>-0.95000000000000007</v>
          </cell>
          <cell r="AG176">
            <v>-0.95</v>
          </cell>
          <cell r="AH176">
            <v>-0.95000000000000007</v>
          </cell>
          <cell r="AI176">
            <v>-0.95000000000000007</v>
          </cell>
          <cell r="AJ176">
            <v>-0.95000000000000007</v>
          </cell>
          <cell r="AK176">
            <v>-0.94999999999759444</v>
          </cell>
          <cell r="AL176">
            <v>-0.94999999999774776</v>
          </cell>
          <cell r="AM176">
            <v>-0.95000000000000007</v>
          </cell>
          <cell r="AN176">
            <v>-0.95</v>
          </cell>
          <cell r="AO176">
            <v>-0.95</v>
          </cell>
          <cell r="AP176">
            <v>-0.94999999999775508</v>
          </cell>
          <cell r="AQ176">
            <v>-1.129999999997662</v>
          </cell>
          <cell r="AR176">
            <v>-1.1299999999973951</v>
          </cell>
          <cell r="AS176">
            <v>-1.1299999999974584</v>
          </cell>
          <cell r="AT176">
            <v>-1.1299999999973074</v>
          </cell>
          <cell r="AU176">
            <v>-1.1300000000000001</v>
          </cell>
          <cell r="AV176">
            <v>-1.129999999997237</v>
          </cell>
          <cell r="AW176">
            <v>-1.1299999999975945</v>
          </cell>
          <cell r="AX176">
            <v>-1.1299999999977877</v>
          </cell>
          <cell r="AY176">
            <v>-1.1299999999976136</v>
          </cell>
          <cell r="AZ176">
            <v>-1.1299999999975472</v>
          </cell>
          <cell r="BA176">
            <v>-1.1299999999975543</v>
          </cell>
          <cell r="BB176">
            <v>-1.1299999999976817</v>
          </cell>
          <cell r="BC176">
            <v>-0.96999999999779463</v>
          </cell>
          <cell r="BD176">
            <v>-0.97</v>
          </cell>
          <cell r="BE176">
            <v>-0.96999999999765329</v>
          </cell>
          <cell r="BF176">
            <v>-0.96999999999753839</v>
          </cell>
          <cell r="BG176">
            <v>-0.97000000000000008</v>
          </cell>
          <cell r="BH176">
            <v>-0.9699999999995389</v>
          </cell>
          <cell r="BI176">
            <v>-0.96999999999766617</v>
          </cell>
          <cell r="BJ176">
            <v>-0.96999999999789699</v>
          </cell>
          <cell r="BK176">
            <v>-0.96999999999769737</v>
          </cell>
          <cell r="BL176">
            <v>-0.96999999999770281</v>
          </cell>
          <cell r="BM176">
            <v>-0.96999999999767417</v>
          </cell>
          <cell r="BN176">
            <v>-0.96999999999780873</v>
          </cell>
          <cell r="BO176">
            <v>-0.96999999999773889</v>
          </cell>
        </row>
        <row r="177">
          <cell r="B177" t="str">
            <v>DeterministicMonthlyGeneration AssetColstrip 4- BasicW_WrapFuelConsumed</v>
          </cell>
          <cell r="C177" t="str">
            <v>Monthly</v>
          </cell>
          <cell r="D177" t="str">
            <v>Generation Asset</v>
          </cell>
          <cell r="E177" t="str">
            <v xml:space="preserve"> Colstrip 4- Basic</v>
          </cell>
          <cell r="F177" t="str">
            <v>W_Wrap</v>
          </cell>
          <cell r="H177" t="str">
            <v>OFF PEAK</v>
          </cell>
          <cell r="I177" t="str">
            <v>Colstrip 4</v>
          </cell>
          <cell r="J177" t="str">
            <v>Units 3&amp;4</v>
          </cell>
          <cell r="L177">
            <v>-0.8899999999999999</v>
          </cell>
          <cell r="M177">
            <v>-0.89000000000000012</v>
          </cell>
          <cell r="N177">
            <v>-0.89999999999999991</v>
          </cell>
          <cell r="O177">
            <v>-0.91000000000000014</v>
          </cell>
          <cell r="P177">
            <v>-0.89</v>
          </cell>
          <cell r="Q177">
            <v>-0.91</v>
          </cell>
          <cell r="R177">
            <v>-0.9</v>
          </cell>
          <cell r="S177">
            <v>-0.92999999999999994</v>
          </cell>
          <cell r="T177">
            <v>-0.92999999999999983</v>
          </cell>
          <cell r="U177">
            <v>-0.93</v>
          </cell>
          <cell r="V177">
            <v>-0.94000000000000006</v>
          </cell>
          <cell r="W177">
            <v>-0.94</v>
          </cell>
          <cell r="X177">
            <v>-0.94</v>
          </cell>
          <cell r="Y177">
            <v>-0.93000000000000016</v>
          </cell>
          <cell r="Z177">
            <v>-0.93</v>
          </cell>
          <cell r="AA177">
            <v>-0.92999999999999983</v>
          </cell>
          <cell r="AB177">
            <v>-0.93</v>
          </cell>
          <cell r="AC177">
            <v>-0.93</v>
          </cell>
          <cell r="AD177">
            <v>-0.93</v>
          </cell>
          <cell r="AE177">
            <v>-0.95000000000000007</v>
          </cell>
          <cell r="AF177">
            <v>-0.95000000000000007</v>
          </cell>
          <cell r="AG177">
            <v>-0.95</v>
          </cell>
          <cell r="AH177">
            <v>-0.95</v>
          </cell>
          <cell r="AI177">
            <v>-0.95</v>
          </cell>
          <cell r="AJ177">
            <v>-0.95</v>
          </cell>
          <cell r="AK177">
            <v>-0.95</v>
          </cell>
          <cell r="AL177">
            <v>-0.95</v>
          </cell>
          <cell r="AM177">
            <v>-0.94999999999999984</v>
          </cell>
          <cell r="AN177">
            <v>-0.95000000000000007</v>
          </cell>
          <cell r="AO177">
            <v>-0.95</v>
          </cell>
          <cell r="AP177">
            <v>-0.95</v>
          </cell>
          <cell r="AQ177">
            <v>-1.1299999999972927</v>
          </cell>
          <cell r="AR177">
            <v>-1.1299999999999999</v>
          </cell>
          <cell r="AS177">
            <v>-1.1299999999999999</v>
          </cell>
          <cell r="AT177">
            <v>-1.1300000000000001</v>
          </cell>
          <cell r="AU177">
            <v>-1.1299999999958845</v>
          </cell>
          <cell r="AV177">
            <v>-1.1299999999950574</v>
          </cell>
          <cell r="AW177">
            <v>-1.1300000000000001</v>
          </cell>
          <cell r="AX177">
            <v>-1.1300000000000001</v>
          </cell>
          <cell r="AY177">
            <v>-1.1299999999999999</v>
          </cell>
          <cell r="AZ177">
            <v>-1.1299999999999999</v>
          </cell>
          <cell r="BA177">
            <v>-1.1300000000000001</v>
          </cell>
          <cell r="BB177">
            <v>-1.1299999999973085</v>
          </cell>
          <cell r="BC177">
            <v>-0.9699999999972081</v>
          </cell>
          <cell r="BD177">
            <v>-0.97</v>
          </cell>
          <cell r="BE177">
            <v>-0.97</v>
          </cell>
          <cell r="BF177">
            <v>-0.97000000000000008</v>
          </cell>
          <cell r="BG177">
            <v>-0.97</v>
          </cell>
          <cell r="BH177">
            <v>-0.97000000000000008</v>
          </cell>
          <cell r="BI177">
            <v>-0.97</v>
          </cell>
          <cell r="BJ177">
            <v>-0.97000000000000008</v>
          </cell>
          <cell r="BK177">
            <v>-0.97</v>
          </cell>
          <cell r="BL177">
            <v>-0.97000000000000008</v>
          </cell>
          <cell r="BM177">
            <v>-0.97</v>
          </cell>
          <cell r="BN177">
            <v>-0.96999999999999986</v>
          </cell>
          <cell r="BO177">
            <v>-0.96999999999737008</v>
          </cell>
        </row>
        <row r="178">
          <cell r="L178">
            <v>-1.7800000000041971</v>
          </cell>
          <cell r="M178">
            <v>-3.1399999999973045</v>
          </cell>
          <cell r="N178">
            <v>-3.1599999999975354</v>
          </cell>
          <cell r="O178">
            <v>-3.1799999999999997</v>
          </cell>
          <cell r="P178">
            <v>-3.1399999999971366</v>
          </cell>
          <cell r="Q178">
            <v>-3.1799999999971402</v>
          </cell>
          <cell r="R178">
            <v>-3.1599999999974679</v>
          </cell>
          <cell r="S178">
            <v>-3.5599999999973861</v>
          </cell>
          <cell r="T178">
            <v>-3.5599999999969048</v>
          </cell>
          <cell r="U178">
            <v>-3.5599999999970535</v>
          </cell>
          <cell r="V178">
            <v>-1.880000000004189</v>
          </cell>
          <cell r="W178">
            <v>-1.8800000000021992</v>
          </cell>
          <cell r="X178">
            <v>-1.8800000000020514</v>
          </cell>
          <cell r="Y178">
            <v>-3.559999999997133</v>
          </cell>
          <cell r="Z178">
            <v>-3.5599999999973857</v>
          </cell>
          <cell r="AA178">
            <v>-3.5599999999972156</v>
          </cell>
          <cell r="AB178">
            <v>-3.5599999999970753</v>
          </cell>
          <cell r="AC178">
            <v>-3.559999999997113</v>
          </cell>
          <cell r="AD178">
            <v>-3.5599999999973786</v>
          </cell>
          <cell r="AE178">
            <v>-3.6599999999981123</v>
          </cell>
          <cell r="AF178">
            <v>-3.6599999999977872</v>
          </cell>
          <cell r="AG178">
            <v>-3.6599999999977544</v>
          </cell>
          <cell r="AH178">
            <v>-1.9</v>
          </cell>
          <cell r="AI178">
            <v>-1.9</v>
          </cell>
          <cell r="AJ178">
            <v>-1.9000000000000001</v>
          </cell>
          <cell r="AK178">
            <v>-3.6399999999979444</v>
          </cell>
          <cell r="AL178">
            <v>-3.6399999999981096</v>
          </cell>
          <cell r="AM178">
            <v>-3.6399999999979871</v>
          </cell>
          <cell r="AN178">
            <v>-3.659999999997877</v>
          </cell>
          <cell r="AO178">
            <v>-3.6599999999979977</v>
          </cell>
          <cell r="AP178">
            <v>-3.6599999999981585</v>
          </cell>
          <cell r="AQ178">
            <v>-3.9199999999974913</v>
          </cell>
          <cell r="AR178">
            <v>-3.9199999999970254</v>
          </cell>
          <cell r="AS178">
            <v>-3.9199999999970689</v>
          </cell>
          <cell r="AT178">
            <v>-2.259999999996801</v>
          </cell>
          <cell r="AU178">
            <v>-2.2599999999965683</v>
          </cell>
          <cell r="AV178">
            <v>-2.2599999999964555</v>
          </cell>
          <cell r="AW178">
            <v>-3.9199999999971151</v>
          </cell>
          <cell r="AX178">
            <v>-3.9199999999974797</v>
          </cell>
          <cell r="AY178">
            <v>-3.919999999997295</v>
          </cell>
          <cell r="AZ178">
            <v>-3.9199999999972559</v>
          </cell>
          <cell r="BA178">
            <v>-3.9199999999973389</v>
          </cell>
          <cell r="BB178">
            <v>-3.9199999999975086</v>
          </cell>
          <cell r="BC178">
            <v>-4.8999999999956252</v>
          </cell>
          <cell r="BD178">
            <v>-4.8999999999947477</v>
          </cell>
          <cell r="BE178">
            <v>-4.8999999999972639</v>
          </cell>
          <cell r="BF178">
            <v>-1.9399999999971194</v>
          </cell>
          <cell r="BG178">
            <v>-1.9399999999985185</v>
          </cell>
          <cell r="BH178">
            <v>-1.9399999999984043</v>
          </cell>
          <cell r="BI178">
            <v>-1.9399999999974205</v>
          </cell>
          <cell r="BJ178">
            <v>-1.9399999999975619</v>
          </cell>
          <cell r="BK178">
            <v>-1.9399999999974453</v>
          </cell>
          <cell r="BL178">
            <v>-1.9399999999974606</v>
          </cell>
          <cell r="BM178">
            <v>-1.9399999999974358</v>
          </cell>
          <cell r="BN178">
            <v>-1.9399999999975555</v>
          </cell>
          <cell r="BO178">
            <v>-1.9399999999975686</v>
          </cell>
        </row>
        <row r="180">
          <cell r="B180" t="str">
            <v>DeterministicMonthlyGeneration AssetColstrip 1- Basic7x24FuelConsumed</v>
          </cell>
          <cell r="C180" t="str">
            <v>Monthly</v>
          </cell>
          <cell r="D180" t="str">
            <v>Generation Asset</v>
          </cell>
          <cell r="E180" t="str">
            <v xml:space="preserve"> Colstrip 1- Basic</v>
          </cell>
          <cell r="F180" t="str">
            <v xml:space="preserve"> 7x24</v>
          </cell>
          <cell r="G180" t="str">
            <v>Operating Reserves</v>
          </cell>
          <cell r="H180" t="str">
            <v>ATC</v>
          </cell>
          <cell r="I180" t="str">
            <v xml:space="preserve">Colstrip 1 </v>
          </cell>
          <cell r="J180" t="str">
            <v>Units 1&amp;2</v>
          </cell>
          <cell r="L180">
            <v>0</v>
          </cell>
          <cell r="M180">
            <v>-28004.129999699999</v>
          </cell>
          <cell r="N180">
            <v>-30630.074999700002</v>
          </cell>
          <cell r="O180">
            <v>-28301.909999700001</v>
          </cell>
          <cell r="P180">
            <v>-26617.394999700002</v>
          </cell>
          <cell r="Q180">
            <v>-26738.144999699998</v>
          </cell>
          <cell r="R180">
            <v>-29892.449999700002</v>
          </cell>
          <cell r="S180">
            <v>-28181.159999699998</v>
          </cell>
          <cell r="T180">
            <v>-23468.549999700004</v>
          </cell>
          <cell r="U180">
            <v>-24598.874999700001</v>
          </cell>
          <cell r="V180">
            <v>0</v>
          </cell>
          <cell r="W180">
            <v>0</v>
          </cell>
          <cell r="X180">
            <v>0</v>
          </cell>
          <cell r="Y180">
            <v>-25230.659999700001</v>
          </cell>
          <cell r="Z180">
            <v>-28004.129999699999</v>
          </cell>
          <cell r="AA180">
            <v>-26413.589999699998</v>
          </cell>
          <cell r="AB180">
            <v>-24463.5299997</v>
          </cell>
          <cell r="AC180">
            <v>-25026.854999700001</v>
          </cell>
          <cell r="AD180">
            <v>-28151.6549997</v>
          </cell>
          <cell r="AE180">
            <v>-28830.269999699998</v>
          </cell>
          <cell r="AF180">
            <v>-24114.929999699998</v>
          </cell>
          <cell r="AG180">
            <v>-23330.159999700001</v>
          </cell>
          <cell r="AH180">
            <v>0</v>
          </cell>
          <cell r="AI180">
            <v>0</v>
          </cell>
          <cell r="AJ180">
            <v>0</v>
          </cell>
          <cell r="AK180">
            <v>-25997.789999699999</v>
          </cell>
          <cell r="AL180">
            <v>-28771.2599997</v>
          </cell>
          <cell r="AM180">
            <v>-26856.164999699999</v>
          </cell>
          <cell r="AN180">
            <v>-24994.6199997</v>
          </cell>
          <cell r="AO180">
            <v>-27033.194999699997</v>
          </cell>
          <cell r="AP180">
            <v>-29685.914999699999</v>
          </cell>
          <cell r="AQ180">
            <v>-30335.024999699999</v>
          </cell>
          <cell r="AR180">
            <v>-25592.909999700001</v>
          </cell>
          <cell r="AS180">
            <v>-25985.609999699998</v>
          </cell>
          <cell r="AT180">
            <v>0</v>
          </cell>
          <cell r="AU180">
            <v>0</v>
          </cell>
          <cell r="AV180">
            <v>0</v>
          </cell>
          <cell r="AW180">
            <v>-26853.434999699999</v>
          </cell>
          <cell r="AX180">
            <v>-30335.024999699999</v>
          </cell>
          <cell r="AY180">
            <v>-28419.929999699998</v>
          </cell>
          <cell r="AZ180">
            <v>-28092.644999700002</v>
          </cell>
          <cell r="BA180">
            <v>-28773.989999699996</v>
          </cell>
          <cell r="BB180">
            <v>-30718.589999699998</v>
          </cell>
          <cell r="BC180">
            <v>-28417.199999700002</v>
          </cell>
          <cell r="BD180">
            <v>-22701.419999700003</v>
          </cell>
          <cell r="BE180">
            <v>-22504.019999699998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</row>
        <row r="181">
          <cell r="B181" t="str">
            <v>DeterministicMonthlyGeneration AssetColstrip 1- BasicW_6x16FuelConsumed</v>
          </cell>
          <cell r="C181" t="str">
            <v>Monthly</v>
          </cell>
          <cell r="D181" t="str">
            <v>Generation Asset</v>
          </cell>
          <cell r="E181" t="str">
            <v xml:space="preserve"> Colstrip 1- Basic</v>
          </cell>
          <cell r="F181" t="str">
            <v>W_6x16</v>
          </cell>
          <cell r="G181" t="str">
            <v>Operating Reserves</v>
          </cell>
          <cell r="H181" t="str">
            <v>PEAK</v>
          </cell>
          <cell r="I181" t="str">
            <v xml:space="preserve">Colstrip 1 </v>
          </cell>
          <cell r="J181" t="str">
            <v>Units 1&amp;2</v>
          </cell>
          <cell r="L181">
            <v>0</v>
          </cell>
          <cell r="M181">
            <v>-15995.384999699998</v>
          </cell>
          <cell r="N181">
            <v>-17889.899999699999</v>
          </cell>
          <cell r="O181">
            <v>-15564.464999700001</v>
          </cell>
          <cell r="P181">
            <v>-15145.934999699999</v>
          </cell>
          <cell r="Q181">
            <v>-14225.084999699997</v>
          </cell>
          <cell r="R181">
            <v>-16083.899999699999</v>
          </cell>
          <cell r="S181">
            <v>-15983.729999699999</v>
          </cell>
          <cell r="T181">
            <v>-13233.569999700001</v>
          </cell>
          <cell r="U181">
            <v>-13534.8149997</v>
          </cell>
          <cell r="V181">
            <v>0</v>
          </cell>
          <cell r="W181">
            <v>0</v>
          </cell>
          <cell r="X181">
            <v>0</v>
          </cell>
          <cell r="Y181">
            <v>-15216.5999997</v>
          </cell>
          <cell r="Z181">
            <v>-17004.749999700001</v>
          </cell>
          <cell r="AA181">
            <v>-14561.2949997</v>
          </cell>
          <cell r="AB181">
            <v>-14231.279999699998</v>
          </cell>
          <cell r="AC181">
            <v>-13487.4599997</v>
          </cell>
          <cell r="AD181">
            <v>-15051.2249997</v>
          </cell>
          <cell r="AE181">
            <v>-16042.739999699999</v>
          </cell>
          <cell r="AF181">
            <v>-13634.984999699998</v>
          </cell>
          <cell r="AG181">
            <v>-12856.1999997</v>
          </cell>
          <cell r="AH181">
            <v>0</v>
          </cell>
          <cell r="AI181">
            <v>0</v>
          </cell>
          <cell r="AJ181">
            <v>0</v>
          </cell>
          <cell r="AK181">
            <v>-15452.639999700001</v>
          </cell>
          <cell r="AL181">
            <v>-16514.819999700001</v>
          </cell>
          <cell r="AM181">
            <v>-15198.749999699998</v>
          </cell>
          <cell r="AN181">
            <v>-14467.319999700001</v>
          </cell>
          <cell r="AO181">
            <v>-14059.709999699999</v>
          </cell>
          <cell r="AP181">
            <v>-16485.3149997</v>
          </cell>
          <cell r="AQ181">
            <v>-16260.9299997</v>
          </cell>
          <cell r="AR181">
            <v>-14649.809999699999</v>
          </cell>
          <cell r="AS181">
            <v>-14909.8949997</v>
          </cell>
          <cell r="AT181">
            <v>0</v>
          </cell>
          <cell r="AU181">
            <v>0</v>
          </cell>
          <cell r="AV181">
            <v>0</v>
          </cell>
          <cell r="AW181">
            <v>-15954.2249997</v>
          </cell>
          <cell r="AX181">
            <v>-17163.929999699998</v>
          </cell>
          <cell r="AY181">
            <v>-16054.3949997</v>
          </cell>
          <cell r="AZ181">
            <v>-15777.194999700001</v>
          </cell>
          <cell r="BA181">
            <v>-15759.344999699999</v>
          </cell>
          <cell r="BB181">
            <v>-16467.464999700001</v>
          </cell>
          <cell r="BC181">
            <v>-16101.749999699998</v>
          </cell>
          <cell r="BD181">
            <v>-12997.529999699998</v>
          </cell>
          <cell r="BE181">
            <v>-13080.5849997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</row>
        <row r="182">
          <cell r="B182" t="str">
            <v>DeterministicMonthlyGeneration AssetColstrip 1- BasicW_WrapFuelConsumed</v>
          </cell>
          <cell r="C182" t="str">
            <v>Monthly</v>
          </cell>
          <cell r="D182" t="str">
            <v>Generation Asset</v>
          </cell>
          <cell r="E182" t="str">
            <v xml:space="preserve"> Colstrip 1- Basic</v>
          </cell>
          <cell r="F182" t="str">
            <v>W_Wrap</v>
          </cell>
          <cell r="G182" t="str">
            <v>Operating Reserves</v>
          </cell>
          <cell r="H182" t="str">
            <v>OFF PEAK</v>
          </cell>
          <cell r="I182" t="str">
            <v xml:space="preserve">Colstrip 1 </v>
          </cell>
          <cell r="J182" t="str">
            <v>Units 1&amp;2</v>
          </cell>
          <cell r="L182">
            <v>0</v>
          </cell>
          <cell r="M182">
            <v>-12008.7449997</v>
          </cell>
          <cell r="N182">
            <v>-12740.174999700001</v>
          </cell>
          <cell r="O182">
            <v>-12737.444999699999</v>
          </cell>
          <cell r="P182">
            <v>-11471.46</v>
          </cell>
          <cell r="Q182">
            <v>-12513.059999699999</v>
          </cell>
          <cell r="R182">
            <v>-13808.549999699999</v>
          </cell>
          <cell r="S182">
            <v>-12197.429999699998</v>
          </cell>
          <cell r="T182">
            <v>-10234.98</v>
          </cell>
          <cell r="U182">
            <v>-11064.059999699999</v>
          </cell>
          <cell r="V182">
            <v>0</v>
          </cell>
          <cell r="W182">
            <v>0</v>
          </cell>
          <cell r="X182">
            <v>0</v>
          </cell>
          <cell r="Y182">
            <v>-10014.059999999998</v>
          </cell>
          <cell r="Z182">
            <v>-10999.38</v>
          </cell>
          <cell r="AA182">
            <v>-11852.2949997</v>
          </cell>
          <cell r="AB182">
            <v>-10232.25</v>
          </cell>
          <cell r="AC182">
            <v>-11539.395</v>
          </cell>
          <cell r="AD182">
            <v>-13100.4299997</v>
          </cell>
          <cell r="AE182">
            <v>-12787.529999699998</v>
          </cell>
          <cell r="AF182">
            <v>-10479.945</v>
          </cell>
          <cell r="AG182">
            <v>-10473.959999999999</v>
          </cell>
          <cell r="AH182">
            <v>0</v>
          </cell>
          <cell r="AI182">
            <v>0</v>
          </cell>
          <cell r="AJ182">
            <v>0</v>
          </cell>
          <cell r="AK182">
            <v>-10545.149999999998</v>
          </cell>
          <cell r="AL182">
            <v>-12256.4399997</v>
          </cell>
          <cell r="AM182">
            <v>-11657.414999699999</v>
          </cell>
          <cell r="AN182">
            <v>-10527.3</v>
          </cell>
          <cell r="AO182">
            <v>-12973.484999699998</v>
          </cell>
          <cell r="AP182">
            <v>-13200.5999997</v>
          </cell>
          <cell r="AQ182">
            <v>-14074.094999700001</v>
          </cell>
          <cell r="AR182">
            <v>-10943.099999999999</v>
          </cell>
          <cell r="AS182">
            <v>-11075.715</v>
          </cell>
          <cell r="AT182">
            <v>0</v>
          </cell>
          <cell r="AU182">
            <v>0</v>
          </cell>
          <cell r="AV182">
            <v>0</v>
          </cell>
          <cell r="AW182">
            <v>-10899.21</v>
          </cell>
          <cell r="AX182">
            <v>-13171.094999699999</v>
          </cell>
          <cell r="AY182">
            <v>-12365.534999699998</v>
          </cell>
          <cell r="AZ182">
            <v>-12315.449999699998</v>
          </cell>
          <cell r="BA182">
            <v>-13014.644999699998</v>
          </cell>
          <cell r="BB182">
            <v>-14251.124999700001</v>
          </cell>
          <cell r="BC182">
            <v>-12315.449999699998</v>
          </cell>
          <cell r="BD182">
            <v>-9703.89</v>
          </cell>
          <cell r="BE182">
            <v>-9423.4349999999995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</row>
        <row r="183">
          <cell r="B183" t="str">
            <v>DeterministicMonthlyGeneration AssetColstrip 2- Basic7x24FuelConsumed</v>
          </cell>
          <cell r="C183" t="str">
            <v>Monthly</v>
          </cell>
          <cell r="D183" t="str">
            <v>Generation Asset</v>
          </cell>
          <cell r="E183" t="str">
            <v xml:space="preserve"> Colstrip 2- Basic</v>
          </cell>
          <cell r="F183" t="str">
            <v xml:space="preserve"> 7x24</v>
          </cell>
          <cell r="G183" t="str">
            <v>Operating Reserves</v>
          </cell>
          <cell r="H183" t="str">
            <v>ATC</v>
          </cell>
          <cell r="I183" t="str">
            <v>Colstrip 2</v>
          </cell>
          <cell r="J183" t="str">
            <v>Units 1&amp;2</v>
          </cell>
          <cell r="L183">
            <v>0</v>
          </cell>
          <cell r="M183">
            <v>-28004.129999699999</v>
          </cell>
          <cell r="N183">
            <v>-30630.074999700002</v>
          </cell>
          <cell r="O183">
            <v>-28301.909999700001</v>
          </cell>
          <cell r="P183">
            <v>-26617.394999700002</v>
          </cell>
          <cell r="Q183">
            <v>-26738.144999699998</v>
          </cell>
          <cell r="R183">
            <v>-29892.449999700002</v>
          </cell>
          <cell r="S183">
            <v>-28181.159999699998</v>
          </cell>
          <cell r="T183">
            <v>-23468.549999700004</v>
          </cell>
          <cell r="U183">
            <v>-24598.874999700001</v>
          </cell>
          <cell r="V183">
            <v>0</v>
          </cell>
          <cell r="W183">
            <v>0</v>
          </cell>
          <cell r="X183">
            <v>0</v>
          </cell>
          <cell r="Y183">
            <v>-25230.659999700001</v>
          </cell>
          <cell r="Z183">
            <v>-28004.129999699999</v>
          </cell>
          <cell r="AA183">
            <v>-26413.589999699998</v>
          </cell>
          <cell r="AB183">
            <v>-24463.5299997</v>
          </cell>
          <cell r="AC183">
            <v>-25026.854999700001</v>
          </cell>
          <cell r="AD183">
            <v>-28151.6549997</v>
          </cell>
          <cell r="AE183">
            <v>-28830.269999699998</v>
          </cell>
          <cell r="AF183">
            <v>-24114.929999699998</v>
          </cell>
          <cell r="AG183">
            <v>-23330.159999700001</v>
          </cell>
          <cell r="AH183">
            <v>0</v>
          </cell>
          <cell r="AI183">
            <v>0</v>
          </cell>
          <cell r="AJ183">
            <v>0</v>
          </cell>
          <cell r="AK183">
            <v>-25997.789999699999</v>
          </cell>
          <cell r="AL183">
            <v>-28771.2599997</v>
          </cell>
          <cell r="AM183">
            <v>-26856.164999699999</v>
          </cell>
          <cell r="AN183">
            <v>-24994.6199997</v>
          </cell>
          <cell r="AO183">
            <v>-27033.194999699997</v>
          </cell>
          <cell r="AP183">
            <v>-29685.914999699999</v>
          </cell>
          <cell r="AQ183">
            <v>-30335.024999699999</v>
          </cell>
          <cell r="AR183">
            <v>-25592.909999700001</v>
          </cell>
          <cell r="AS183">
            <v>-25985.609999699998</v>
          </cell>
          <cell r="AT183">
            <v>0</v>
          </cell>
          <cell r="AU183">
            <v>0</v>
          </cell>
          <cell r="AV183">
            <v>0</v>
          </cell>
          <cell r="AW183">
            <v>-26853.434999699999</v>
          </cell>
          <cell r="AX183">
            <v>-30335.024999699999</v>
          </cell>
          <cell r="AY183">
            <v>-28419.929999699998</v>
          </cell>
          <cell r="AZ183">
            <v>-28092.644999700002</v>
          </cell>
          <cell r="BA183">
            <v>-28773.989999699996</v>
          </cell>
          <cell r="BB183">
            <v>-30718.589999699998</v>
          </cell>
          <cell r="BC183">
            <v>-28417.199999700002</v>
          </cell>
          <cell r="BD183">
            <v>-22701.419999700003</v>
          </cell>
          <cell r="BE183">
            <v>-22504.019999699998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</row>
        <row r="184">
          <cell r="B184" t="str">
            <v>DeterministicMonthlyGeneration AssetColstrip 2- BasicW_6x16FuelConsumed</v>
          </cell>
          <cell r="C184" t="str">
            <v>Monthly</v>
          </cell>
          <cell r="D184" t="str">
            <v>Generation Asset</v>
          </cell>
          <cell r="E184" t="str">
            <v xml:space="preserve"> Colstrip 2- Basic</v>
          </cell>
          <cell r="F184" t="str">
            <v>W_6x16</v>
          </cell>
          <cell r="G184" t="str">
            <v>Operating Reserves</v>
          </cell>
          <cell r="H184" t="str">
            <v>PEAK</v>
          </cell>
          <cell r="I184" t="str">
            <v>Colstrip 2</v>
          </cell>
          <cell r="J184" t="str">
            <v>Units 1&amp;2</v>
          </cell>
          <cell r="L184">
            <v>0</v>
          </cell>
          <cell r="M184">
            <v>-15995.384999699998</v>
          </cell>
          <cell r="N184">
            <v>-17889.899999699999</v>
          </cell>
          <cell r="O184">
            <v>-15564.464999700001</v>
          </cell>
          <cell r="P184">
            <v>-15145.934999699999</v>
          </cell>
          <cell r="Q184">
            <v>-14225.084999699997</v>
          </cell>
          <cell r="R184">
            <v>-16083.899999699999</v>
          </cell>
          <cell r="S184">
            <v>-15983.729999699999</v>
          </cell>
          <cell r="T184">
            <v>-13233.569999700001</v>
          </cell>
          <cell r="U184">
            <v>-13534.8149997</v>
          </cell>
          <cell r="V184">
            <v>0</v>
          </cell>
          <cell r="W184">
            <v>0</v>
          </cell>
          <cell r="X184">
            <v>0</v>
          </cell>
          <cell r="Y184">
            <v>-15216.5999997</v>
          </cell>
          <cell r="Z184">
            <v>-17004.749999700001</v>
          </cell>
          <cell r="AA184">
            <v>-14561.2949997</v>
          </cell>
          <cell r="AB184">
            <v>-14231.279999699998</v>
          </cell>
          <cell r="AC184">
            <v>-13487.4599997</v>
          </cell>
          <cell r="AD184">
            <v>-15051.2249997</v>
          </cell>
          <cell r="AE184">
            <v>-16042.739999699999</v>
          </cell>
          <cell r="AF184">
            <v>-13634.984999699998</v>
          </cell>
          <cell r="AG184">
            <v>-12856.1999997</v>
          </cell>
          <cell r="AH184">
            <v>0</v>
          </cell>
          <cell r="AI184">
            <v>0</v>
          </cell>
          <cell r="AJ184">
            <v>0</v>
          </cell>
          <cell r="AK184">
            <v>-15452.639999700001</v>
          </cell>
          <cell r="AL184">
            <v>-16514.819999700001</v>
          </cell>
          <cell r="AM184">
            <v>-15198.749999699998</v>
          </cell>
          <cell r="AN184">
            <v>-14467.319999700001</v>
          </cell>
          <cell r="AO184">
            <v>-14059.709999699999</v>
          </cell>
          <cell r="AP184">
            <v>-16485.3149997</v>
          </cell>
          <cell r="AQ184">
            <v>-16260.9299997</v>
          </cell>
          <cell r="AR184">
            <v>-14649.809999699999</v>
          </cell>
          <cell r="AS184">
            <v>-14909.8949997</v>
          </cell>
          <cell r="AT184">
            <v>0</v>
          </cell>
          <cell r="AU184">
            <v>0</v>
          </cell>
          <cell r="AV184">
            <v>0</v>
          </cell>
          <cell r="AW184">
            <v>-15954.2249997</v>
          </cell>
          <cell r="AX184">
            <v>-17163.929999699998</v>
          </cell>
          <cell r="AY184">
            <v>-16054.3949997</v>
          </cell>
          <cell r="AZ184">
            <v>-15777.194999700001</v>
          </cell>
          <cell r="BA184">
            <v>-15759.344999699999</v>
          </cell>
          <cell r="BB184">
            <v>-16467.464999700001</v>
          </cell>
          <cell r="BC184">
            <v>-16101.749999699998</v>
          </cell>
          <cell r="BD184">
            <v>-12997.529999699998</v>
          </cell>
          <cell r="BE184">
            <v>-13080.5849997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</row>
        <row r="185">
          <cell r="B185" t="str">
            <v>DeterministicMonthlyGeneration AssetColstrip 2- BasicW_WrapFuelConsumed</v>
          </cell>
          <cell r="C185" t="str">
            <v>Monthly</v>
          </cell>
          <cell r="D185" t="str">
            <v>Generation Asset</v>
          </cell>
          <cell r="E185" t="str">
            <v xml:space="preserve"> Colstrip 2- Basic</v>
          </cell>
          <cell r="F185" t="str">
            <v>W_Wrap</v>
          </cell>
          <cell r="G185" t="str">
            <v>Operating Reserves</v>
          </cell>
          <cell r="H185" t="str">
            <v>OFF PEAK</v>
          </cell>
          <cell r="I185" t="str">
            <v>Colstrip 2</v>
          </cell>
          <cell r="J185" t="str">
            <v>Units 1&amp;2</v>
          </cell>
          <cell r="L185">
            <v>0</v>
          </cell>
          <cell r="M185">
            <v>-12008.7449997</v>
          </cell>
          <cell r="N185">
            <v>-12740.174999700001</v>
          </cell>
          <cell r="O185">
            <v>-12737.444999699999</v>
          </cell>
          <cell r="P185">
            <v>-11471.46</v>
          </cell>
          <cell r="Q185">
            <v>-12513.059999699999</v>
          </cell>
          <cell r="R185">
            <v>-13808.549999699999</v>
          </cell>
          <cell r="S185">
            <v>-12197.429999699998</v>
          </cell>
          <cell r="T185">
            <v>-10234.98</v>
          </cell>
          <cell r="U185">
            <v>-11064.059999699999</v>
          </cell>
          <cell r="V185">
            <v>0</v>
          </cell>
          <cell r="W185">
            <v>0</v>
          </cell>
          <cell r="X185">
            <v>0</v>
          </cell>
          <cell r="Y185">
            <v>-10014.059999999998</v>
          </cell>
          <cell r="Z185">
            <v>-10999.38</v>
          </cell>
          <cell r="AA185">
            <v>-11852.2949997</v>
          </cell>
          <cell r="AB185">
            <v>-10232.25</v>
          </cell>
          <cell r="AC185">
            <v>-11539.395</v>
          </cell>
          <cell r="AD185">
            <v>-13100.4299997</v>
          </cell>
          <cell r="AE185">
            <v>-12787.529999699998</v>
          </cell>
          <cell r="AF185">
            <v>-10479.945</v>
          </cell>
          <cell r="AG185">
            <v>-10473.959999999999</v>
          </cell>
          <cell r="AH185">
            <v>0</v>
          </cell>
          <cell r="AI185">
            <v>0</v>
          </cell>
          <cell r="AJ185">
            <v>0</v>
          </cell>
          <cell r="AK185">
            <v>-10545.149999999998</v>
          </cell>
          <cell r="AL185">
            <v>-12256.4399997</v>
          </cell>
          <cell r="AM185">
            <v>-11657.414999699999</v>
          </cell>
          <cell r="AN185">
            <v>-10527.3</v>
          </cell>
          <cell r="AO185">
            <v>-12973.484999699998</v>
          </cell>
          <cell r="AP185">
            <v>-13200.5999997</v>
          </cell>
          <cell r="AQ185">
            <v>-14074.094999700001</v>
          </cell>
          <cell r="AR185">
            <v>-10943.099999999999</v>
          </cell>
          <cell r="AS185">
            <v>-11075.715</v>
          </cell>
          <cell r="AT185">
            <v>0</v>
          </cell>
          <cell r="AU185">
            <v>0</v>
          </cell>
          <cell r="AV185">
            <v>0</v>
          </cell>
          <cell r="AW185">
            <v>-10899.21</v>
          </cell>
          <cell r="AX185">
            <v>-13171.094999699999</v>
          </cell>
          <cell r="AY185">
            <v>-12365.534999699998</v>
          </cell>
          <cell r="AZ185">
            <v>-12315.449999699998</v>
          </cell>
          <cell r="BA185">
            <v>-13014.644999699998</v>
          </cell>
          <cell r="BB185">
            <v>-14251.124999700001</v>
          </cell>
          <cell r="BC185">
            <v>-12315.449999699998</v>
          </cell>
          <cell r="BD185">
            <v>-9703.89</v>
          </cell>
          <cell r="BE185">
            <v>-9423.4349999999995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</row>
        <row r="186">
          <cell r="B186" t="str">
            <v>DeterministicMonthlyGeneration AssetColstrip 3- Basic7x24FuelConsumed</v>
          </cell>
          <cell r="C186" t="str">
            <v>Monthly</v>
          </cell>
          <cell r="D186" t="str">
            <v>Generation Asset</v>
          </cell>
          <cell r="E186" t="str">
            <v xml:space="preserve"> Colstrip 3- Basic</v>
          </cell>
          <cell r="F186" t="str">
            <v xml:space="preserve"> 7x24</v>
          </cell>
          <cell r="G186" t="str">
            <v>Operating Reserves</v>
          </cell>
          <cell r="H186" t="str">
            <v>ATC</v>
          </cell>
          <cell r="I186" t="str">
            <v xml:space="preserve">Colstrip 3 </v>
          </cell>
          <cell r="J186" t="str">
            <v>Units 3&amp;4</v>
          </cell>
          <cell r="L186">
            <v>-10811.471999999998</v>
          </cell>
          <cell r="M186">
            <v>-20735.400000000001</v>
          </cell>
          <cell r="N186">
            <v>-22931.111999999997</v>
          </cell>
          <cell r="O186">
            <v>-20943.768</v>
          </cell>
          <cell r="P186">
            <v>-19363.080000000002</v>
          </cell>
          <cell r="Q186">
            <v>-19479.96</v>
          </cell>
          <cell r="R186">
            <v>-22244.951999999997</v>
          </cell>
          <cell r="S186">
            <v>-21467.304</v>
          </cell>
          <cell r="T186">
            <v>-17975.448</v>
          </cell>
          <cell r="U186">
            <v>-18745.536</v>
          </cell>
          <cell r="V186">
            <v>-11589.12</v>
          </cell>
          <cell r="W186">
            <v>-10831.823999999999</v>
          </cell>
          <cell r="X186">
            <v>-11886.455999999998</v>
          </cell>
          <cell r="Y186">
            <v>-19340.207999999999</v>
          </cell>
          <cell r="Z186">
            <v>-21467.304</v>
          </cell>
          <cell r="AA186">
            <v>-20074.631999999998</v>
          </cell>
          <cell r="AB186">
            <v>-18905.64</v>
          </cell>
          <cell r="AC186">
            <v>-19274.112000000001</v>
          </cell>
          <cell r="AD186">
            <v>-21398.688000000002</v>
          </cell>
          <cell r="AE186">
            <v>-21810.383999999998</v>
          </cell>
          <cell r="AF186">
            <v>-18407.495999999999</v>
          </cell>
          <cell r="AG186">
            <v>-18082.248</v>
          </cell>
          <cell r="AH186">
            <v>-16460.856</v>
          </cell>
          <cell r="AI186">
            <v>-3839.2559999999999</v>
          </cell>
          <cell r="AJ186">
            <v>-998.80799969999987</v>
          </cell>
          <cell r="AK186">
            <v>-19729.031999999999</v>
          </cell>
          <cell r="AL186">
            <v>-21970.488000000001</v>
          </cell>
          <cell r="AM186">
            <v>-20349.096000000001</v>
          </cell>
          <cell r="AN186">
            <v>-19317.335999999999</v>
          </cell>
          <cell r="AO186">
            <v>-20623.559999999998</v>
          </cell>
          <cell r="AP186">
            <v>-22542.288000000004</v>
          </cell>
          <cell r="AQ186">
            <v>-22473.672000000002</v>
          </cell>
          <cell r="AR186">
            <v>-18798.84</v>
          </cell>
          <cell r="AS186">
            <v>-18859.896000000001</v>
          </cell>
          <cell r="AT186">
            <v>-17147.016</v>
          </cell>
          <cell r="AU186">
            <v>-15726.432000000001</v>
          </cell>
          <cell r="AV186">
            <v>-15225.767999999998</v>
          </cell>
          <cell r="AW186">
            <v>-19202.975999999999</v>
          </cell>
          <cell r="AX186">
            <v>-22359.311999999994</v>
          </cell>
          <cell r="AY186">
            <v>-20737.919999999998</v>
          </cell>
          <cell r="AZ186">
            <v>-20323.703999999998</v>
          </cell>
          <cell r="BA186">
            <v>-21126.743999999999</v>
          </cell>
          <cell r="BB186">
            <v>-22656.648000000001</v>
          </cell>
          <cell r="BC186">
            <v>-22931.111999999997</v>
          </cell>
          <cell r="BD186">
            <v>-19256.28</v>
          </cell>
          <cell r="BE186">
            <v>-20392.319999999996</v>
          </cell>
          <cell r="BF186">
            <v>-19319.855999999996</v>
          </cell>
          <cell r="BG186">
            <v>-18631.175999999999</v>
          </cell>
          <cell r="BH186">
            <v>-17192.759999999998</v>
          </cell>
          <cell r="BI186">
            <v>-21787.511999999995</v>
          </cell>
          <cell r="BJ186">
            <v>-23205.575999999997</v>
          </cell>
          <cell r="BK186">
            <v>-22110.239999999998</v>
          </cell>
          <cell r="BL186">
            <v>-22176.335999999996</v>
          </cell>
          <cell r="BM186">
            <v>-22018.752</v>
          </cell>
          <cell r="BN186">
            <v>-23136.959999999999</v>
          </cell>
          <cell r="BO186">
            <v>-23274.191999999999</v>
          </cell>
        </row>
        <row r="187">
          <cell r="B187" t="str">
            <v>DeterministicMonthlyGeneration AssetColstrip 3- BasicW_6x16FuelConsumed</v>
          </cell>
          <cell r="C187" t="str">
            <v>Monthly</v>
          </cell>
          <cell r="D187" t="str">
            <v>Generation Asset</v>
          </cell>
          <cell r="E187" t="str">
            <v xml:space="preserve"> Colstrip 3- Basic</v>
          </cell>
          <cell r="F187" t="str">
            <v>W_6x16</v>
          </cell>
          <cell r="G187" t="str">
            <v>Operating Reserves</v>
          </cell>
          <cell r="H187" t="str">
            <v>PEAK</v>
          </cell>
          <cell r="I187" t="str">
            <v xml:space="preserve">Colstrip 3 </v>
          </cell>
          <cell r="J187" t="str">
            <v>Units 3&amp;4</v>
          </cell>
          <cell r="L187">
            <v>-7870.0319999999992</v>
          </cell>
          <cell r="M187">
            <v>-11942.928</v>
          </cell>
          <cell r="N187">
            <v>-13426.248</v>
          </cell>
          <cell r="O187">
            <v>-11487.168</v>
          </cell>
          <cell r="P187">
            <v>-11024.687999999998</v>
          </cell>
          <cell r="Q187">
            <v>-10296.144000000002</v>
          </cell>
          <cell r="R187">
            <v>-11988.671999999999</v>
          </cell>
          <cell r="S187">
            <v>-12124.223999999998</v>
          </cell>
          <cell r="T187">
            <v>-10160.591999999999</v>
          </cell>
          <cell r="U187">
            <v>-10294.463999999998</v>
          </cell>
          <cell r="V187">
            <v>-5811.5520000000006</v>
          </cell>
          <cell r="W187">
            <v>-7206.7439999999997</v>
          </cell>
          <cell r="X187">
            <v>-7414.2719999999999</v>
          </cell>
          <cell r="Y187">
            <v>-11575.295999999998</v>
          </cell>
          <cell r="Z187">
            <v>-12923.063999999998</v>
          </cell>
          <cell r="AA187">
            <v>-11121.216</v>
          </cell>
          <cell r="AB187">
            <v>-10978.944000000001</v>
          </cell>
          <cell r="AC187">
            <v>-10364.759999999998</v>
          </cell>
          <cell r="AD187">
            <v>-11416.871999999999</v>
          </cell>
          <cell r="AE187">
            <v>-12124.223999999998</v>
          </cell>
          <cell r="AF187">
            <v>-10456.248</v>
          </cell>
          <cell r="AG187">
            <v>-9974.2559999999994</v>
          </cell>
          <cell r="AH187">
            <v>-9539.6880000000001</v>
          </cell>
          <cell r="AI187">
            <v>-2299.9919996999997</v>
          </cell>
          <cell r="AJ187">
            <v>-476.95199999999994</v>
          </cell>
          <cell r="AK187">
            <v>-11621.04</v>
          </cell>
          <cell r="AL187">
            <v>-12513.048000000001</v>
          </cell>
          <cell r="AM187">
            <v>-11508.359999999997</v>
          </cell>
          <cell r="AN187">
            <v>-11276.279999999999</v>
          </cell>
          <cell r="AO187">
            <v>-10595.159999999998</v>
          </cell>
          <cell r="AP187">
            <v>-12558.791999999998</v>
          </cell>
          <cell r="AQ187">
            <v>-12057.287999999999</v>
          </cell>
          <cell r="AR187">
            <v>-10732.392</v>
          </cell>
          <cell r="AS187">
            <v>-10864.583999999999</v>
          </cell>
          <cell r="AT187">
            <v>-10225.848000000002</v>
          </cell>
          <cell r="AU187">
            <v>-9289.7759999999998</v>
          </cell>
          <cell r="AV187">
            <v>-9928.5119999999988</v>
          </cell>
          <cell r="AW187">
            <v>-11621.04</v>
          </cell>
          <cell r="AX187">
            <v>-12764.64</v>
          </cell>
          <cell r="AY187">
            <v>-11782.824000000001</v>
          </cell>
          <cell r="AZ187">
            <v>-11369.448</v>
          </cell>
          <cell r="BA187">
            <v>-11462.616</v>
          </cell>
          <cell r="BB187">
            <v>-12171.648000000001</v>
          </cell>
          <cell r="BC187">
            <v>-12810.383999999998</v>
          </cell>
          <cell r="BD187">
            <v>-10983.984</v>
          </cell>
          <cell r="BE187">
            <v>-11893.824000000001</v>
          </cell>
          <cell r="BF187">
            <v>-11323.704</v>
          </cell>
          <cell r="BG187">
            <v>-10845.072</v>
          </cell>
          <cell r="BH187">
            <v>-11026.368</v>
          </cell>
          <cell r="BI187">
            <v>-12080.159999999998</v>
          </cell>
          <cell r="BJ187">
            <v>-13449.12</v>
          </cell>
          <cell r="BK187">
            <v>-12263.135999999999</v>
          </cell>
          <cell r="BL187">
            <v>-12238.583999999999</v>
          </cell>
          <cell r="BM187">
            <v>-12125.904</v>
          </cell>
          <cell r="BN187">
            <v>-12901.871999999999</v>
          </cell>
          <cell r="BO187">
            <v>-12514.727999999999</v>
          </cell>
        </row>
        <row r="188">
          <cell r="B188" t="str">
            <v>DeterministicMonthlyGeneration AssetColstrip 3- BasicW_WrapFuelConsumed</v>
          </cell>
          <cell r="C188" t="str">
            <v>Monthly</v>
          </cell>
          <cell r="D188" t="str">
            <v>Generation Asset</v>
          </cell>
          <cell r="E188" t="str">
            <v xml:space="preserve"> Colstrip 3- Basic</v>
          </cell>
          <cell r="F188" t="str">
            <v>W_Wrap</v>
          </cell>
          <cell r="G188" t="str">
            <v>Operating Reserves</v>
          </cell>
          <cell r="H188" t="str">
            <v>OFF PEAK</v>
          </cell>
          <cell r="I188" t="str">
            <v xml:space="preserve">Colstrip 3 </v>
          </cell>
          <cell r="J188" t="str">
            <v>Units 3&amp;4</v>
          </cell>
          <cell r="L188">
            <v>-2941.4399997000005</v>
          </cell>
          <cell r="M188">
            <v>-8792.4719996999993</v>
          </cell>
          <cell r="N188">
            <v>-9504.8639996999991</v>
          </cell>
          <cell r="O188">
            <v>-9456.6</v>
          </cell>
          <cell r="P188">
            <v>-8338.3919996999994</v>
          </cell>
          <cell r="Q188">
            <v>-9183.8159997000002</v>
          </cell>
          <cell r="R188">
            <v>-10256.279999999999</v>
          </cell>
          <cell r="S188">
            <v>-9343.0799996999995</v>
          </cell>
          <cell r="T188">
            <v>-7814.8559999999998</v>
          </cell>
          <cell r="U188">
            <v>-8451.0720000000001</v>
          </cell>
          <cell r="V188">
            <v>-5777.5680000000002</v>
          </cell>
          <cell r="W188">
            <v>-3625.0799997000004</v>
          </cell>
          <cell r="X188">
            <v>-4472.1839996999997</v>
          </cell>
          <cell r="Y188">
            <v>-7764.9120000000003</v>
          </cell>
          <cell r="Z188">
            <v>-8544.2399996999993</v>
          </cell>
          <cell r="AA188">
            <v>-8953.4159999999993</v>
          </cell>
          <cell r="AB188">
            <v>-7926.6959999999999</v>
          </cell>
          <cell r="AC188">
            <v>-8909.3519997000003</v>
          </cell>
          <cell r="AD188">
            <v>-9981.8159997000002</v>
          </cell>
          <cell r="AE188">
            <v>-9686.1599996999994</v>
          </cell>
          <cell r="AF188">
            <v>-7951.2479996999991</v>
          </cell>
          <cell r="AG188">
            <v>-8107.9919999999993</v>
          </cell>
          <cell r="AH188">
            <v>-6921.1679999999997</v>
          </cell>
          <cell r="AI188">
            <v>-1539.2639996999997</v>
          </cell>
          <cell r="AJ188">
            <v>-521.85599999999999</v>
          </cell>
          <cell r="AK188">
            <v>-8107.9919996999988</v>
          </cell>
          <cell r="AL188">
            <v>-9457.4399996999982</v>
          </cell>
          <cell r="AM188">
            <v>-8840.735999999999</v>
          </cell>
          <cell r="AN188">
            <v>-8041.0559997</v>
          </cell>
          <cell r="AO188">
            <v>-10028.399999699999</v>
          </cell>
          <cell r="AP188">
            <v>-9983.4959997000005</v>
          </cell>
          <cell r="AQ188">
            <v>-10416.3839997</v>
          </cell>
          <cell r="AR188">
            <v>-8066.4479996999999</v>
          </cell>
          <cell r="AS188">
            <v>-7995.3119996999994</v>
          </cell>
          <cell r="AT188">
            <v>-6921.1679999999997</v>
          </cell>
          <cell r="AU188">
            <v>-6436.6560000000009</v>
          </cell>
          <cell r="AV188">
            <v>-5297.2559999999994</v>
          </cell>
          <cell r="AW188">
            <v>-7581.9359999999997</v>
          </cell>
          <cell r="AX188">
            <v>-9594.6719997</v>
          </cell>
          <cell r="AY188">
            <v>-8955.0959996999991</v>
          </cell>
          <cell r="AZ188">
            <v>-8954.2559997000008</v>
          </cell>
          <cell r="BA188">
            <v>-9664.1279997000001</v>
          </cell>
          <cell r="BB188">
            <v>-10485</v>
          </cell>
          <cell r="BC188">
            <v>-10120.727999700001</v>
          </cell>
          <cell r="BD188">
            <v>-8272.2959996999998</v>
          </cell>
          <cell r="BE188">
            <v>-8498.4959997000005</v>
          </cell>
          <cell r="BF188">
            <v>-7996.152</v>
          </cell>
          <cell r="BG188">
            <v>-7786.1040000000003</v>
          </cell>
          <cell r="BH188">
            <v>-6166.3919999999998</v>
          </cell>
          <cell r="BI188">
            <v>-9707.3519997000003</v>
          </cell>
          <cell r="BJ188">
            <v>-9756.4559996999997</v>
          </cell>
          <cell r="BK188">
            <v>-9847.1039996999989</v>
          </cell>
          <cell r="BL188">
            <v>-9937.7519996999999</v>
          </cell>
          <cell r="BM188">
            <v>-9892.8479997000013</v>
          </cell>
          <cell r="BN188">
            <v>-10235.087999699999</v>
          </cell>
          <cell r="BO188">
            <v>-10759.463999999998</v>
          </cell>
        </row>
        <row r="189">
          <cell r="B189" t="str">
            <v>DeterministicMonthlyGeneration AssetColstrip 4- Basic7x24FuelConsumed</v>
          </cell>
          <cell r="C189" t="str">
            <v>Monthly</v>
          </cell>
          <cell r="D189" t="str">
            <v>Generation Asset</v>
          </cell>
          <cell r="E189" t="str">
            <v xml:space="preserve"> Colstrip 4- Basic</v>
          </cell>
          <cell r="F189" t="str">
            <v xml:space="preserve"> 7x24</v>
          </cell>
          <cell r="G189" t="str">
            <v>Operating Reserves</v>
          </cell>
          <cell r="H189" t="str">
            <v>ATC</v>
          </cell>
          <cell r="I189" t="str">
            <v>Colstrip 4</v>
          </cell>
          <cell r="J189" t="str">
            <v>Units 3&amp;4</v>
          </cell>
          <cell r="L189">
            <v>-10811.471999999998</v>
          </cell>
          <cell r="M189">
            <v>-20735.400000000001</v>
          </cell>
          <cell r="N189">
            <v>-22931.111999999997</v>
          </cell>
          <cell r="O189">
            <v>-20943.768</v>
          </cell>
          <cell r="P189">
            <v>-19363.080000000002</v>
          </cell>
          <cell r="Q189">
            <v>-19479.96</v>
          </cell>
          <cell r="R189">
            <v>-22244.951999999997</v>
          </cell>
          <cell r="S189">
            <v>-21467.304</v>
          </cell>
          <cell r="T189">
            <v>-17975.448</v>
          </cell>
          <cell r="U189">
            <v>-18745.536</v>
          </cell>
          <cell r="V189">
            <v>-11589.12</v>
          </cell>
          <cell r="W189">
            <v>-3491.1360000000004</v>
          </cell>
          <cell r="X189">
            <v>-249.072</v>
          </cell>
          <cell r="Y189">
            <v>-19340.207999999999</v>
          </cell>
          <cell r="Z189">
            <v>-21467.304</v>
          </cell>
          <cell r="AA189">
            <v>-20074.631999999998</v>
          </cell>
          <cell r="AB189">
            <v>-18905.64</v>
          </cell>
          <cell r="AC189">
            <v>-19274.112000000001</v>
          </cell>
          <cell r="AD189">
            <v>-21398.688000000002</v>
          </cell>
          <cell r="AE189">
            <v>-21810.383999999998</v>
          </cell>
          <cell r="AF189">
            <v>-18407.495999999999</v>
          </cell>
          <cell r="AG189">
            <v>-18082.248</v>
          </cell>
          <cell r="AH189">
            <v>-16460.856</v>
          </cell>
          <cell r="AI189">
            <v>-15703.559999999998</v>
          </cell>
          <cell r="AJ189">
            <v>-13967.807999699999</v>
          </cell>
          <cell r="AK189">
            <v>-19729.031999999999</v>
          </cell>
          <cell r="AL189">
            <v>-21970.488000000001</v>
          </cell>
          <cell r="AM189">
            <v>-20349.096000000001</v>
          </cell>
          <cell r="AN189">
            <v>-19317.335999999999</v>
          </cell>
          <cell r="AO189">
            <v>-20623.559999999998</v>
          </cell>
          <cell r="AP189">
            <v>-22542.288000000004</v>
          </cell>
          <cell r="AQ189">
            <v>-22473.672000000002</v>
          </cell>
          <cell r="AR189">
            <v>-18798.84</v>
          </cell>
          <cell r="AS189">
            <v>-18859.896000000001</v>
          </cell>
          <cell r="AT189">
            <v>-17147.016</v>
          </cell>
          <cell r="AU189">
            <v>-15726.432000000001</v>
          </cell>
          <cell r="AV189">
            <v>-15225.767999999998</v>
          </cell>
          <cell r="AW189">
            <v>-19202.975999999999</v>
          </cell>
          <cell r="AX189">
            <v>-22359.311999999994</v>
          </cell>
          <cell r="AY189">
            <v>-20737.919999999998</v>
          </cell>
          <cell r="AZ189">
            <v>-20323.703999999998</v>
          </cell>
          <cell r="BA189">
            <v>-21126.743999999999</v>
          </cell>
          <cell r="BB189">
            <v>-22656.648000000001</v>
          </cell>
          <cell r="BC189">
            <v>-22931.111999999997</v>
          </cell>
          <cell r="BD189">
            <v>-19256.28</v>
          </cell>
          <cell r="BE189">
            <v>-20392.319999999996</v>
          </cell>
          <cell r="BF189">
            <v>-19319.855999999996</v>
          </cell>
          <cell r="BG189">
            <v>-7600.5360000000001</v>
          </cell>
          <cell r="BH189">
            <v>-2937.8879997000004</v>
          </cell>
          <cell r="BI189">
            <v>-21787.511999999995</v>
          </cell>
          <cell r="BJ189">
            <v>-23205.575999999997</v>
          </cell>
          <cell r="BK189">
            <v>-22110.239999999998</v>
          </cell>
          <cell r="BL189">
            <v>-22176.335999999996</v>
          </cell>
          <cell r="BM189">
            <v>-22018.752</v>
          </cell>
          <cell r="BN189">
            <v>-23136.959999999999</v>
          </cell>
          <cell r="BO189">
            <v>-23274.191999999999</v>
          </cell>
        </row>
        <row r="190">
          <cell r="B190" t="str">
            <v>DeterministicMonthlyGeneration AssetColstrip 4- BasicW_6x16FuelConsumed</v>
          </cell>
          <cell r="C190" t="str">
            <v>Monthly</v>
          </cell>
          <cell r="D190" t="str">
            <v>Generation Asset</v>
          </cell>
          <cell r="E190" t="str">
            <v xml:space="preserve"> Colstrip 4- Basic</v>
          </cell>
          <cell r="F190" t="str">
            <v>W_6x16</v>
          </cell>
          <cell r="G190" t="str">
            <v>Operating Reserves</v>
          </cell>
          <cell r="H190" t="str">
            <v>PEAK</v>
          </cell>
          <cell r="I190" t="str">
            <v>Colstrip 4</v>
          </cell>
          <cell r="J190" t="str">
            <v>Units 3&amp;4</v>
          </cell>
          <cell r="L190">
            <v>-7870.0319999999992</v>
          </cell>
          <cell r="M190">
            <v>-11942.928</v>
          </cell>
          <cell r="N190">
            <v>-13426.248</v>
          </cell>
          <cell r="O190">
            <v>-11487.168</v>
          </cell>
          <cell r="P190">
            <v>-11024.687999999998</v>
          </cell>
          <cell r="Q190">
            <v>-10296.144000000002</v>
          </cell>
          <cell r="R190">
            <v>-11988.671999999999</v>
          </cell>
          <cell r="S190">
            <v>-12124.223999999998</v>
          </cell>
          <cell r="T190">
            <v>-10160.591999999999</v>
          </cell>
          <cell r="U190">
            <v>-10294.463999999998</v>
          </cell>
          <cell r="V190">
            <v>-5811.5520000000006</v>
          </cell>
          <cell r="W190">
            <v>-2548.2239996999997</v>
          </cell>
          <cell r="X190">
            <v>0</v>
          </cell>
          <cell r="Y190">
            <v>-11575.295999999998</v>
          </cell>
          <cell r="Z190">
            <v>-12923.063999999998</v>
          </cell>
          <cell r="AA190">
            <v>-11121.216</v>
          </cell>
          <cell r="AB190">
            <v>-10978.944000000001</v>
          </cell>
          <cell r="AC190">
            <v>-10364.759999999998</v>
          </cell>
          <cell r="AD190">
            <v>-11416.871999999999</v>
          </cell>
          <cell r="AE190">
            <v>-12124.223999999998</v>
          </cell>
          <cell r="AF190">
            <v>-10456.248</v>
          </cell>
          <cell r="AG190">
            <v>-9974.2559999999994</v>
          </cell>
          <cell r="AH190">
            <v>-9539.6880000000001</v>
          </cell>
          <cell r="AI190">
            <v>-8969.5680000000011</v>
          </cell>
          <cell r="AJ190">
            <v>-9013.6319999999996</v>
          </cell>
          <cell r="AK190">
            <v>-11621.04</v>
          </cell>
          <cell r="AL190">
            <v>-12513.048000000001</v>
          </cell>
          <cell r="AM190">
            <v>-11508.359999999997</v>
          </cell>
          <cell r="AN190">
            <v>-11276.279999999999</v>
          </cell>
          <cell r="AO190">
            <v>-10595.159999999998</v>
          </cell>
          <cell r="AP190">
            <v>-12558.791999999998</v>
          </cell>
          <cell r="AQ190">
            <v>-12057.287999999999</v>
          </cell>
          <cell r="AR190">
            <v>-10732.392</v>
          </cell>
          <cell r="AS190">
            <v>-10864.583999999999</v>
          </cell>
          <cell r="AT190">
            <v>-10225.848000000002</v>
          </cell>
          <cell r="AU190">
            <v>-9289.7759999999998</v>
          </cell>
          <cell r="AV190">
            <v>-9928.5119999999988</v>
          </cell>
          <cell r="AW190">
            <v>-11621.04</v>
          </cell>
          <cell r="AX190">
            <v>-12764.64</v>
          </cell>
          <cell r="AY190">
            <v>-11782.824000000001</v>
          </cell>
          <cell r="AZ190">
            <v>-11369.448</v>
          </cell>
          <cell r="BA190">
            <v>-11462.616</v>
          </cell>
          <cell r="BB190">
            <v>-12171.648000000001</v>
          </cell>
          <cell r="BC190">
            <v>-12810.383999999998</v>
          </cell>
          <cell r="BD190">
            <v>-10983.984</v>
          </cell>
          <cell r="BE190">
            <v>-11893.824000000001</v>
          </cell>
          <cell r="BF190">
            <v>-11323.704</v>
          </cell>
          <cell r="BG190">
            <v>-4671.96</v>
          </cell>
          <cell r="BH190">
            <v>-1823.0399996999997</v>
          </cell>
          <cell r="BI190">
            <v>-12080.159999999998</v>
          </cell>
          <cell r="BJ190">
            <v>-13449.12</v>
          </cell>
          <cell r="BK190">
            <v>-12263.135999999999</v>
          </cell>
          <cell r="BL190">
            <v>-12238.583999999999</v>
          </cell>
          <cell r="BM190">
            <v>-12125.904</v>
          </cell>
          <cell r="BN190">
            <v>-12901.871999999999</v>
          </cell>
          <cell r="BO190">
            <v>-12514.727999999999</v>
          </cell>
        </row>
        <row r="191">
          <cell r="B191" t="str">
            <v>DeterministicMonthlyGeneration AssetColstrip 4- BasicW_WrapFuelConsumed</v>
          </cell>
          <cell r="C191" t="str">
            <v>Monthly</v>
          </cell>
          <cell r="D191" t="str">
            <v>Generation Asset</v>
          </cell>
          <cell r="E191" t="str">
            <v xml:space="preserve"> Colstrip 4- Basic</v>
          </cell>
          <cell r="F191" t="str">
            <v>W_Wrap</v>
          </cell>
          <cell r="G191" t="str">
            <v>Operating Reserves</v>
          </cell>
          <cell r="H191" t="str">
            <v>OFF PEAK</v>
          </cell>
          <cell r="I191" t="str">
            <v>Colstrip 4</v>
          </cell>
          <cell r="J191" t="str">
            <v>Units 3&amp;4</v>
          </cell>
          <cell r="L191">
            <v>-2941.4399997000005</v>
          </cell>
          <cell r="M191">
            <v>-8792.4719996999993</v>
          </cell>
          <cell r="N191">
            <v>-9504.8639996999991</v>
          </cell>
          <cell r="O191">
            <v>-9456.6</v>
          </cell>
          <cell r="P191">
            <v>-8338.3919996999994</v>
          </cell>
          <cell r="Q191">
            <v>-9183.8159997000002</v>
          </cell>
          <cell r="R191">
            <v>-10256.279999999999</v>
          </cell>
          <cell r="S191">
            <v>-9343.0799996999995</v>
          </cell>
          <cell r="T191">
            <v>-7814.8559999999998</v>
          </cell>
          <cell r="U191">
            <v>-8451.0720000000001</v>
          </cell>
          <cell r="V191">
            <v>-5777.5680000000002</v>
          </cell>
          <cell r="W191">
            <v>-942.91199969999991</v>
          </cell>
          <cell r="X191">
            <v>-249.072</v>
          </cell>
          <cell r="Y191">
            <v>-7764.9120000000003</v>
          </cell>
          <cell r="Z191">
            <v>-8544.2399996999993</v>
          </cell>
          <cell r="AA191">
            <v>-8953.4159999999993</v>
          </cell>
          <cell r="AB191">
            <v>-7926.6959999999999</v>
          </cell>
          <cell r="AC191">
            <v>-8909.3519997000003</v>
          </cell>
          <cell r="AD191">
            <v>-9981.8159997000002</v>
          </cell>
          <cell r="AE191">
            <v>-9686.1599996999994</v>
          </cell>
          <cell r="AF191">
            <v>-7951.2479996999991</v>
          </cell>
          <cell r="AG191">
            <v>-8107.9919999999993</v>
          </cell>
          <cell r="AH191">
            <v>-6921.1679999999997</v>
          </cell>
          <cell r="AI191">
            <v>-6733.9919999999993</v>
          </cell>
          <cell r="AJ191">
            <v>-4954.1759996999999</v>
          </cell>
          <cell r="AK191">
            <v>-8107.9919996999988</v>
          </cell>
          <cell r="AL191">
            <v>-9457.4399996999982</v>
          </cell>
          <cell r="AM191">
            <v>-8840.735999999999</v>
          </cell>
          <cell r="AN191">
            <v>-8041.0559997</v>
          </cell>
          <cell r="AO191">
            <v>-10028.399999699999</v>
          </cell>
          <cell r="AP191">
            <v>-9983.4959997000005</v>
          </cell>
          <cell r="AQ191">
            <v>-10416.3839997</v>
          </cell>
          <cell r="AR191">
            <v>-8066.4479996999999</v>
          </cell>
          <cell r="AS191">
            <v>-7995.3119996999994</v>
          </cell>
          <cell r="AT191">
            <v>-6921.1679999999997</v>
          </cell>
          <cell r="AU191">
            <v>-6436.6560000000009</v>
          </cell>
          <cell r="AV191">
            <v>-5297.2559999999994</v>
          </cell>
          <cell r="AW191">
            <v>-7581.9359999999997</v>
          </cell>
          <cell r="AX191">
            <v>-9594.6719997</v>
          </cell>
          <cell r="AY191">
            <v>-8955.0959996999991</v>
          </cell>
          <cell r="AZ191">
            <v>-8954.2559997000008</v>
          </cell>
          <cell r="BA191">
            <v>-9664.1279997000001</v>
          </cell>
          <cell r="BB191">
            <v>-10485</v>
          </cell>
          <cell r="BC191">
            <v>-10120.727999700001</v>
          </cell>
          <cell r="BD191">
            <v>-8272.2959996999998</v>
          </cell>
          <cell r="BE191">
            <v>-8498.4959997000005</v>
          </cell>
          <cell r="BF191">
            <v>-7996.152</v>
          </cell>
          <cell r="BG191">
            <v>-2928.5759996999996</v>
          </cell>
          <cell r="BH191">
            <v>-1114.848</v>
          </cell>
          <cell r="BI191">
            <v>-9707.3519997000003</v>
          </cell>
          <cell r="BJ191">
            <v>-9756.4559996999997</v>
          </cell>
          <cell r="BK191">
            <v>-9847.1039996999989</v>
          </cell>
          <cell r="BL191">
            <v>-9937.7519996999999</v>
          </cell>
          <cell r="BM191">
            <v>-9892.8479997000013</v>
          </cell>
          <cell r="BN191">
            <v>-10235.087999699999</v>
          </cell>
          <cell r="BO191">
            <v>-10759.463999999998</v>
          </cell>
        </row>
        <row r="192">
          <cell r="L192">
            <v>-21622.943999999996</v>
          </cell>
          <cell r="M192">
            <v>-97479.059999400008</v>
          </cell>
          <cell r="N192">
            <v>-107122.37399940001</v>
          </cell>
          <cell r="O192">
            <v>-98491.355999399995</v>
          </cell>
          <cell r="P192">
            <v>-91960.949999400007</v>
          </cell>
          <cell r="Q192">
            <v>-92436.209999400002</v>
          </cell>
          <cell r="R192">
            <v>-104274.8039994</v>
          </cell>
          <cell r="S192">
            <v>-99296.927999399995</v>
          </cell>
          <cell r="T192">
            <v>-82887.995999400009</v>
          </cell>
          <cell r="U192">
            <v>-86688.821999399996</v>
          </cell>
          <cell r="V192">
            <v>-23178.240000000002</v>
          </cell>
          <cell r="W192">
            <v>-14322.96</v>
          </cell>
          <cell r="X192">
            <v>-12135.527999999998</v>
          </cell>
          <cell r="Y192">
            <v>-89141.7359994</v>
          </cell>
          <cell r="Z192">
            <v>-98942.867999399998</v>
          </cell>
          <cell r="AA192">
            <v>-92976.443999399984</v>
          </cell>
          <cell r="AB192">
            <v>-86738.339999399992</v>
          </cell>
          <cell r="AC192">
            <v>-88601.933999400004</v>
          </cell>
          <cell r="AD192">
            <v>-99100.685999399997</v>
          </cell>
          <cell r="AE192">
            <v>-101281.3079994</v>
          </cell>
          <cell r="AF192">
            <v>-85044.851999399994</v>
          </cell>
          <cell r="AG192">
            <v>-82824.815999400002</v>
          </cell>
          <cell r="AH192">
            <v>-32921.712</v>
          </cell>
          <cell r="AI192">
            <v>-19542.815999999999</v>
          </cell>
          <cell r="AJ192">
            <v>-14966.615999399999</v>
          </cell>
          <cell r="AK192">
            <v>-91453.643999399996</v>
          </cell>
          <cell r="AL192">
            <v>-101483.49599940001</v>
          </cell>
          <cell r="AM192">
            <v>-94410.521999399993</v>
          </cell>
          <cell r="AN192">
            <v>-88623.911999400007</v>
          </cell>
          <cell r="AO192">
            <v>-95313.509999400005</v>
          </cell>
          <cell r="AP192">
            <v>-104456.40599940001</v>
          </cell>
          <cell r="AQ192">
            <v>-105617.3939994</v>
          </cell>
          <cell r="AR192">
            <v>-88783.499999399995</v>
          </cell>
          <cell r="AS192">
            <v>-89691.011999399998</v>
          </cell>
          <cell r="AT192">
            <v>-34294.031999999999</v>
          </cell>
          <cell r="AU192">
            <v>-31452.864000000001</v>
          </cell>
          <cell r="AV192">
            <v>-30451.535999999996</v>
          </cell>
          <cell r="AW192">
            <v>-92112.821999399996</v>
          </cell>
          <cell r="AX192">
            <v>-105388.67399939999</v>
          </cell>
          <cell r="AY192">
            <v>-98315.699999399978</v>
          </cell>
          <cell r="AZ192">
            <v>-96832.697999399999</v>
          </cell>
          <cell r="BA192">
            <v>-99801.467999399989</v>
          </cell>
          <cell r="BB192">
            <v>-106750.47599939999</v>
          </cell>
          <cell r="BC192">
            <v>-102696.62399940001</v>
          </cell>
          <cell r="BD192">
            <v>-83915.399999400004</v>
          </cell>
          <cell r="BE192">
            <v>-85792.679999399988</v>
          </cell>
          <cell r="BF192">
            <v>-38639.711999999992</v>
          </cell>
          <cell r="BG192">
            <v>-26231.712</v>
          </cell>
          <cell r="BH192">
            <v>-20130.647999699999</v>
          </cell>
          <cell r="BI192">
            <v>-43575.02399999999</v>
          </cell>
          <cell r="BJ192">
            <v>-46411.151999999995</v>
          </cell>
          <cell r="BK192">
            <v>-44220.479999999996</v>
          </cell>
          <cell r="BL192">
            <v>-44352.671999999991</v>
          </cell>
          <cell r="BM192">
            <v>-44037.504000000001</v>
          </cell>
          <cell r="BN192">
            <v>-46273.919999999998</v>
          </cell>
          <cell r="BO192">
            <v>-46548.383999999998</v>
          </cell>
        </row>
        <row r="194">
          <cell r="B194" t="str">
            <v>DeterministicMonthlyGeneration AssetColstrip 1- Basic7x24FuelConsumed</v>
          </cell>
          <cell r="C194" t="str">
            <v>Monthly</v>
          </cell>
          <cell r="D194" t="str">
            <v>Generation Asset</v>
          </cell>
          <cell r="E194" t="str">
            <v xml:space="preserve"> Colstrip 1- Basic</v>
          </cell>
          <cell r="F194" t="str">
            <v xml:space="preserve"> 7x24</v>
          </cell>
          <cell r="G194" t="str">
            <v>WET TAX</v>
          </cell>
          <cell r="H194" t="str">
            <v>ATC</v>
          </cell>
          <cell r="I194" t="str">
            <v xml:space="preserve">Colstrip 1 </v>
          </cell>
          <cell r="J194" t="str">
            <v>Units 1&amp;2</v>
          </cell>
          <cell r="L194">
            <v>0</v>
          </cell>
          <cell r="M194">
            <v>-4200.6194999549998</v>
          </cell>
          <cell r="N194">
            <v>-4594.5112499550005</v>
          </cell>
          <cell r="O194">
            <v>-4245.2864999550002</v>
          </cell>
          <cell r="P194">
            <v>-3992.6092499549995</v>
          </cell>
          <cell r="Q194">
            <v>-4010.7217499549997</v>
          </cell>
          <cell r="R194">
            <v>-4483.8674999550003</v>
          </cell>
          <cell r="S194">
            <v>-4227.173999955</v>
          </cell>
          <cell r="T194">
            <v>-3520.2824999549998</v>
          </cell>
          <cell r="U194">
            <v>-3689.8312499550002</v>
          </cell>
          <cell r="V194">
            <v>0</v>
          </cell>
          <cell r="W194">
            <v>0</v>
          </cell>
          <cell r="X194">
            <v>0</v>
          </cell>
          <cell r="Y194">
            <v>-3784.5989999550002</v>
          </cell>
          <cell r="Z194">
            <v>-4200.6194999549998</v>
          </cell>
          <cell r="AA194">
            <v>-3962.0384999549997</v>
          </cell>
          <cell r="AB194">
            <v>-3669.5294999550001</v>
          </cell>
          <cell r="AC194">
            <v>-3754.0282499549994</v>
          </cell>
          <cell r="AD194">
            <v>-4222.7482499549997</v>
          </cell>
          <cell r="AE194">
            <v>-4324.5404999549992</v>
          </cell>
          <cell r="AF194">
            <v>-3617.2394999549997</v>
          </cell>
          <cell r="AG194">
            <v>-3499.5239999549999</v>
          </cell>
          <cell r="AH194">
            <v>0</v>
          </cell>
          <cell r="AI194">
            <v>0</v>
          </cell>
          <cell r="AJ194">
            <v>0</v>
          </cell>
          <cell r="AK194">
            <v>-3899.6684999549998</v>
          </cell>
          <cell r="AL194">
            <v>-4315.6889999549994</v>
          </cell>
          <cell r="AM194">
            <v>-4028.4247499549997</v>
          </cell>
          <cell r="AN194">
            <v>-3749.1929999549998</v>
          </cell>
          <cell r="AO194">
            <v>-4054.9792499549999</v>
          </cell>
          <cell r="AP194">
            <v>-4452.8872499549998</v>
          </cell>
          <cell r="AQ194">
            <v>-4550.2537499549999</v>
          </cell>
          <cell r="AR194">
            <v>-3838.9364999549998</v>
          </cell>
          <cell r="AS194">
            <v>-3897.841499955</v>
          </cell>
          <cell r="AT194">
            <v>0</v>
          </cell>
          <cell r="AU194">
            <v>0</v>
          </cell>
          <cell r="AV194">
            <v>0</v>
          </cell>
          <cell r="AW194">
            <v>-4028.0152499549995</v>
          </cell>
          <cell r="AX194">
            <v>-4550.2537499549999</v>
          </cell>
          <cell r="AY194">
            <v>-4262.9894999549997</v>
          </cell>
          <cell r="AZ194">
            <v>-4213.8967499549999</v>
          </cell>
          <cell r="BA194">
            <v>-4316.0984999550001</v>
          </cell>
          <cell r="BB194">
            <v>-4607.7884999549997</v>
          </cell>
          <cell r="BC194">
            <v>-4262.5799999549999</v>
          </cell>
          <cell r="BD194">
            <v>-3405.2129999549998</v>
          </cell>
          <cell r="BE194">
            <v>-3375.6029999549996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</row>
        <row r="195">
          <cell r="B195" t="str">
            <v>DeterministicMonthlyGeneration AssetColstrip 1- BasicW_6x16FuelConsumed</v>
          </cell>
          <cell r="C195" t="str">
            <v>Monthly</v>
          </cell>
          <cell r="D195" t="str">
            <v>Generation Asset</v>
          </cell>
          <cell r="E195" t="str">
            <v xml:space="preserve"> Colstrip 1- Basic</v>
          </cell>
          <cell r="F195" t="str">
            <v>W_6x16</v>
          </cell>
          <cell r="G195" t="str">
            <v>WET TAX</v>
          </cell>
          <cell r="H195" t="str">
            <v>PEAK</v>
          </cell>
          <cell r="I195" t="str">
            <v xml:space="preserve">Colstrip 1 </v>
          </cell>
          <cell r="J195" t="str">
            <v>Units 1&amp;2</v>
          </cell>
          <cell r="L195">
            <v>0</v>
          </cell>
          <cell r="M195">
            <v>-2399.3077499549995</v>
          </cell>
          <cell r="N195">
            <v>-2683.4849999549997</v>
          </cell>
          <cell r="O195">
            <v>-2334.669749955</v>
          </cell>
          <cell r="P195">
            <v>-2271.8902499549999</v>
          </cell>
          <cell r="Q195">
            <v>-2133.7627499549999</v>
          </cell>
          <cell r="R195">
            <v>-2412.5849999549996</v>
          </cell>
          <cell r="S195">
            <v>-2397.5594999549999</v>
          </cell>
          <cell r="T195">
            <v>-1985.0354999549998</v>
          </cell>
          <cell r="U195">
            <v>-2030.2222499549998</v>
          </cell>
          <cell r="V195">
            <v>0</v>
          </cell>
          <cell r="W195">
            <v>0</v>
          </cell>
          <cell r="X195">
            <v>0</v>
          </cell>
          <cell r="Y195">
            <v>-2282.4899999549998</v>
          </cell>
          <cell r="Z195">
            <v>-2550.7124999549997</v>
          </cell>
          <cell r="AA195">
            <v>-2184.194249955</v>
          </cell>
          <cell r="AB195">
            <v>-2134.6919999549996</v>
          </cell>
          <cell r="AC195">
            <v>-2023.1189999549997</v>
          </cell>
          <cell r="AD195">
            <v>-2257.6837499549997</v>
          </cell>
          <cell r="AE195">
            <v>-2406.4109999549996</v>
          </cell>
          <cell r="AF195">
            <v>-2045.2477499549996</v>
          </cell>
          <cell r="AG195">
            <v>-1928.4299999549999</v>
          </cell>
          <cell r="AH195">
            <v>0</v>
          </cell>
          <cell r="AI195">
            <v>0</v>
          </cell>
          <cell r="AJ195">
            <v>0</v>
          </cell>
          <cell r="AK195">
            <v>-2317.8959999550002</v>
          </cell>
          <cell r="AL195">
            <v>-2477.222999955</v>
          </cell>
          <cell r="AM195">
            <v>-2279.812499955</v>
          </cell>
          <cell r="AN195">
            <v>-2170.097999955</v>
          </cell>
          <cell r="AO195">
            <v>-2108.9564999549998</v>
          </cell>
          <cell r="AP195">
            <v>-2472.7972499550001</v>
          </cell>
          <cell r="AQ195">
            <v>-2439.1394999549998</v>
          </cell>
          <cell r="AR195">
            <v>-2197.4714999549997</v>
          </cell>
          <cell r="AS195">
            <v>-2236.484249955</v>
          </cell>
          <cell r="AT195">
            <v>0</v>
          </cell>
          <cell r="AU195">
            <v>0</v>
          </cell>
          <cell r="AV195">
            <v>0</v>
          </cell>
          <cell r="AW195">
            <v>-2393.133749955</v>
          </cell>
          <cell r="AX195">
            <v>-2574.5894999549996</v>
          </cell>
          <cell r="AY195">
            <v>-2408.1592499549997</v>
          </cell>
          <cell r="AZ195">
            <v>-2366.5792499549998</v>
          </cell>
          <cell r="BA195">
            <v>-2363.9017499549996</v>
          </cell>
          <cell r="BB195">
            <v>-2470.1197499550003</v>
          </cell>
          <cell r="BC195">
            <v>-2415.2624999549998</v>
          </cell>
          <cell r="BD195">
            <v>-1949.6294999549996</v>
          </cell>
          <cell r="BE195">
            <v>-1962.0877499549997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</row>
        <row r="196">
          <cell r="B196" t="str">
            <v>DeterministicMonthlyGeneration AssetColstrip 1- BasicW_WrapFuelConsumed</v>
          </cell>
          <cell r="C196" t="str">
            <v>Monthly</v>
          </cell>
          <cell r="D196" t="str">
            <v>Generation Asset</v>
          </cell>
          <cell r="E196" t="str">
            <v xml:space="preserve"> Colstrip 1- Basic</v>
          </cell>
          <cell r="F196" t="str">
            <v>W_Wrap</v>
          </cell>
          <cell r="G196" t="str">
            <v>WET TAX</v>
          </cell>
          <cell r="H196" t="str">
            <v>OFF PEAK</v>
          </cell>
          <cell r="I196" t="str">
            <v xml:space="preserve">Colstrip 1 </v>
          </cell>
          <cell r="J196" t="str">
            <v>Units 1&amp;2</v>
          </cell>
          <cell r="L196">
            <v>0</v>
          </cell>
          <cell r="M196">
            <v>-1801.3117499550001</v>
          </cell>
          <cell r="N196">
            <v>-1911.0262499549997</v>
          </cell>
          <cell r="O196">
            <v>-1910.6167499549997</v>
          </cell>
          <cell r="P196">
            <v>-1720.7189999999998</v>
          </cell>
          <cell r="Q196">
            <v>-1876.9589999549999</v>
          </cell>
          <cell r="R196">
            <v>-2071.2824999549998</v>
          </cell>
          <cell r="S196">
            <v>-1829.6144999549999</v>
          </cell>
          <cell r="T196">
            <v>-1535.2469999999998</v>
          </cell>
          <cell r="U196">
            <v>-1659.6089999549997</v>
          </cell>
          <cell r="V196">
            <v>0</v>
          </cell>
          <cell r="W196">
            <v>0</v>
          </cell>
          <cell r="X196">
            <v>0</v>
          </cell>
          <cell r="Y196">
            <v>-1502.1089999999999</v>
          </cell>
          <cell r="Z196">
            <v>-1649.9069999999999</v>
          </cell>
          <cell r="AA196">
            <v>-1777.8442499549999</v>
          </cell>
          <cell r="AB196">
            <v>-1534.8374999999999</v>
          </cell>
          <cell r="AC196">
            <v>-1730.9092499999999</v>
          </cell>
          <cell r="AD196">
            <v>-1965.064499955</v>
          </cell>
          <cell r="AE196">
            <v>-1918.1294999549996</v>
          </cell>
          <cell r="AF196">
            <v>-1571.9917499999999</v>
          </cell>
          <cell r="AG196">
            <v>-1571.0939999999998</v>
          </cell>
          <cell r="AH196">
            <v>0</v>
          </cell>
          <cell r="AI196">
            <v>0</v>
          </cell>
          <cell r="AJ196">
            <v>0</v>
          </cell>
          <cell r="AK196">
            <v>-1581.7724999999998</v>
          </cell>
          <cell r="AL196">
            <v>-1838.4659999549999</v>
          </cell>
          <cell r="AM196">
            <v>-1748.6122499549999</v>
          </cell>
          <cell r="AN196">
            <v>-1579.0949999999998</v>
          </cell>
          <cell r="AO196">
            <v>-1946.0227499549997</v>
          </cell>
          <cell r="AP196">
            <v>-1980.0899999549999</v>
          </cell>
          <cell r="AQ196">
            <v>-2111.1142499550001</v>
          </cell>
          <cell r="AR196">
            <v>-1641.4649999999999</v>
          </cell>
          <cell r="AS196">
            <v>-1661.35725</v>
          </cell>
          <cell r="AT196">
            <v>0</v>
          </cell>
          <cell r="AU196">
            <v>0</v>
          </cell>
          <cell r="AV196">
            <v>0</v>
          </cell>
          <cell r="AW196">
            <v>-1634.8814999999997</v>
          </cell>
          <cell r="AX196">
            <v>-1975.6642499550001</v>
          </cell>
          <cell r="AY196">
            <v>-1854.8302499549998</v>
          </cell>
          <cell r="AZ196">
            <v>-1847.3174999549999</v>
          </cell>
          <cell r="BA196">
            <v>-1952.1967499549999</v>
          </cell>
          <cell r="BB196">
            <v>-2137.6687499549998</v>
          </cell>
          <cell r="BC196">
            <v>-1847.3174999549999</v>
          </cell>
          <cell r="BD196">
            <v>-1455.5835</v>
          </cell>
          <cell r="BE196">
            <v>-1413.5152499999999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</row>
        <row r="197">
          <cell r="B197" t="str">
            <v>DeterministicMonthlyGeneration AssetColstrip 2- Basic7x24FuelConsumed</v>
          </cell>
          <cell r="C197" t="str">
            <v>Monthly</v>
          </cell>
          <cell r="D197" t="str">
            <v>Generation Asset</v>
          </cell>
          <cell r="E197" t="str">
            <v xml:space="preserve"> Colstrip 2- Basic</v>
          </cell>
          <cell r="F197" t="str">
            <v xml:space="preserve"> 7x24</v>
          </cell>
          <cell r="G197" t="str">
            <v>WET TAX</v>
          </cell>
          <cell r="H197" t="str">
            <v>ATC</v>
          </cell>
          <cell r="I197" t="str">
            <v>Colstrip 2</v>
          </cell>
          <cell r="J197" t="str">
            <v>Units 1&amp;2</v>
          </cell>
          <cell r="L197">
            <v>0</v>
          </cell>
          <cell r="M197">
            <v>-4200.6194999549998</v>
          </cell>
          <cell r="N197">
            <v>-4594.5112499550005</v>
          </cell>
          <cell r="O197">
            <v>-4245.2864999550002</v>
          </cell>
          <cell r="P197">
            <v>-3992.6092499549995</v>
          </cell>
          <cell r="Q197">
            <v>-4010.7217499549997</v>
          </cell>
          <cell r="R197">
            <v>-4483.8674999550003</v>
          </cell>
          <cell r="S197">
            <v>-4227.173999955</v>
          </cell>
          <cell r="T197">
            <v>-3520.2824999549998</v>
          </cell>
          <cell r="U197">
            <v>-3689.8312499550002</v>
          </cell>
          <cell r="V197">
            <v>0</v>
          </cell>
          <cell r="W197">
            <v>0</v>
          </cell>
          <cell r="X197">
            <v>0</v>
          </cell>
          <cell r="Y197">
            <v>-3784.5989999550002</v>
          </cell>
          <cell r="Z197">
            <v>-4200.6194999549998</v>
          </cell>
          <cell r="AA197">
            <v>-3962.0384999549997</v>
          </cell>
          <cell r="AB197">
            <v>-3669.5294999550001</v>
          </cell>
          <cell r="AC197">
            <v>-3754.0282499549994</v>
          </cell>
          <cell r="AD197">
            <v>-4222.7482499549997</v>
          </cell>
          <cell r="AE197">
            <v>-4324.5404999549992</v>
          </cell>
          <cell r="AF197">
            <v>-3617.2394999549997</v>
          </cell>
          <cell r="AG197">
            <v>-3499.5239999549999</v>
          </cell>
          <cell r="AH197">
            <v>0</v>
          </cell>
          <cell r="AI197">
            <v>0</v>
          </cell>
          <cell r="AJ197">
            <v>0</v>
          </cell>
          <cell r="AK197">
            <v>-3899.6684999549998</v>
          </cell>
          <cell r="AL197">
            <v>-4315.6889999549994</v>
          </cell>
          <cell r="AM197">
            <v>-4028.4247499549997</v>
          </cell>
          <cell r="AN197">
            <v>-3749.1929999549998</v>
          </cell>
          <cell r="AO197">
            <v>-4054.9792499549999</v>
          </cell>
          <cell r="AP197">
            <v>-4452.8872499549998</v>
          </cell>
          <cell r="AQ197">
            <v>-4550.2537499549999</v>
          </cell>
          <cell r="AR197">
            <v>-3838.9364999549998</v>
          </cell>
          <cell r="AS197">
            <v>-3897.841499955</v>
          </cell>
          <cell r="AT197">
            <v>0</v>
          </cell>
          <cell r="AU197">
            <v>0</v>
          </cell>
          <cell r="AV197">
            <v>0</v>
          </cell>
          <cell r="AW197">
            <v>-4028.0152499549995</v>
          </cell>
          <cell r="AX197">
            <v>-4550.2537499549999</v>
          </cell>
          <cell r="AY197">
            <v>-4262.9894999549997</v>
          </cell>
          <cell r="AZ197">
            <v>-4213.8967499549999</v>
          </cell>
          <cell r="BA197">
            <v>-4316.0984999550001</v>
          </cell>
          <cell r="BB197">
            <v>-4607.7884999549997</v>
          </cell>
          <cell r="BC197">
            <v>-4262.5799999549999</v>
          </cell>
          <cell r="BD197">
            <v>-3405.2129999549998</v>
          </cell>
          <cell r="BE197">
            <v>-3375.6029999549996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</row>
        <row r="198">
          <cell r="B198" t="str">
            <v>DeterministicMonthlyGeneration AssetColstrip 2- BasicW_6x16FuelConsumed</v>
          </cell>
          <cell r="C198" t="str">
            <v>Monthly</v>
          </cell>
          <cell r="D198" t="str">
            <v>Generation Asset</v>
          </cell>
          <cell r="E198" t="str">
            <v xml:space="preserve"> Colstrip 2- Basic</v>
          </cell>
          <cell r="F198" t="str">
            <v>W_6x16</v>
          </cell>
          <cell r="G198" t="str">
            <v>WET TAX</v>
          </cell>
          <cell r="H198" t="str">
            <v>PEAK</v>
          </cell>
          <cell r="I198" t="str">
            <v>Colstrip 2</v>
          </cell>
          <cell r="J198" t="str">
            <v>Units 1&amp;2</v>
          </cell>
          <cell r="L198">
            <v>0</v>
          </cell>
          <cell r="M198">
            <v>-2399.3077499549995</v>
          </cell>
          <cell r="N198">
            <v>-2683.4849999549997</v>
          </cell>
          <cell r="O198">
            <v>-2334.669749955</v>
          </cell>
          <cell r="P198">
            <v>-2271.8902499549999</v>
          </cell>
          <cell r="Q198">
            <v>-2133.7627499549999</v>
          </cell>
          <cell r="R198">
            <v>-2412.5849999549996</v>
          </cell>
          <cell r="S198">
            <v>-2397.5594999549999</v>
          </cell>
          <cell r="T198">
            <v>-1985.0354999549998</v>
          </cell>
          <cell r="U198">
            <v>-2030.2222499549998</v>
          </cell>
          <cell r="V198">
            <v>0</v>
          </cell>
          <cell r="W198">
            <v>0</v>
          </cell>
          <cell r="X198">
            <v>0</v>
          </cell>
          <cell r="Y198">
            <v>-2282.4899999549998</v>
          </cell>
          <cell r="Z198">
            <v>-2550.7124999549997</v>
          </cell>
          <cell r="AA198">
            <v>-2184.194249955</v>
          </cell>
          <cell r="AB198">
            <v>-2134.6919999549996</v>
          </cell>
          <cell r="AC198">
            <v>-2023.1189999549997</v>
          </cell>
          <cell r="AD198">
            <v>-2257.6837499549997</v>
          </cell>
          <cell r="AE198">
            <v>-2406.4109999549996</v>
          </cell>
          <cell r="AF198">
            <v>-2045.2477499549996</v>
          </cell>
          <cell r="AG198">
            <v>-1928.4299999549999</v>
          </cell>
          <cell r="AH198">
            <v>0</v>
          </cell>
          <cell r="AI198">
            <v>0</v>
          </cell>
          <cell r="AJ198">
            <v>0</v>
          </cell>
          <cell r="AK198">
            <v>-2317.8959999550002</v>
          </cell>
          <cell r="AL198">
            <v>-2477.222999955</v>
          </cell>
          <cell r="AM198">
            <v>-2279.812499955</v>
          </cell>
          <cell r="AN198">
            <v>-2170.097999955</v>
          </cell>
          <cell r="AO198">
            <v>-2108.9564999549998</v>
          </cell>
          <cell r="AP198">
            <v>-2472.7972499550001</v>
          </cell>
          <cell r="AQ198">
            <v>-2439.1394999549998</v>
          </cell>
          <cell r="AR198">
            <v>-2197.4714999549997</v>
          </cell>
          <cell r="AS198">
            <v>-2236.484249955</v>
          </cell>
          <cell r="AT198">
            <v>0</v>
          </cell>
          <cell r="AU198">
            <v>0</v>
          </cell>
          <cell r="AV198">
            <v>0</v>
          </cell>
          <cell r="AW198">
            <v>-2393.133749955</v>
          </cell>
          <cell r="AX198">
            <v>-2574.5894999549996</v>
          </cell>
          <cell r="AY198">
            <v>-2408.1592499549997</v>
          </cell>
          <cell r="AZ198">
            <v>-2366.5792499549998</v>
          </cell>
          <cell r="BA198">
            <v>-2363.9017499549996</v>
          </cell>
          <cell r="BB198">
            <v>-2470.1197499550003</v>
          </cell>
          <cell r="BC198">
            <v>-2415.2624999549998</v>
          </cell>
          <cell r="BD198">
            <v>-1949.6294999549996</v>
          </cell>
          <cell r="BE198">
            <v>-1962.0877499549997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</row>
        <row r="199">
          <cell r="B199" t="str">
            <v>DeterministicMonthlyGeneration AssetColstrip 2- BasicW_WrapFuelConsumed</v>
          </cell>
          <cell r="C199" t="str">
            <v>Monthly</v>
          </cell>
          <cell r="D199" t="str">
            <v>Generation Asset</v>
          </cell>
          <cell r="E199" t="str">
            <v xml:space="preserve"> Colstrip 2- Basic</v>
          </cell>
          <cell r="F199" t="str">
            <v>W_Wrap</v>
          </cell>
          <cell r="G199" t="str">
            <v>WET TAX</v>
          </cell>
          <cell r="H199" t="str">
            <v>OFF PEAK</v>
          </cell>
          <cell r="I199" t="str">
            <v>Colstrip 2</v>
          </cell>
          <cell r="J199" t="str">
            <v>Units 1&amp;2</v>
          </cell>
          <cell r="L199">
            <v>0</v>
          </cell>
          <cell r="M199">
            <v>-1801.3117499550001</v>
          </cell>
          <cell r="N199">
            <v>-1911.0262499549997</v>
          </cell>
          <cell r="O199">
            <v>-1910.6167499549997</v>
          </cell>
          <cell r="P199">
            <v>-1720.7189999999998</v>
          </cell>
          <cell r="Q199">
            <v>-1876.9589999549999</v>
          </cell>
          <cell r="R199">
            <v>-2071.2824999549998</v>
          </cell>
          <cell r="S199">
            <v>-1829.6144999549999</v>
          </cell>
          <cell r="T199">
            <v>-1535.2469999999998</v>
          </cell>
          <cell r="U199">
            <v>-1659.6089999549997</v>
          </cell>
          <cell r="V199">
            <v>0</v>
          </cell>
          <cell r="W199">
            <v>0</v>
          </cell>
          <cell r="X199">
            <v>0</v>
          </cell>
          <cell r="Y199">
            <v>-1502.1089999999999</v>
          </cell>
          <cell r="Z199">
            <v>-1649.9069999999999</v>
          </cell>
          <cell r="AA199">
            <v>-1777.8442499549999</v>
          </cell>
          <cell r="AB199">
            <v>-1534.8374999999999</v>
          </cell>
          <cell r="AC199">
            <v>-1730.9092499999999</v>
          </cell>
          <cell r="AD199">
            <v>-1965.064499955</v>
          </cell>
          <cell r="AE199">
            <v>-1918.1294999549996</v>
          </cell>
          <cell r="AF199">
            <v>-1571.9917499999999</v>
          </cell>
          <cell r="AG199">
            <v>-1571.0939999999998</v>
          </cell>
          <cell r="AH199">
            <v>0</v>
          </cell>
          <cell r="AI199">
            <v>0</v>
          </cell>
          <cell r="AJ199">
            <v>0</v>
          </cell>
          <cell r="AK199">
            <v>-1581.7724999999998</v>
          </cell>
          <cell r="AL199">
            <v>-1838.4659999549999</v>
          </cell>
          <cell r="AM199">
            <v>-1748.6122499549999</v>
          </cell>
          <cell r="AN199">
            <v>-1579.0949999999998</v>
          </cell>
          <cell r="AO199">
            <v>-1946.0227499549997</v>
          </cell>
          <cell r="AP199">
            <v>-1980.0899999549999</v>
          </cell>
          <cell r="AQ199">
            <v>-2111.1142499550001</v>
          </cell>
          <cell r="AR199">
            <v>-1641.4649999999999</v>
          </cell>
          <cell r="AS199">
            <v>-1661.35725</v>
          </cell>
          <cell r="AT199">
            <v>0</v>
          </cell>
          <cell r="AU199">
            <v>0</v>
          </cell>
          <cell r="AV199">
            <v>0</v>
          </cell>
          <cell r="AW199">
            <v>-1634.8814999999997</v>
          </cell>
          <cell r="AX199">
            <v>-1975.6642499550001</v>
          </cell>
          <cell r="AY199">
            <v>-1854.8302499549998</v>
          </cell>
          <cell r="AZ199">
            <v>-1847.3174999549999</v>
          </cell>
          <cell r="BA199">
            <v>-1952.1967499549999</v>
          </cell>
          <cell r="BB199">
            <v>-2137.6687499549998</v>
          </cell>
          <cell r="BC199">
            <v>-1847.3174999549999</v>
          </cell>
          <cell r="BD199">
            <v>-1455.5835</v>
          </cell>
          <cell r="BE199">
            <v>-1413.5152499999999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</row>
        <row r="200">
          <cell r="B200" t="str">
            <v>DeterministicMonthlyGeneration AssetColstrip 3- Basic7x24FuelConsumed</v>
          </cell>
          <cell r="C200" t="str">
            <v>Monthly</v>
          </cell>
          <cell r="D200" t="str">
            <v>Generation Asset</v>
          </cell>
          <cell r="E200" t="str">
            <v xml:space="preserve"> Colstrip 3- Basic</v>
          </cell>
          <cell r="F200" t="str">
            <v xml:space="preserve"> 7x24</v>
          </cell>
          <cell r="G200" t="str">
            <v>WET TAX</v>
          </cell>
          <cell r="H200" t="str">
            <v>ATC</v>
          </cell>
          <cell r="I200" t="str">
            <v xml:space="preserve">Colstrip 3 </v>
          </cell>
          <cell r="J200" t="str">
            <v>Units 3&amp;4</v>
          </cell>
          <cell r="L200">
            <v>-1621.7207999999998</v>
          </cell>
          <cell r="M200">
            <v>-3110.3099999999995</v>
          </cell>
          <cell r="N200">
            <v>-3439.6667999999995</v>
          </cell>
          <cell r="O200">
            <v>-3141.5652</v>
          </cell>
          <cell r="P200">
            <v>-2904.4619999999995</v>
          </cell>
          <cell r="Q200">
            <v>-2921.9939999999997</v>
          </cell>
          <cell r="R200">
            <v>-3336.7427999999995</v>
          </cell>
          <cell r="S200">
            <v>-3220.0955999999992</v>
          </cell>
          <cell r="T200">
            <v>-2696.3172</v>
          </cell>
          <cell r="U200">
            <v>-2811.8303999999998</v>
          </cell>
          <cell r="V200">
            <v>-1738.3680000000002</v>
          </cell>
          <cell r="W200">
            <v>-1624.7736</v>
          </cell>
          <cell r="X200">
            <v>-1782.9683999999997</v>
          </cell>
          <cell r="Y200">
            <v>-2901.0311999999999</v>
          </cell>
          <cell r="Z200">
            <v>-3220.0955999999992</v>
          </cell>
          <cell r="AA200">
            <v>-3011.1948000000002</v>
          </cell>
          <cell r="AB200">
            <v>-2835.846</v>
          </cell>
          <cell r="AC200">
            <v>-2891.1168000000002</v>
          </cell>
          <cell r="AD200">
            <v>-3209.8032000000003</v>
          </cell>
          <cell r="AE200">
            <v>-3271.5575999999996</v>
          </cell>
          <cell r="AF200">
            <v>-2761.1243999999997</v>
          </cell>
          <cell r="AG200">
            <v>-2712.3371999999999</v>
          </cell>
          <cell r="AH200">
            <v>-2469.1284000000001</v>
          </cell>
          <cell r="AI200">
            <v>-575.88839999999993</v>
          </cell>
          <cell r="AJ200">
            <v>-149.82119995499997</v>
          </cell>
          <cell r="AK200">
            <v>-2959.3547999999996</v>
          </cell>
          <cell r="AL200">
            <v>-3295.5732000000003</v>
          </cell>
          <cell r="AM200">
            <v>-3052.3643999999999</v>
          </cell>
          <cell r="AN200">
            <v>-2897.6003999999998</v>
          </cell>
          <cell r="AO200">
            <v>-3093.5339999999997</v>
          </cell>
          <cell r="AP200">
            <v>-3381.3431999999998</v>
          </cell>
          <cell r="AQ200">
            <v>-3371.0508000000004</v>
          </cell>
          <cell r="AR200">
            <v>-2819.826</v>
          </cell>
          <cell r="AS200">
            <v>-2828.9843999999998</v>
          </cell>
          <cell r="AT200">
            <v>-2572.0524</v>
          </cell>
          <cell r="AU200">
            <v>-2358.9648000000002</v>
          </cell>
          <cell r="AV200">
            <v>-2283.8651999999997</v>
          </cell>
          <cell r="AW200">
            <v>-2880.4463999999998</v>
          </cell>
          <cell r="AX200">
            <v>-3353.8967999999995</v>
          </cell>
          <cell r="AY200">
            <v>-3110.6879999999996</v>
          </cell>
          <cell r="AZ200">
            <v>-3048.5555999999997</v>
          </cell>
          <cell r="BA200">
            <v>-3169.0115999999998</v>
          </cell>
          <cell r="BB200">
            <v>-3398.4972000000002</v>
          </cell>
          <cell r="BC200">
            <v>-3439.6667999999995</v>
          </cell>
          <cell r="BD200">
            <v>-2888.4419999999996</v>
          </cell>
          <cell r="BE200">
            <v>-3058.8479999999995</v>
          </cell>
          <cell r="BF200">
            <v>-2897.9784</v>
          </cell>
          <cell r="BG200">
            <v>-2794.6763999999998</v>
          </cell>
          <cell r="BH200">
            <v>-2578.9139999999998</v>
          </cell>
          <cell r="BI200">
            <v>-3268.1267999999995</v>
          </cell>
          <cell r="BJ200">
            <v>-3480.8363999999997</v>
          </cell>
          <cell r="BK200">
            <v>-3316.5360000000001</v>
          </cell>
          <cell r="BL200">
            <v>-3326.4503999999997</v>
          </cell>
          <cell r="BM200">
            <v>-3302.8127999999992</v>
          </cell>
          <cell r="BN200">
            <v>-3470.5439999999999</v>
          </cell>
          <cell r="BO200">
            <v>-3491.1288</v>
          </cell>
        </row>
        <row r="201">
          <cell r="B201" t="str">
            <v>DeterministicMonthlyGeneration AssetColstrip 3- BasicW_6x16FuelConsumed</v>
          </cell>
          <cell r="C201" t="str">
            <v>Monthly</v>
          </cell>
          <cell r="D201" t="str">
            <v>Generation Asset</v>
          </cell>
          <cell r="E201" t="str">
            <v xml:space="preserve"> Colstrip 3- Basic</v>
          </cell>
          <cell r="F201" t="str">
            <v>W_6x16</v>
          </cell>
          <cell r="G201" t="str">
            <v>WET TAX</v>
          </cell>
          <cell r="H201" t="str">
            <v>PEAK</v>
          </cell>
          <cell r="I201" t="str">
            <v xml:space="preserve">Colstrip 3 </v>
          </cell>
          <cell r="J201" t="str">
            <v>Units 3&amp;4</v>
          </cell>
          <cell r="L201">
            <v>-1180.5047999999999</v>
          </cell>
          <cell r="M201">
            <v>-1791.4392</v>
          </cell>
          <cell r="N201">
            <v>-2013.9372000000001</v>
          </cell>
          <cell r="O201">
            <v>-1723.0752</v>
          </cell>
          <cell r="P201">
            <v>-1653.7031999999999</v>
          </cell>
          <cell r="Q201">
            <v>-1544.4215999999999</v>
          </cell>
          <cell r="R201">
            <v>-1798.3007999999998</v>
          </cell>
          <cell r="S201">
            <v>-1818.6335999999999</v>
          </cell>
          <cell r="T201">
            <v>-1524.0887999999998</v>
          </cell>
          <cell r="U201">
            <v>-1544.1695999999997</v>
          </cell>
          <cell r="V201">
            <v>-871.73279999999988</v>
          </cell>
          <cell r="W201">
            <v>-1081.0115999999998</v>
          </cell>
          <cell r="X201">
            <v>-1112.1407999999999</v>
          </cell>
          <cell r="Y201">
            <v>-1736.2944</v>
          </cell>
          <cell r="Z201">
            <v>-1938.4595999999997</v>
          </cell>
          <cell r="AA201">
            <v>-1668.1823999999999</v>
          </cell>
          <cell r="AB201">
            <v>-1646.8416000000002</v>
          </cell>
          <cell r="AC201">
            <v>-1554.7139999999997</v>
          </cell>
          <cell r="AD201">
            <v>-1712.5307999999998</v>
          </cell>
          <cell r="AE201">
            <v>-1818.6335999999999</v>
          </cell>
          <cell r="AF201">
            <v>-1568.4372000000001</v>
          </cell>
          <cell r="AG201">
            <v>-1496.1383999999998</v>
          </cell>
          <cell r="AH201">
            <v>-1430.9531999999999</v>
          </cell>
          <cell r="AI201">
            <v>-344.99879995499992</v>
          </cell>
          <cell r="AJ201">
            <v>-71.542799999999986</v>
          </cell>
          <cell r="AK201">
            <v>-1743.1560000000002</v>
          </cell>
          <cell r="AL201">
            <v>-1876.9572000000001</v>
          </cell>
          <cell r="AM201">
            <v>-1726.2539999999997</v>
          </cell>
          <cell r="AN201">
            <v>-1691.4419999999998</v>
          </cell>
          <cell r="AO201">
            <v>-1589.2739999999997</v>
          </cell>
          <cell r="AP201">
            <v>-1883.8187999999998</v>
          </cell>
          <cell r="AQ201">
            <v>-1808.5931999999998</v>
          </cell>
          <cell r="AR201">
            <v>-1609.8588</v>
          </cell>
          <cell r="AS201">
            <v>-1629.6875999999997</v>
          </cell>
          <cell r="AT201">
            <v>-1533.8771999999999</v>
          </cell>
          <cell r="AU201">
            <v>-1393.4664</v>
          </cell>
          <cell r="AV201">
            <v>-1489.2768000000001</v>
          </cell>
          <cell r="AW201">
            <v>-1743.1560000000002</v>
          </cell>
          <cell r="AX201">
            <v>-1914.6960000000001</v>
          </cell>
          <cell r="AY201">
            <v>-1767.4236000000001</v>
          </cell>
          <cell r="AZ201">
            <v>-1705.4172000000001</v>
          </cell>
          <cell r="BA201">
            <v>-1719.3924</v>
          </cell>
          <cell r="BB201">
            <v>-1825.7472</v>
          </cell>
          <cell r="BC201">
            <v>-1921.5575999999999</v>
          </cell>
          <cell r="BD201">
            <v>-1647.5975999999998</v>
          </cell>
          <cell r="BE201">
            <v>-1784.0735999999999</v>
          </cell>
          <cell r="BF201">
            <v>-1698.5555999999999</v>
          </cell>
          <cell r="BG201">
            <v>-1626.7607999999998</v>
          </cell>
          <cell r="BH201">
            <v>-1653.9551999999996</v>
          </cell>
          <cell r="BI201">
            <v>-1812.0239999999997</v>
          </cell>
          <cell r="BJ201">
            <v>-2017.3679999999999</v>
          </cell>
          <cell r="BK201">
            <v>-1839.4703999999999</v>
          </cell>
          <cell r="BL201">
            <v>-1835.7875999999999</v>
          </cell>
          <cell r="BM201">
            <v>-1818.8856000000001</v>
          </cell>
          <cell r="BN201">
            <v>-1935.2807999999998</v>
          </cell>
          <cell r="BO201">
            <v>-1877.2092</v>
          </cell>
        </row>
        <row r="202">
          <cell r="B202" t="str">
            <v>DeterministicMonthlyGeneration AssetColstrip 3- BasicW_WrapFuelConsumed</v>
          </cell>
          <cell r="C202" t="str">
            <v>Monthly</v>
          </cell>
          <cell r="D202" t="str">
            <v>Generation Asset</v>
          </cell>
          <cell r="E202" t="str">
            <v xml:space="preserve"> Colstrip 3- Basic</v>
          </cell>
          <cell r="F202" t="str">
            <v>W_Wrap</v>
          </cell>
          <cell r="G202" t="str">
            <v>WET TAX</v>
          </cell>
          <cell r="H202" t="str">
            <v>OFF PEAK</v>
          </cell>
          <cell r="I202" t="str">
            <v xml:space="preserve">Colstrip 3 </v>
          </cell>
          <cell r="J202" t="str">
            <v>Units 3&amp;4</v>
          </cell>
          <cell r="L202">
            <v>-441.21599995499997</v>
          </cell>
          <cell r="M202">
            <v>-1318.8707999549999</v>
          </cell>
          <cell r="N202">
            <v>-1425.7295999549999</v>
          </cell>
          <cell r="O202">
            <v>-1418.49</v>
          </cell>
          <cell r="P202">
            <v>-1250.7587999549999</v>
          </cell>
          <cell r="Q202">
            <v>-1377.572399955</v>
          </cell>
          <cell r="R202">
            <v>-1538.4419999999998</v>
          </cell>
          <cell r="S202">
            <v>-1401.4619999549998</v>
          </cell>
          <cell r="T202">
            <v>-1172.2284</v>
          </cell>
          <cell r="U202">
            <v>-1267.6607999999999</v>
          </cell>
          <cell r="V202">
            <v>-866.63520000000005</v>
          </cell>
          <cell r="W202">
            <v>-543.76199995499996</v>
          </cell>
          <cell r="X202">
            <v>-670.82759995499998</v>
          </cell>
          <cell r="Y202">
            <v>-1164.7367999999999</v>
          </cell>
          <cell r="Z202">
            <v>-1281.6359999549998</v>
          </cell>
          <cell r="AA202">
            <v>-1343.0123999999998</v>
          </cell>
          <cell r="AB202">
            <v>-1189.0044</v>
          </cell>
          <cell r="AC202">
            <v>-1336.4027999550001</v>
          </cell>
          <cell r="AD202">
            <v>-1497.2723999550001</v>
          </cell>
          <cell r="AE202">
            <v>-1452.9239999549998</v>
          </cell>
          <cell r="AF202">
            <v>-1192.6871999549999</v>
          </cell>
          <cell r="AG202">
            <v>-1216.1987999999999</v>
          </cell>
          <cell r="AH202">
            <v>-1038.1752000000001</v>
          </cell>
          <cell r="AI202">
            <v>-230.88959995499997</v>
          </cell>
          <cell r="AJ202">
            <v>-78.278399999999991</v>
          </cell>
          <cell r="AK202">
            <v>-1216.1987999549999</v>
          </cell>
          <cell r="AL202">
            <v>-1418.615999955</v>
          </cell>
          <cell r="AM202">
            <v>-1326.1103999999998</v>
          </cell>
          <cell r="AN202">
            <v>-1206.158399955</v>
          </cell>
          <cell r="AO202">
            <v>-1504.2599999549998</v>
          </cell>
          <cell r="AP202">
            <v>-1497.5243999549998</v>
          </cell>
          <cell r="AQ202">
            <v>-1562.457599955</v>
          </cell>
          <cell r="AR202">
            <v>-1209.9671999549998</v>
          </cell>
          <cell r="AS202">
            <v>-1199.2967999549999</v>
          </cell>
          <cell r="AT202">
            <v>-1038.1752000000001</v>
          </cell>
          <cell r="AU202">
            <v>-965.49839999999995</v>
          </cell>
          <cell r="AV202">
            <v>-794.58839999999998</v>
          </cell>
          <cell r="AW202">
            <v>-1137.2903999999999</v>
          </cell>
          <cell r="AX202">
            <v>-1439.2007999549999</v>
          </cell>
          <cell r="AY202">
            <v>-1343.2643999549998</v>
          </cell>
          <cell r="AZ202">
            <v>-1343.1383999549998</v>
          </cell>
          <cell r="BA202">
            <v>-1449.6191999549999</v>
          </cell>
          <cell r="BB202">
            <v>-1572.75</v>
          </cell>
          <cell r="BC202">
            <v>-1518.1091999550001</v>
          </cell>
          <cell r="BD202">
            <v>-1240.844399955</v>
          </cell>
          <cell r="BE202">
            <v>-1274.7743999549998</v>
          </cell>
          <cell r="BF202">
            <v>-1199.4228000000001</v>
          </cell>
          <cell r="BG202">
            <v>-1167.9155999999998</v>
          </cell>
          <cell r="BH202">
            <v>-924.95879999999988</v>
          </cell>
          <cell r="BI202">
            <v>-1456.1027999549999</v>
          </cell>
          <cell r="BJ202">
            <v>-1463.468399955</v>
          </cell>
          <cell r="BK202">
            <v>-1477.0655999549997</v>
          </cell>
          <cell r="BL202">
            <v>-1490.6627999549999</v>
          </cell>
          <cell r="BM202">
            <v>-1483.9271999550001</v>
          </cell>
          <cell r="BN202">
            <v>-1535.2631999549999</v>
          </cell>
          <cell r="BO202">
            <v>-1613.9195999999997</v>
          </cell>
        </row>
        <row r="203">
          <cell r="B203" t="str">
            <v>DeterministicMonthlyGeneration AssetColstrip 4- Basic7x24FuelConsumed</v>
          </cell>
          <cell r="C203" t="str">
            <v>Monthly</v>
          </cell>
          <cell r="D203" t="str">
            <v>Generation Asset</v>
          </cell>
          <cell r="E203" t="str">
            <v xml:space="preserve"> Colstrip 4- Basic</v>
          </cell>
          <cell r="F203" t="str">
            <v xml:space="preserve"> 7x24</v>
          </cell>
          <cell r="G203" t="str">
            <v>WET TAX</v>
          </cell>
          <cell r="H203" t="str">
            <v>ATC</v>
          </cell>
          <cell r="I203" t="str">
            <v>Colstrip 4</v>
          </cell>
          <cell r="J203" t="str">
            <v>Units 3&amp;4</v>
          </cell>
          <cell r="L203">
            <v>-1621.7207999999998</v>
          </cell>
          <cell r="M203">
            <v>-3110.3099999999995</v>
          </cell>
          <cell r="N203">
            <v>-3439.6667999999995</v>
          </cell>
          <cell r="O203">
            <v>-3141.5652</v>
          </cell>
          <cell r="P203">
            <v>-2904.4619999999995</v>
          </cell>
          <cell r="Q203">
            <v>-2921.9939999999997</v>
          </cell>
          <cell r="R203">
            <v>-3336.7427999999995</v>
          </cell>
          <cell r="S203">
            <v>-3220.0955999999992</v>
          </cell>
          <cell r="T203">
            <v>-2696.3172</v>
          </cell>
          <cell r="U203">
            <v>-2811.8303999999998</v>
          </cell>
          <cell r="V203">
            <v>-1738.3680000000002</v>
          </cell>
          <cell r="W203">
            <v>-523.67039999999997</v>
          </cell>
          <cell r="X203">
            <v>-37.360799999999998</v>
          </cell>
          <cell r="Y203">
            <v>-2901.0311999999999</v>
          </cell>
          <cell r="Z203">
            <v>-3220.0955999999992</v>
          </cell>
          <cell r="AA203">
            <v>-3011.1948000000002</v>
          </cell>
          <cell r="AB203">
            <v>-2835.846</v>
          </cell>
          <cell r="AC203">
            <v>-2891.1168000000002</v>
          </cell>
          <cell r="AD203">
            <v>-3209.8032000000003</v>
          </cell>
          <cell r="AE203">
            <v>-3271.5575999999996</v>
          </cell>
          <cell r="AF203">
            <v>-2761.1243999999997</v>
          </cell>
          <cell r="AG203">
            <v>-2712.3371999999999</v>
          </cell>
          <cell r="AH203">
            <v>-2469.1284000000001</v>
          </cell>
          <cell r="AI203">
            <v>-2355.5339999999997</v>
          </cell>
          <cell r="AJ203">
            <v>-2095.1711999549998</v>
          </cell>
          <cell r="AK203">
            <v>-2959.3547999999996</v>
          </cell>
          <cell r="AL203">
            <v>-3295.5732000000003</v>
          </cell>
          <cell r="AM203">
            <v>-3052.3643999999999</v>
          </cell>
          <cell r="AN203">
            <v>-2897.6003999999998</v>
          </cell>
          <cell r="AO203">
            <v>-3093.5339999999997</v>
          </cell>
          <cell r="AP203">
            <v>-3381.3431999999998</v>
          </cell>
          <cell r="AQ203">
            <v>-3371.0508000000004</v>
          </cell>
          <cell r="AR203">
            <v>-2819.826</v>
          </cell>
          <cell r="AS203">
            <v>-2828.9843999999998</v>
          </cell>
          <cell r="AT203">
            <v>-2572.0524</v>
          </cell>
          <cell r="AU203">
            <v>-2358.9648000000002</v>
          </cell>
          <cell r="AV203">
            <v>-2283.8651999999997</v>
          </cell>
          <cell r="AW203">
            <v>-2880.4463999999998</v>
          </cell>
          <cell r="AX203">
            <v>-3353.8967999999995</v>
          </cell>
          <cell r="AY203">
            <v>-3110.6879999999996</v>
          </cell>
          <cell r="AZ203">
            <v>-3048.5555999999997</v>
          </cell>
          <cell r="BA203">
            <v>-3169.0115999999998</v>
          </cell>
          <cell r="BB203">
            <v>-3398.4972000000002</v>
          </cell>
          <cell r="BC203">
            <v>-3439.6667999999995</v>
          </cell>
          <cell r="BD203">
            <v>-2888.4419999999996</v>
          </cell>
          <cell r="BE203">
            <v>-3058.8479999999995</v>
          </cell>
          <cell r="BF203">
            <v>-2897.9784</v>
          </cell>
          <cell r="BG203">
            <v>-1140.0803999999998</v>
          </cell>
          <cell r="BH203">
            <v>-440.68319995499996</v>
          </cell>
          <cell r="BI203">
            <v>-3268.1267999999995</v>
          </cell>
          <cell r="BJ203">
            <v>-3480.8363999999997</v>
          </cell>
          <cell r="BK203">
            <v>-3316.5360000000001</v>
          </cell>
          <cell r="BL203">
            <v>-3326.4503999999997</v>
          </cell>
          <cell r="BM203">
            <v>-3302.8127999999992</v>
          </cell>
          <cell r="BN203">
            <v>-3470.5439999999999</v>
          </cell>
          <cell r="BO203">
            <v>-3491.1288</v>
          </cell>
        </row>
        <row r="204">
          <cell r="B204" t="str">
            <v>DeterministicMonthlyGeneration AssetColstrip 4- BasicW_6x16FuelConsumed</v>
          </cell>
          <cell r="C204" t="str">
            <v>Monthly</v>
          </cell>
          <cell r="D204" t="str">
            <v>Generation Asset</v>
          </cell>
          <cell r="E204" t="str">
            <v xml:space="preserve"> Colstrip 4- Basic</v>
          </cell>
          <cell r="F204" t="str">
            <v>W_6x16</v>
          </cell>
          <cell r="G204" t="str">
            <v>WET TAX</v>
          </cell>
          <cell r="H204" t="str">
            <v>PEAK</v>
          </cell>
          <cell r="I204" t="str">
            <v>Colstrip 4</v>
          </cell>
          <cell r="J204" t="str">
            <v>Units 3&amp;4</v>
          </cell>
          <cell r="L204">
            <v>-1180.5047999999999</v>
          </cell>
          <cell r="M204">
            <v>-1791.4392</v>
          </cell>
          <cell r="N204">
            <v>-2013.9372000000001</v>
          </cell>
          <cell r="O204">
            <v>-1723.0752</v>
          </cell>
          <cell r="P204">
            <v>-1653.7031999999999</v>
          </cell>
          <cell r="Q204">
            <v>-1544.4215999999999</v>
          </cell>
          <cell r="R204">
            <v>-1798.3007999999998</v>
          </cell>
          <cell r="S204">
            <v>-1818.6335999999999</v>
          </cell>
          <cell r="T204">
            <v>-1524.0887999999998</v>
          </cell>
          <cell r="U204">
            <v>-1544.1695999999997</v>
          </cell>
          <cell r="V204">
            <v>-871.73279999999988</v>
          </cell>
          <cell r="W204">
            <v>-382.23359995499993</v>
          </cell>
          <cell r="X204">
            <v>0</v>
          </cell>
          <cell r="Y204">
            <v>-1736.2944</v>
          </cell>
          <cell r="Z204">
            <v>-1938.4595999999997</v>
          </cell>
          <cell r="AA204">
            <v>-1668.1823999999999</v>
          </cell>
          <cell r="AB204">
            <v>-1646.8416000000002</v>
          </cell>
          <cell r="AC204">
            <v>-1554.7139999999997</v>
          </cell>
          <cell r="AD204">
            <v>-1712.5307999999998</v>
          </cell>
          <cell r="AE204">
            <v>-1818.6335999999999</v>
          </cell>
          <cell r="AF204">
            <v>-1568.4372000000001</v>
          </cell>
          <cell r="AG204">
            <v>-1496.1383999999998</v>
          </cell>
          <cell r="AH204">
            <v>-1430.9531999999999</v>
          </cell>
          <cell r="AI204">
            <v>-1345.4351999999999</v>
          </cell>
          <cell r="AJ204">
            <v>-1352.0447999999999</v>
          </cell>
          <cell r="AK204">
            <v>-1743.1560000000002</v>
          </cell>
          <cell r="AL204">
            <v>-1876.9572000000001</v>
          </cell>
          <cell r="AM204">
            <v>-1726.2539999999997</v>
          </cell>
          <cell r="AN204">
            <v>-1691.4419999999998</v>
          </cell>
          <cell r="AO204">
            <v>-1589.2739999999997</v>
          </cell>
          <cell r="AP204">
            <v>-1883.8187999999998</v>
          </cell>
          <cell r="AQ204">
            <v>-1808.5931999999998</v>
          </cell>
          <cell r="AR204">
            <v>-1609.8588</v>
          </cell>
          <cell r="AS204">
            <v>-1629.6875999999997</v>
          </cell>
          <cell r="AT204">
            <v>-1533.8771999999999</v>
          </cell>
          <cell r="AU204">
            <v>-1393.4664</v>
          </cell>
          <cell r="AV204">
            <v>-1489.2768000000001</v>
          </cell>
          <cell r="AW204">
            <v>-1743.1560000000002</v>
          </cell>
          <cell r="AX204">
            <v>-1914.6960000000001</v>
          </cell>
          <cell r="AY204">
            <v>-1767.4236000000001</v>
          </cell>
          <cell r="AZ204">
            <v>-1705.4172000000001</v>
          </cell>
          <cell r="BA204">
            <v>-1719.3924</v>
          </cell>
          <cell r="BB204">
            <v>-1825.7472</v>
          </cell>
          <cell r="BC204">
            <v>-1921.5575999999999</v>
          </cell>
          <cell r="BD204">
            <v>-1647.5975999999998</v>
          </cell>
          <cell r="BE204">
            <v>-1784.0735999999999</v>
          </cell>
          <cell r="BF204">
            <v>-1698.5555999999999</v>
          </cell>
          <cell r="BG204">
            <v>-700.79399999999998</v>
          </cell>
          <cell r="BH204">
            <v>-273.45599995499998</v>
          </cell>
          <cell r="BI204">
            <v>-1812.0239999999997</v>
          </cell>
          <cell r="BJ204">
            <v>-2017.3679999999999</v>
          </cell>
          <cell r="BK204">
            <v>-1839.4703999999999</v>
          </cell>
          <cell r="BL204">
            <v>-1835.7875999999999</v>
          </cell>
          <cell r="BM204">
            <v>-1818.8856000000001</v>
          </cell>
          <cell r="BN204">
            <v>-1935.2807999999998</v>
          </cell>
          <cell r="BO204">
            <v>-1877.2092</v>
          </cell>
        </row>
        <row r="205">
          <cell r="B205" t="str">
            <v>DeterministicMonthlyGeneration AssetColstrip 4- BasicW_WrapFuelConsumed</v>
          </cell>
          <cell r="C205" t="str">
            <v>Monthly</v>
          </cell>
          <cell r="D205" t="str">
            <v>Generation Asset</v>
          </cell>
          <cell r="E205" t="str">
            <v xml:space="preserve"> Colstrip 4- Basic</v>
          </cell>
          <cell r="F205" t="str">
            <v>W_Wrap</v>
          </cell>
          <cell r="G205" t="str">
            <v>WET TAX</v>
          </cell>
          <cell r="H205" t="str">
            <v>OFF PEAK</v>
          </cell>
          <cell r="I205" t="str">
            <v>Colstrip 4</v>
          </cell>
          <cell r="J205" t="str">
            <v>Units 3&amp;4</v>
          </cell>
          <cell r="L205">
            <v>-441.21599995499997</v>
          </cell>
          <cell r="M205">
            <v>-1318.8707999549999</v>
          </cell>
          <cell r="N205">
            <v>-1425.7295999549999</v>
          </cell>
          <cell r="O205">
            <v>-1418.49</v>
          </cell>
          <cell r="P205">
            <v>-1250.7587999549999</v>
          </cell>
          <cell r="Q205">
            <v>-1377.572399955</v>
          </cell>
          <cell r="R205">
            <v>-1538.4419999999998</v>
          </cell>
          <cell r="S205">
            <v>-1401.4619999549998</v>
          </cell>
          <cell r="T205">
            <v>-1172.2284</v>
          </cell>
          <cell r="U205">
            <v>-1267.6607999999999</v>
          </cell>
          <cell r="V205">
            <v>-866.63520000000005</v>
          </cell>
          <cell r="W205">
            <v>-141.436799955</v>
          </cell>
          <cell r="X205">
            <v>-37.360799999999998</v>
          </cell>
          <cell r="Y205">
            <v>-1164.7367999999999</v>
          </cell>
          <cell r="Z205">
            <v>-1281.6359999549998</v>
          </cell>
          <cell r="AA205">
            <v>-1343.0123999999998</v>
          </cell>
          <cell r="AB205">
            <v>-1189.0044</v>
          </cell>
          <cell r="AC205">
            <v>-1336.4027999550001</v>
          </cell>
          <cell r="AD205">
            <v>-1497.2723999550001</v>
          </cell>
          <cell r="AE205">
            <v>-1452.9239999549998</v>
          </cell>
          <cell r="AF205">
            <v>-1192.6871999549999</v>
          </cell>
          <cell r="AG205">
            <v>-1216.1987999999999</v>
          </cell>
          <cell r="AH205">
            <v>-1038.1752000000001</v>
          </cell>
          <cell r="AI205">
            <v>-1010.0987999999999</v>
          </cell>
          <cell r="AJ205">
            <v>-743.12639995500001</v>
          </cell>
          <cell r="AK205">
            <v>-1216.1987999549999</v>
          </cell>
          <cell r="AL205">
            <v>-1418.615999955</v>
          </cell>
          <cell r="AM205">
            <v>-1326.1103999999998</v>
          </cell>
          <cell r="AN205">
            <v>-1206.158399955</v>
          </cell>
          <cell r="AO205">
            <v>-1504.2599999549998</v>
          </cell>
          <cell r="AP205">
            <v>-1497.5243999549998</v>
          </cell>
          <cell r="AQ205">
            <v>-1562.457599955</v>
          </cell>
          <cell r="AR205">
            <v>-1209.9671999549998</v>
          </cell>
          <cell r="AS205">
            <v>-1199.2967999549999</v>
          </cell>
          <cell r="AT205">
            <v>-1038.1752000000001</v>
          </cell>
          <cell r="AU205">
            <v>-965.49839999999995</v>
          </cell>
          <cell r="AV205">
            <v>-794.58839999999998</v>
          </cell>
          <cell r="AW205">
            <v>-1137.2903999999999</v>
          </cell>
          <cell r="AX205">
            <v>-1439.2007999549999</v>
          </cell>
          <cell r="AY205">
            <v>-1343.2643999549998</v>
          </cell>
          <cell r="AZ205">
            <v>-1343.1383999549998</v>
          </cell>
          <cell r="BA205">
            <v>-1449.6191999549999</v>
          </cell>
          <cell r="BB205">
            <v>-1572.75</v>
          </cell>
          <cell r="BC205">
            <v>-1518.1091999550001</v>
          </cell>
          <cell r="BD205">
            <v>-1240.844399955</v>
          </cell>
          <cell r="BE205">
            <v>-1274.7743999549998</v>
          </cell>
          <cell r="BF205">
            <v>-1199.4228000000001</v>
          </cell>
          <cell r="BG205">
            <v>-439.28639995499998</v>
          </cell>
          <cell r="BH205">
            <v>-167.22719999999998</v>
          </cell>
          <cell r="BI205">
            <v>-1456.1027999549999</v>
          </cell>
          <cell r="BJ205">
            <v>-1463.468399955</v>
          </cell>
          <cell r="BK205">
            <v>-1477.0655999549997</v>
          </cell>
          <cell r="BL205">
            <v>-1490.6627999549999</v>
          </cell>
          <cell r="BM205">
            <v>-1483.9271999550001</v>
          </cell>
          <cell r="BN205">
            <v>-1535.2631999549999</v>
          </cell>
          <cell r="BO205">
            <v>-1613.9195999999997</v>
          </cell>
        </row>
        <row r="206">
          <cell r="L206">
            <v>-3243.4415999999997</v>
          </cell>
          <cell r="M206">
            <v>-14621.858999909997</v>
          </cell>
          <cell r="N206">
            <v>-16068.356099910001</v>
          </cell>
          <cell r="O206">
            <v>-14773.70339991</v>
          </cell>
          <cell r="P206">
            <v>-13794.142499909998</v>
          </cell>
          <cell r="Q206">
            <v>-13865.431499909999</v>
          </cell>
          <cell r="R206">
            <v>-15641.220599909999</v>
          </cell>
          <cell r="S206">
            <v>-14894.539199909999</v>
          </cell>
          <cell r="T206">
            <v>-12433.19939991</v>
          </cell>
          <cell r="U206">
            <v>-13003.32329991</v>
          </cell>
          <cell r="V206">
            <v>-3476.7360000000003</v>
          </cell>
          <cell r="W206">
            <v>-2148.444</v>
          </cell>
          <cell r="X206">
            <v>-1820.3291999999997</v>
          </cell>
          <cell r="Y206">
            <v>-13371.260399909999</v>
          </cell>
          <cell r="Z206">
            <v>-14841.430199909999</v>
          </cell>
          <cell r="AA206">
            <v>-13946.46659991</v>
          </cell>
          <cell r="AB206">
            <v>-13010.75099991</v>
          </cell>
          <cell r="AC206">
            <v>-13290.29009991</v>
          </cell>
          <cell r="AD206">
            <v>-14865.102899909998</v>
          </cell>
          <cell r="AE206">
            <v>-15192.196199909997</v>
          </cell>
          <cell r="AF206">
            <v>-12756.727799909999</v>
          </cell>
          <cell r="AG206">
            <v>-12423.722399909999</v>
          </cell>
          <cell r="AH206">
            <v>-4938.2568000000001</v>
          </cell>
          <cell r="AI206">
            <v>-2931.4223999999995</v>
          </cell>
          <cell r="AJ206">
            <v>-2244.9923999099997</v>
          </cell>
          <cell r="AK206">
            <v>-13718.04659991</v>
          </cell>
          <cell r="AL206">
            <v>-15222.524399909998</v>
          </cell>
          <cell r="AM206">
            <v>-14161.578299909999</v>
          </cell>
          <cell r="AN206">
            <v>-13293.586799909999</v>
          </cell>
          <cell r="AO206">
            <v>-14297.02649991</v>
          </cell>
          <cell r="AP206">
            <v>-15668.46089991</v>
          </cell>
          <cell r="AQ206">
            <v>-15842.60909991</v>
          </cell>
          <cell r="AR206">
            <v>-13317.52499991</v>
          </cell>
          <cell r="AS206">
            <v>-13453.65179991</v>
          </cell>
          <cell r="AT206">
            <v>-5144.1048000000001</v>
          </cell>
          <cell r="AU206">
            <v>-4717.9296000000004</v>
          </cell>
          <cell r="AV206">
            <v>-4567.7303999999995</v>
          </cell>
          <cell r="AW206">
            <v>-13816.923299909999</v>
          </cell>
          <cell r="AX206">
            <v>-15808.301099909999</v>
          </cell>
          <cell r="AY206">
            <v>-14747.354999909998</v>
          </cell>
          <cell r="AZ206">
            <v>-14524.904699909999</v>
          </cell>
          <cell r="BA206">
            <v>-14970.22019991</v>
          </cell>
          <cell r="BB206">
            <v>-16012.571399910001</v>
          </cell>
          <cell r="BC206">
            <v>-15404.493599909998</v>
          </cell>
          <cell r="BD206">
            <v>-12587.30999991</v>
          </cell>
          <cell r="BE206">
            <v>-12868.901999909998</v>
          </cell>
          <cell r="BF206">
            <v>-5795.9567999999999</v>
          </cell>
          <cell r="BG206">
            <v>-3934.7567999999997</v>
          </cell>
          <cell r="BH206">
            <v>-3019.5971999549997</v>
          </cell>
          <cell r="BI206">
            <v>-6536.2535999999991</v>
          </cell>
          <cell r="BJ206">
            <v>-6961.6727999999994</v>
          </cell>
          <cell r="BK206">
            <v>-6633.0720000000001</v>
          </cell>
          <cell r="BL206">
            <v>-6652.9007999999994</v>
          </cell>
          <cell r="BM206">
            <v>-6605.6255999999985</v>
          </cell>
          <cell r="BN206">
            <v>-6941.0879999999997</v>
          </cell>
          <cell r="BO206">
            <v>-6982.2575999999999</v>
          </cell>
        </row>
        <row r="208">
          <cell r="G208" t="str">
            <v>Pricing</v>
          </cell>
        </row>
        <row r="209">
          <cell r="B209" t="str">
            <v>DeterministicMonthlyForward CurveN/AFWD/WEST/NWMT/COLSTP_PKW_6x16ForwardPrice</v>
          </cell>
          <cell r="G209" t="str">
            <v>COLSTP Peak (Dispatch)</v>
          </cell>
          <cell r="L209">
            <v>12.13</v>
          </cell>
          <cell r="M209">
            <v>26.81</v>
          </cell>
          <cell r="N209">
            <v>33.880000000000003</v>
          </cell>
          <cell r="O209">
            <v>25.13</v>
          </cell>
          <cell r="P209">
            <v>19.13</v>
          </cell>
          <cell r="Q209">
            <v>19.329999999999998</v>
          </cell>
          <cell r="R209">
            <v>26.13</v>
          </cell>
          <cell r="S209">
            <v>23.98</v>
          </cell>
          <cell r="T209">
            <v>21.33</v>
          </cell>
          <cell r="U209">
            <v>16.63</v>
          </cell>
          <cell r="V209">
            <v>9.58</v>
          </cell>
          <cell r="W209">
            <v>12.16</v>
          </cell>
          <cell r="X209">
            <v>12.22</v>
          </cell>
          <cell r="Y209">
            <v>24.35</v>
          </cell>
          <cell r="Z209">
            <v>28.14</v>
          </cell>
          <cell r="AA209">
            <v>24.78</v>
          </cell>
          <cell r="AB209">
            <v>17.43</v>
          </cell>
          <cell r="AC209">
            <v>19.28</v>
          </cell>
          <cell r="AD209">
            <v>24.03</v>
          </cell>
          <cell r="AE209">
            <v>27.1</v>
          </cell>
          <cell r="AF209">
            <v>22.37</v>
          </cell>
          <cell r="AG209">
            <v>17.670000000000002</v>
          </cell>
          <cell r="AH209">
            <v>15.99</v>
          </cell>
          <cell r="AI209">
            <v>15.22</v>
          </cell>
          <cell r="AJ209">
            <v>15.38</v>
          </cell>
          <cell r="AK209">
            <v>23.34</v>
          </cell>
          <cell r="AL209">
            <v>27.23</v>
          </cell>
          <cell r="AM209">
            <v>23.82</v>
          </cell>
          <cell r="AN209">
            <v>20.8</v>
          </cell>
          <cell r="AO209">
            <v>22.96</v>
          </cell>
          <cell r="AP209">
            <v>28.78</v>
          </cell>
          <cell r="AQ209">
            <v>32.22</v>
          </cell>
          <cell r="AR209">
            <v>26.75</v>
          </cell>
          <cell r="AS209">
            <v>21.32</v>
          </cell>
          <cell r="AT209">
            <v>19.23</v>
          </cell>
          <cell r="AU209">
            <v>18.13</v>
          </cell>
          <cell r="AV209">
            <v>18.45</v>
          </cell>
          <cell r="AW209">
            <v>26.94</v>
          </cell>
          <cell r="AX209">
            <v>31.2</v>
          </cell>
          <cell r="AY209">
            <v>27.33</v>
          </cell>
          <cell r="AZ209">
            <v>23.7</v>
          </cell>
          <cell r="BA209">
            <v>26.18</v>
          </cell>
          <cell r="BB209">
            <v>32.76</v>
          </cell>
          <cell r="BC209">
            <v>34.549999999999997</v>
          </cell>
          <cell r="BD209">
            <v>28.74</v>
          </cell>
          <cell r="BE209">
            <v>22.95</v>
          </cell>
          <cell r="BF209">
            <v>21.9</v>
          </cell>
          <cell r="BG209">
            <v>20.440000000000001</v>
          </cell>
          <cell r="BH209">
            <v>20.77</v>
          </cell>
          <cell r="BI209">
            <v>29.42</v>
          </cell>
          <cell r="BJ209">
            <v>33.93</v>
          </cell>
          <cell r="BK209">
            <v>29.79</v>
          </cell>
          <cell r="BL209">
            <v>25.89</v>
          </cell>
          <cell r="BM209">
            <v>28.63</v>
          </cell>
          <cell r="BN209">
            <v>35.58</v>
          </cell>
          <cell r="BO209">
            <v>35.770000000000003</v>
          </cell>
        </row>
        <row r="210">
          <cell r="B210" t="str">
            <v>DeterministicMonthlyForward CurveN/AFWD/WEST/NWMT/COLSTP_OPW_WrapForwardPrice</v>
          </cell>
          <cell r="G210" t="str">
            <v>COLSTP Off (Dispatch)</v>
          </cell>
          <cell r="L210">
            <v>4.83</v>
          </cell>
          <cell r="M210">
            <v>18.23</v>
          </cell>
          <cell r="N210">
            <v>22.83</v>
          </cell>
          <cell r="O210">
            <v>23.18</v>
          </cell>
          <cell r="P210">
            <v>19.87</v>
          </cell>
          <cell r="Q210">
            <v>20.28</v>
          </cell>
          <cell r="R210">
            <v>23.66</v>
          </cell>
          <cell r="S210">
            <v>22.74</v>
          </cell>
          <cell r="T210">
            <v>22.24</v>
          </cell>
          <cell r="U210">
            <v>18.07</v>
          </cell>
          <cell r="V210">
            <v>8.6300000000000008</v>
          </cell>
          <cell r="W210">
            <v>6.98</v>
          </cell>
          <cell r="X210">
            <v>9.14</v>
          </cell>
          <cell r="Y210">
            <v>17.88</v>
          </cell>
          <cell r="Z210">
            <v>21.68</v>
          </cell>
          <cell r="AA210">
            <v>21.73</v>
          </cell>
          <cell r="AB210">
            <v>18.93</v>
          </cell>
          <cell r="AC210">
            <v>20.88</v>
          </cell>
          <cell r="AD210">
            <v>23.43</v>
          </cell>
          <cell r="AE210">
            <v>25.53</v>
          </cell>
          <cell r="AF210">
            <v>23.46</v>
          </cell>
          <cell r="AG210">
            <v>19.559999999999999</v>
          </cell>
          <cell r="AH210">
            <v>15.65</v>
          </cell>
          <cell r="AI210">
            <v>12.9</v>
          </cell>
          <cell r="AJ210">
            <v>11.53</v>
          </cell>
          <cell r="AK210">
            <v>17.87</v>
          </cell>
          <cell r="AL210">
            <v>22.06</v>
          </cell>
          <cell r="AM210">
            <v>22.34</v>
          </cell>
          <cell r="AN210">
            <v>21.68</v>
          </cell>
          <cell r="AO210">
            <v>24.07</v>
          </cell>
          <cell r="AP210">
            <v>27.31</v>
          </cell>
          <cell r="AQ210">
            <v>30.1</v>
          </cell>
          <cell r="AR210">
            <v>27.64</v>
          </cell>
          <cell r="AS210">
            <v>22.95</v>
          </cell>
          <cell r="AT210">
            <v>17.75</v>
          </cell>
          <cell r="AU210">
            <v>14.26</v>
          </cell>
          <cell r="AV210">
            <v>12.87</v>
          </cell>
          <cell r="AW210">
            <v>20.89</v>
          </cell>
          <cell r="AX210">
            <v>25.72</v>
          </cell>
          <cell r="AY210">
            <v>26.06</v>
          </cell>
          <cell r="AZ210">
            <v>24.71</v>
          </cell>
          <cell r="BA210">
            <v>27.52</v>
          </cell>
          <cell r="BB210">
            <v>31.36</v>
          </cell>
          <cell r="BC210">
            <v>31.99</v>
          </cell>
          <cell r="BD210">
            <v>29.52</v>
          </cell>
          <cell r="BE210">
            <v>24.53</v>
          </cell>
          <cell r="BF210">
            <v>20.13</v>
          </cell>
          <cell r="BG210">
            <v>16.05</v>
          </cell>
          <cell r="BH210">
            <v>14.42</v>
          </cell>
          <cell r="BI210">
            <v>23.07</v>
          </cell>
          <cell r="BJ210">
            <v>28.47</v>
          </cell>
          <cell r="BK210">
            <v>28.85</v>
          </cell>
          <cell r="BL210">
            <v>26.21</v>
          </cell>
          <cell r="BM210">
            <v>29.16</v>
          </cell>
          <cell r="BN210">
            <v>33.14</v>
          </cell>
          <cell r="BO210">
            <v>33.619999999999997</v>
          </cell>
        </row>
        <row r="211">
          <cell r="B211" t="str">
            <v>DeterministicMonthlyForward CurveN/AFWD/WEST/NWMT/NWESYS_PKW_6x16ForwardPrice</v>
          </cell>
          <cell r="G211" t="str">
            <v>NWESYS Peak</v>
          </cell>
          <cell r="L211">
            <v>12.13</v>
          </cell>
          <cell r="M211">
            <v>26.81</v>
          </cell>
          <cell r="N211">
            <v>33.880000000000003</v>
          </cell>
          <cell r="O211">
            <v>25.13</v>
          </cell>
          <cell r="P211">
            <v>19.13</v>
          </cell>
          <cell r="Q211">
            <v>19.329999999999998</v>
          </cell>
          <cell r="R211">
            <v>26.13</v>
          </cell>
          <cell r="S211">
            <v>23.98</v>
          </cell>
          <cell r="T211">
            <v>21.33</v>
          </cell>
          <cell r="U211">
            <v>16.63</v>
          </cell>
          <cell r="V211">
            <v>9.58</v>
          </cell>
          <cell r="W211">
            <v>12.16</v>
          </cell>
          <cell r="X211">
            <v>12.22</v>
          </cell>
          <cell r="Y211">
            <v>24.35</v>
          </cell>
          <cell r="Z211">
            <v>28.14</v>
          </cell>
          <cell r="AA211">
            <v>24.78</v>
          </cell>
          <cell r="AB211">
            <v>17.43</v>
          </cell>
          <cell r="AC211">
            <v>19.28</v>
          </cell>
          <cell r="AD211">
            <v>24.03</v>
          </cell>
          <cell r="AE211">
            <v>27.1</v>
          </cell>
          <cell r="AF211">
            <v>22.37</v>
          </cell>
          <cell r="AG211">
            <v>17.670000000000002</v>
          </cell>
          <cell r="AH211">
            <v>15.99</v>
          </cell>
          <cell r="AI211">
            <v>15.22</v>
          </cell>
          <cell r="AJ211">
            <v>15.38</v>
          </cell>
          <cell r="AK211">
            <v>23.34</v>
          </cell>
          <cell r="AL211">
            <v>27.23</v>
          </cell>
          <cell r="AM211">
            <v>23.82</v>
          </cell>
          <cell r="AN211">
            <v>20.8</v>
          </cell>
          <cell r="AO211">
            <v>22.96</v>
          </cell>
          <cell r="AP211">
            <v>28.78</v>
          </cell>
          <cell r="AQ211">
            <v>32.22</v>
          </cell>
          <cell r="AR211">
            <v>26.75</v>
          </cell>
          <cell r="AS211">
            <v>21.32</v>
          </cell>
          <cell r="AT211">
            <v>19.23</v>
          </cell>
          <cell r="AU211">
            <v>18.13</v>
          </cell>
          <cell r="AV211">
            <v>18.45</v>
          </cell>
          <cell r="AW211">
            <v>26.94</v>
          </cell>
          <cell r="AX211">
            <v>31.2</v>
          </cell>
          <cell r="AY211">
            <v>27.33</v>
          </cell>
          <cell r="AZ211">
            <v>23.7</v>
          </cell>
          <cell r="BA211">
            <v>26.18</v>
          </cell>
          <cell r="BB211">
            <v>32.76</v>
          </cell>
          <cell r="BC211">
            <v>34.549999999999997</v>
          </cell>
          <cell r="BD211">
            <v>28.74</v>
          </cell>
          <cell r="BE211">
            <v>22.95</v>
          </cell>
          <cell r="BF211">
            <v>21.9</v>
          </cell>
          <cell r="BG211">
            <v>20.440000000000001</v>
          </cell>
          <cell r="BH211">
            <v>20.77</v>
          </cell>
          <cell r="BI211">
            <v>29.42</v>
          </cell>
          <cell r="BJ211">
            <v>33.93</v>
          </cell>
          <cell r="BK211">
            <v>29.79</v>
          </cell>
          <cell r="BL211">
            <v>25.89</v>
          </cell>
          <cell r="BM211">
            <v>28.63</v>
          </cell>
          <cell r="BN211">
            <v>35.58</v>
          </cell>
          <cell r="BO211">
            <v>35.770000000000003</v>
          </cell>
        </row>
        <row r="212">
          <cell r="B212" t="str">
            <v>DeterministicMonthlyForward CurveN/AFWD/WEST/NWMT/NWESYS_OPW_WrapForwardPrice</v>
          </cell>
          <cell r="G212" t="str">
            <v>NWESYS Off</v>
          </cell>
          <cell r="L212">
            <v>4.83</v>
          </cell>
          <cell r="M212">
            <v>18.23</v>
          </cell>
          <cell r="N212">
            <v>22.83</v>
          </cell>
          <cell r="O212">
            <v>23.18</v>
          </cell>
          <cell r="P212">
            <v>19.87</v>
          </cell>
          <cell r="Q212">
            <v>20.28</v>
          </cell>
          <cell r="R212">
            <v>23.66</v>
          </cell>
          <cell r="S212">
            <v>22.74</v>
          </cell>
          <cell r="T212">
            <v>22.24</v>
          </cell>
          <cell r="U212">
            <v>18.07</v>
          </cell>
          <cell r="V212">
            <v>8.6300000000000008</v>
          </cell>
          <cell r="W212">
            <v>6.98</v>
          </cell>
          <cell r="X212">
            <v>9.14</v>
          </cell>
          <cell r="Y212">
            <v>17.88</v>
          </cell>
          <cell r="Z212">
            <v>21.68</v>
          </cell>
          <cell r="AA212">
            <v>21.73</v>
          </cell>
          <cell r="AB212">
            <v>18.93</v>
          </cell>
          <cell r="AC212">
            <v>20.88</v>
          </cell>
          <cell r="AD212">
            <v>23.43</v>
          </cell>
          <cell r="AE212">
            <v>25.53</v>
          </cell>
          <cell r="AF212">
            <v>23.46</v>
          </cell>
          <cell r="AG212">
            <v>19.559999999999999</v>
          </cell>
          <cell r="AH212">
            <v>15.65</v>
          </cell>
          <cell r="AI212">
            <v>12.9</v>
          </cell>
          <cell r="AJ212">
            <v>11.53</v>
          </cell>
          <cell r="AK212">
            <v>17.87</v>
          </cell>
          <cell r="AL212">
            <v>22.06</v>
          </cell>
          <cell r="AM212">
            <v>22.34</v>
          </cell>
          <cell r="AN212">
            <v>21.68</v>
          </cell>
          <cell r="AO212">
            <v>24.07</v>
          </cell>
          <cell r="AP212">
            <v>27.31</v>
          </cell>
          <cell r="AQ212">
            <v>30.1</v>
          </cell>
          <cell r="AR212">
            <v>27.64</v>
          </cell>
          <cell r="AS212">
            <v>22.95</v>
          </cell>
          <cell r="AT212">
            <v>17.75</v>
          </cell>
          <cell r="AU212">
            <v>14.26</v>
          </cell>
          <cell r="AV212">
            <v>12.87</v>
          </cell>
          <cell r="AW212">
            <v>20.89</v>
          </cell>
          <cell r="AX212">
            <v>25.72</v>
          </cell>
          <cell r="AY212">
            <v>26.06</v>
          </cell>
          <cell r="AZ212">
            <v>24.71</v>
          </cell>
          <cell r="BA212">
            <v>27.52</v>
          </cell>
          <cell r="BB212">
            <v>31.36</v>
          </cell>
          <cell r="BC212">
            <v>31.99</v>
          </cell>
          <cell r="BD212">
            <v>29.52</v>
          </cell>
          <cell r="BE212">
            <v>24.53</v>
          </cell>
          <cell r="BF212">
            <v>20.13</v>
          </cell>
          <cell r="BG212">
            <v>16.05</v>
          </cell>
          <cell r="BH212">
            <v>14.42</v>
          </cell>
          <cell r="BI212">
            <v>23.07</v>
          </cell>
          <cell r="BJ212">
            <v>28.47</v>
          </cell>
          <cell r="BK212">
            <v>28.85</v>
          </cell>
          <cell r="BL212">
            <v>26.21</v>
          </cell>
          <cell r="BM212">
            <v>29.16</v>
          </cell>
          <cell r="BN212">
            <v>33.14</v>
          </cell>
          <cell r="BO212">
            <v>33.619999999999997</v>
          </cell>
        </row>
        <row r="213">
          <cell r="B213" t="str">
            <v>DeterministicMonthlyForward CurveN/AFWD/WEST/MCMIDC/MIDCOL_PKW_6x16ForwardPrice</v>
          </cell>
          <cell r="G213" t="str">
            <v>MCMIDC Peak</v>
          </cell>
          <cell r="L213">
            <v>16.25</v>
          </cell>
          <cell r="M213">
            <v>30.93</v>
          </cell>
          <cell r="N213">
            <v>38</v>
          </cell>
          <cell r="O213">
            <v>29.25</v>
          </cell>
          <cell r="P213">
            <v>23.25</v>
          </cell>
          <cell r="Q213">
            <v>23.45</v>
          </cell>
          <cell r="R213">
            <v>30.25</v>
          </cell>
          <cell r="S213">
            <v>28.1</v>
          </cell>
          <cell r="T213">
            <v>25.45</v>
          </cell>
          <cell r="U213">
            <v>20.75</v>
          </cell>
          <cell r="V213">
            <v>13.7</v>
          </cell>
          <cell r="W213">
            <v>16.28</v>
          </cell>
          <cell r="X213">
            <v>16.34</v>
          </cell>
          <cell r="Y213">
            <v>28.47</v>
          </cell>
          <cell r="Z213">
            <v>32.26</v>
          </cell>
          <cell r="AA213">
            <v>28.9</v>
          </cell>
          <cell r="AB213">
            <v>21.55</v>
          </cell>
          <cell r="AC213">
            <v>23.4</v>
          </cell>
          <cell r="AD213">
            <v>28.15</v>
          </cell>
          <cell r="AE213">
            <v>31.22</v>
          </cell>
          <cell r="AF213">
            <v>26.49</v>
          </cell>
          <cell r="AG213">
            <v>21.79</v>
          </cell>
          <cell r="AH213">
            <v>20.11</v>
          </cell>
          <cell r="AI213">
            <v>19.34</v>
          </cell>
          <cell r="AJ213">
            <v>19.5</v>
          </cell>
          <cell r="AK213">
            <v>27.46</v>
          </cell>
          <cell r="AL213">
            <v>31.35</v>
          </cell>
          <cell r="AM213">
            <v>27.94</v>
          </cell>
          <cell r="AN213">
            <v>24.92</v>
          </cell>
          <cell r="AO213">
            <v>27.08</v>
          </cell>
          <cell r="AP213">
            <v>32.9</v>
          </cell>
          <cell r="AQ213">
            <v>36.340000000000003</v>
          </cell>
          <cell r="AR213">
            <v>30.87</v>
          </cell>
          <cell r="AS213">
            <v>25.44</v>
          </cell>
          <cell r="AT213">
            <v>23.35</v>
          </cell>
          <cell r="AU213">
            <v>22.25</v>
          </cell>
          <cell r="AV213">
            <v>22.57</v>
          </cell>
          <cell r="AW213">
            <v>31.06</v>
          </cell>
          <cell r="AX213">
            <v>35.32</v>
          </cell>
          <cell r="AY213">
            <v>31.45</v>
          </cell>
          <cell r="AZ213">
            <v>27.82</v>
          </cell>
          <cell r="BA213">
            <v>30.3</v>
          </cell>
          <cell r="BB213">
            <v>36.880000000000003</v>
          </cell>
          <cell r="BC213">
            <v>38.67</v>
          </cell>
          <cell r="BD213">
            <v>32.86</v>
          </cell>
          <cell r="BE213">
            <v>27.07</v>
          </cell>
          <cell r="BF213">
            <v>26.02</v>
          </cell>
          <cell r="BG213">
            <v>24.56</v>
          </cell>
          <cell r="BH213">
            <v>24.89</v>
          </cell>
          <cell r="BI213">
            <v>33.54</v>
          </cell>
          <cell r="BJ213">
            <v>38.049999999999997</v>
          </cell>
          <cell r="BK213">
            <v>33.909999999999997</v>
          </cell>
          <cell r="BL213">
            <v>30.01</v>
          </cell>
          <cell r="BM213">
            <v>32.75</v>
          </cell>
          <cell r="BN213">
            <v>39.700000000000003</v>
          </cell>
          <cell r="BO213">
            <v>39.89</v>
          </cell>
        </row>
        <row r="214">
          <cell r="B214" t="str">
            <v>DeterministicMonthlyForward CurveN/AFWD/WEST/MCMIDC/MIDCOL_OPW_WrapForwardPrice</v>
          </cell>
          <cell r="G214" t="str">
            <v>MCMIDC Off</v>
          </cell>
          <cell r="L214">
            <v>4</v>
          </cell>
          <cell r="M214">
            <v>17.399999999999999</v>
          </cell>
          <cell r="N214">
            <v>22</v>
          </cell>
          <cell r="O214">
            <v>22.35</v>
          </cell>
          <cell r="P214">
            <v>19.04</v>
          </cell>
          <cell r="Q214">
            <v>19.45</v>
          </cell>
          <cell r="R214">
            <v>22.83</v>
          </cell>
          <cell r="S214">
            <v>21.91</v>
          </cell>
          <cell r="T214">
            <v>21.41</v>
          </cell>
          <cell r="U214">
            <v>17.239999999999998</v>
          </cell>
          <cell r="V214">
            <v>7.8</v>
          </cell>
          <cell r="W214">
            <v>6.15</v>
          </cell>
          <cell r="X214">
            <v>8.31</v>
          </cell>
          <cell r="Y214">
            <v>17.05</v>
          </cell>
          <cell r="Z214">
            <v>20.85</v>
          </cell>
          <cell r="AA214">
            <v>20.9</v>
          </cell>
          <cell r="AB214">
            <v>18.100000000000001</v>
          </cell>
          <cell r="AC214">
            <v>20.05</v>
          </cell>
          <cell r="AD214">
            <v>22.6</v>
          </cell>
          <cell r="AE214">
            <v>24.7</v>
          </cell>
          <cell r="AF214">
            <v>22.63</v>
          </cell>
          <cell r="AG214">
            <v>18.73</v>
          </cell>
          <cell r="AH214">
            <v>14.82</v>
          </cell>
          <cell r="AI214">
            <v>12.07</v>
          </cell>
          <cell r="AJ214">
            <v>10.7</v>
          </cell>
          <cell r="AK214">
            <v>17.04</v>
          </cell>
          <cell r="AL214">
            <v>21.23</v>
          </cell>
          <cell r="AM214">
            <v>21.51</v>
          </cell>
          <cell r="AN214">
            <v>20.85</v>
          </cell>
          <cell r="AO214">
            <v>23.24</v>
          </cell>
          <cell r="AP214">
            <v>26.48</v>
          </cell>
          <cell r="AQ214">
            <v>29.27</v>
          </cell>
          <cell r="AR214">
            <v>26.81</v>
          </cell>
          <cell r="AS214">
            <v>22.12</v>
          </cell>
          <cell r="AT214">
            <v>16.920000000000002</v>
          </cell>
          <cell r="AU214">
            <v>13.43</v>
          </cell>
          <cell r="AV214">
            <v>12.04</v>
          </cell>
          <cell r="AW214">
            <v>20.059999999999999</v>
          </cell>
          <cell r="AX214">
            <v>24.89</v>
          </cell>
          <cell r="AY214">
            <v>25.23</v>
          </cell>
          <cell r="AZ214">
            <v>23.88</v>
          </cell>
          <cell r="BA214">
            <v>26.69</v>
          </cell>
          <cell r="BB214">
            <v>30.53</v>
          </cell>
          <cell r="BC214">
            <v>31.16</v>
          </cell>
          <cell r="BD214">
            <v>28.69</v>
          </cell>
          <cell r="BE214">
            <v>23.7</v>
          </cell>
          <cell r="BF214">
            <v>19.3</v>
          </cell>
          <cell r="BG214">
            <v>15.22</v>
          </cell>
          <cell r="BH214">
            <v>13.59</v>
          </cell>
          <cell r="BI214">
            <v>22.24</v>
          </cell>
          <cell r="BJ214">
            <v>27.64</v>
          </cell>
          <cell r="BK214">
            <v>28.02</v>
          </cell>
          <cell r="BL214">
            <v>25.38</v>
          </cell>
          <cell r="BM214">
            <v>28.33</v>
          </cell>
          <cell r="BN214">
            <v>32.31</v>
          </cell>
          <cell r="BO214">
            <v>32.79</v>
          </cell>
        </row>
        <row r="216">
          <cell r="B216" t="str">
            <v>DeterministicMonthlyForward CurveN/AFWD/WEST/MCMIDC/MIDCOL_PKW_6x16TotalHours - Total Hours</v>
          </cell>
          <cell r="G216" t="str">
            <v>Peak</v>
          </cell>
          <cell r="L216">
            <v>416</v>
          </cell>
          <cell r="M216">
            <v>400</v>
          </cell>
          <cell r="N216">
            <v>432</v>
          </cell>
          <cell r="O216">
            <v>384</v>
          </cell>
          <cell r="P216">
            <v>432</v>
          </cell>
          <cell r="Q216">
            <v>400</v>
          </cell>
          <cell r="R216">
            <v>400</v>
          </cell>
          <cell r="S216">
            <v>416</v>
          </cell>
          <cell r="T216">
            <v>384</v>
          </cell>
          <cell r="U216">
            <v>416</v>
          </cell>
          <cell r="V216">
            <v>416</v>
          </cell>
          <cell r="W216">
            <v>416</v>
          </cell>
          <cell r="X216">
            <v>400</v>
          </cell>
          <cell r="Y216">
            <v>416</v>
          </cell>
          <cell r="Z216">
            <v>432</v>
          </cell>
          <cell r="AA216">
            <v>384</v>
          </cell>
          <cell r="AB216">
            <v>432</v>
          </cell>
          <cell r="AC216">
            <v>400</v>
          </cell>
          <cell r="AD216">
            <v>400</v>
          </cell>
          <cell r="AE216">
            <v>416</v>
          </cell>
          <cell r="AF216">
            <v>400</v>
          </cell>
          <cell r="AG216">
            <v>416</v>
          </cell>
          <cell r="AH216">
            <v>416</v>
          </cell>
          <cell r="AI216">
            <v>400</v>
          </cell>
          <cell r="AJ216">
            <v>416</v>
          </cell>
          <cell r="AK216">
            <v>416</v>
          </cell>
          <cell r="AL216">
            <v>416</v>
          </cell>
          <cell r="AM216">
            <v>400</v>
          </cell>
          <cell r="AN216">
            <v>432</v>
          </cell>
          <cell r="AO216">
            <v>384</v>
          </cell>
          <cell r="AP216">
            <v>416</v>
          </cell>
          <cell r="AQ216">
            <v>400</v>
          </cell>
          <cell r="AR216">
            <v>384</v>
          </cell>
          <cell r="AS216">
            <v>432</v>
          </cell>
          <cell r="AT216">
            <v>416</v>
          </cell>
          <cell r="AU216">
            <v>400</v>
          </cell>
          <cell r="AV216">
            <v>416</v>
          </cell>
          <cell r="AW216">
            <v>416</v>
          </cell>
          <cell r="AX216">
            <v>416</v>
          </cell>
          <cell r="AY216">
            <v>400</v>
          </cell>
          <cell r="AZ216">
            <v>416</v>
          </cell>
          <cell r="BA216">
            <v>400</v>
          </cell>
          <cell r="BB216">
            <v>400</v>
          </cell>
          <cell r="BC216">
            <v>416</v>
          </cell>
          <cell r="BD216">
            <v>384</v>
          </cell>
          <cell r="BE216">
            <v>432</v>
          </cell>
          <cell r="BF216">
            <v>416</v>
          </cell>
          <cell r="BG216">
            <v>400</v>
          </cell>
          <cell r="BH216">
            <v>416</v>
          </cell>
          <cell r="BI216">
            <v>400</v>
          </cell>
          <cell r="BJ216">
            <v>432</v>
          </cell>
          <cell r="BK216">
            <v>400</v>
          </cell>
          <cell r="BL216">
            <v>416</v>
          </cell>
          <cell r="BM216">
            <v>400</v>
          </cell>
          <cell r="BN216">
            <v>416</v>
          </cell>
          <cell r="BO216">
            <v>400</v>
          </cell>
        </row>
        <row r="217">
          <cell r="B217" t="str">
            <v>DeterministicMonthlyForward CurveN/AFWD/WEST/MCMIDC/MIDCOL_OPW_WrapTotalHours - Total Hours</v>
          </cell>
          <cell r="G217" t="str">
            <v>Off Peak</v>
          </cell>
          <cell r="L217">
            <v>304</v>
          </cell>
          <cell r="M217">
            <v>344</v>
          </cell>
          <cell r="N217">
            <v>312</v>
          </cell>
          <cell r="O217">
            <v>336</v>
          </cell>
          <cell r="P217">
            <v>312</v>
          </cell>
          <cell r="Q217">
            <v>321</v>
          </cell>
          <cell r="R217">
            <v>344</v>
          </cell>
          <cell r="S217">
            <v>328</v>
          </cell>
          <cell r="T217">
            <v>288</v>
          </cell>
          <cell r="U217">
            <v>327</v>
          </cell>
          <cell r="V217">
            <v>304</v>
          </cell>
          <cell r="W217">
            <v>328</v>
          </cell>
          <cell r="X217">
            <v>320</v>
          </cell>
          <cell r="Y217">
            <v>328</v>
          </cell>
          <cell r="Z217">
            <v>312</v>
          </cell>
          <cell r="AA217">
            <v>336</v>
          </cell>
          <cell r="AB217">
            <v>312</v>
          </cell>
          <cell r="AC217">
            <v>321</v>
          </cell>
          <cell r="AD217">
            <v>344</v>
          </cell>
          <cell r="AE217">
            <v>328</v>
          </cell>
          <cell r="AF217">
            <v>296</v>
          </cell>
          <cell r="AG217">
            <v>327</v>
          </cell>
          <cell r="AH217">
            <v>304</v>
          </cell>
          <cell r="AI217">
            <v>344</v>
          </cell>
          <cell r="AJ217">
            <v>304</v>
          </cell>
          <cell r="AK217">
            <v>328</v>
          </cell>
          <cell r="AL217">
            <v>328</v>
          </cell>
          <cell r="AM217">
            <v>320</v>
          </cell>
          <cell r="AN217">
            <v>312</v>
          </cell>
          <cell r="AO217">
            <v>337</v>
          </cell>
          <cell r="AP217">
            <v>328</v>
          </cell>
          <cell r="AQ217">
            <v>344</v>
          </cell>
          <cell r="AR217">
            <v>288</v>
          </cell>
          <cell r="AS217">
            <v>311</v>
          </cell>
          <cell r="AT217">
            <v>304</v>
          </cell>
          <cell r="AU217">
            <v>344</v>
          </cell>
          <cell r="AV217">
            <v>304</v>
          </cell>
          <cell r="AW217">
            <v>328</v>
          </cell>
          <cell r="AX217">
            <v>328</v>
          </cell>
          <cell r="AY217">
            <v>320</v>
          </cell>
          <cell r="AZ217">
            <v>328</v>
          </cell>
          <cell r="BA217">
            <v>321</v>
          </cell>
          <cell r="BB217">
            <v>344</v>
          </cell>
          <cell r="BC217">
            <v>328</v>
          </cell>
          <cell r="BD217">
            <v>288</v>
          </cell>
          <cell r="BE217">
            <v>311</v>
          </cell>
          <cell r="BF217">
            <v>304</v>
          </cell>
          <cell r="BG217">
            <v>344</v>
          </cell>
          <cell r="BH217">
            <v>304</v>
          </cell>
          <cell r="BI217">
            <v>344</v>
          </cell>
          <cell r="BJ217">
            <v>312</v>
          </cell>
          <cell r="BK217">
            <v>320</v>
          </cell>
          <cell r="BL217">
            <v>328</v>
          </cell>
          <cell r="BM217">
            <v>321</v>
          </cell>
          <cell r="BN217">
            <v>328</v>
          </cell>
          <cell r="BO217">
            <v>344</v>
          </cell>
        </row>
        <row r="218">
          <cell r="L218">
            <v>43252</v>
          </cell>
          <cell r="M218">
            <v>43282</v>
          </cell>
          <cell r="N218">
            <v>43313</v>
          </cell>
          <cell r="O218">
            <v>43344</v>
          </cell>
          <cell r="P218">
            <v>43374</v>
          </cell>
          <cell r="Q218">
            <v>43405</v>
          </cell>
          <cell r="R218">
            <v>43435</v>
          </cell>
          <cell r="S218">
            <v>43466</v>
          </cell>
          <cell r="T218">
            <v>43497</v>
          </cell>
          <cell r="U218">
            <v>43525</v>
          </cell>
          <cell r="V218">
            <v>43556</v>
          </cell>
          <cell r="W218">
            <v>43586</v>
          </cell>
          <cell r="X218">
            <v>43617</v>
          </cell>
          <cell r="Y218">
            <v>43647</v>
          </cell>
          <cell r="Z218">
            <v>43678</v>
          </cell>
          <cell r="AA218">
            <v>43709</v>
          </cell>
          <cell r="AB218">
            <v>43739</v>
          </cell>
          <cell r="AC218">
            <v>43770</v>
          </cell>
          <cell r="AD218">
            <v>43800</v>
          </cell>
          <cell r="AE218">
            <v>43831</v>
          </cell>
          <cell r="AF218">
            <v>43862</v>
          </cell>
          <cell r="AG218">
            <v>43891</v>
          </cell>
          <cell r="AH218">
            <v>43922</v>
          </cell>
          <cell r="AI218">
            <v>43952</v>
          </cell>
          <cell r="AJ218">
            <v>43983</v>
          </cell>
          <cell r="AK218">
            <v>44013</v>
          </cell>
          <cell r="AL218">
            <v>44044</v>
          </cell>
          <cell r="AM218">
            <v>44075</v>
          </cell>
          <cell r="AN218">
            <v>44105</v>
          </cell>
          <cell r="AO218">
            <v>44136</v>
          </cell>
          <cell r="AP218">
            <v>44166</v>
          </cell>
          <cell r="AQ218">
            <v>44197</v>
          </cell>
          <cell r="AR218">
            <v>44228</v>
          </cell>
          <cell r="AS218">
            <v>44256</v>
          </cell>
          <cell r="AT218">
            <v>44287</v>
          </cell>
          <cell r="AU218">
            <v>44317</v>
          </cell>
          <cell r="AV218">
            <v>44348</v>
          </cell>
          <cell r="AW218">
            <v>44378</v>
          </cell>
          <cell r="AX218">
            <v>44409</v>
          </cell>
          <cell r="AY218">
            <v>44440</v>
          </cell>
          <cell r="AZ218">
            <v>44470</v>
          </cell>
          <cell r="BA218">
            <v>44501</v>
          </cell>
          <cell r="BB218">
            <v>44531</v>
          </cell>
          <cell r="BC218">
            <v>44562</v>
          </cell>
          <cell r="BD218">
            <v>44593</v>
          </cell>
          <cell r="BE218">
            <v>44621</v>
          </cell>
          <cell r="BF218">
            <v>44652</v>
          </cell>
          <cell r="BG218">
            <v>44682</v>
          </cell>
          <cell r="BH218">
            <v>44713</v>
          </cell>
          <cell r="BI218">
            <v>44743</v>
          </cell>
          <cell r="BJ218">
            <v>44774</v>
          </cell>
          <cell r="BK218">
            <v>44805</v>
          </cell>
          <cell r="BL218">
            <v>44835</v>
          </cell>
          <cell r="BM218">
            <v>44866</v>
          </cell>
          <cell r="BN218">
            <v>44896</v>
          </cell>
          <cell r="BO218">
            <v>44927</v>
          </cell>
        </row>
        <row r="219">
          <cell r="G219" t="str">
            <v>Mid C ATC</v>
          </cell>
          <cell r="L219">
            <v>11.077777777777778</v>
          </cell>
          <cell r="M219">
            <v>24.674193548387095</v>
          </cell>
          <cell r="N219">
            <v>31.29032258064516</v>
          </cell>
          <cell r="O219">
            <v>26.029999999999998</v>
          </cell>
          <cell r="P219">
            <v>21.484516129032258</v>
          </cell>
          <cell r="Q219">
            <v>21.669140083217755</v>
          </cell>
          <cell r="R219">
            <v>26.819247311827958</v>
          </cell>
          <cell r="S219">
            <v>25.371075268817208</v>
          </cell>
          <cell r="T219">
            <v>23.718571428571426</v>
          </cell>
          <cell r="U219">
            <v>19.205222072678332</v>
          </cell>
          <cell r="V219">
            <v>11.208888888888888</v>
          </cell>
          <cell r="W219">
            <v>11.814086021505377</v>
          </cell>
          <cell r="X219">
            <v>12.771111111111113</v>
          </cell>
          <cell r="Y219">
            <v>23.435376344086023</v>
          </cell>
          <cell r="Z219">
            <v>27.475161290322582</v>
          </cell>
          <cell r="AA219">
            <v>25.166666666666668</v>
          </cell>
          <cell r="AB219">
            <v>20.103225806451615</v>
          </cell>
          <cell r="AC219">
            <v>21.908529819694866</v>
          </cell>
          <cell r="AD219">
            <v>25.583870967741937</v>
          </cell>
          <cell r="AE219">
            <v>28.345591397849461</v>
          </cell>
          <cell r="AF219">
            <v>24.848390804597699</v>
          </cell>
          <cell r="AG219">
            <v>20.443270524899056</v>
          </cell>
          <cell r="AH219">
            <v>17.876444444444445</v>
          </cell>
          <cell r="AI219">
            <v>15.978602150537634</v>
          </cell>
          <cell r="AJ219">
            <v>15.784444444444443</v>
          </cell>
          <cell r="AK219">
            <v>22.866236559139786</v>
          </cell>
          <cell r="AL219">
            <v>26.888494623655916</v>
          </cell>
          <cell r="AM219">
            <v>25.082222222222224</v>
          </cell>
          <cell r="AN219">
            <v>23.213225806451611</v>
          </cell>
          <cell r="AO219">
            <v>25.285159500693478</v>
          </cell>
          <cell r="AP219">
            <v>30.069677419354839</v>
          </cell>
          <cell r="AQ219">
            <v>33.071075268817204</v>
          </cell>
          <cell r="AR219">
            <v>29.130000000000003</v>
          </cell>
          <cell r="AS219">
            <v>24.050336473755049</v>
          </cell>
          <cell r="AT219">
            <v>20.635111111111112</v>
          </cell>
          <cell r="AU219">
            <v>18.171935483870968</v>
          </cell>
          <cell r="AV219">
            <v>18.124000000000002</v>
          </cell>
          <cell r="AW219">
            <v>26.210537634408603</v>
          </cell>
          <cell r="AX219">
            <v>30.721827956989248</v>
          </cell>
          <cell r="AY219">
            <v>28.685555555555553</v>
          </cell>
          <cell r="AZ219">
            <v>26.083010752688175</v>
          </cell>
          <cell r="BA219">
            <v>28.692773925104021</v>
          </cell>
          <cell r="BB219">
            <v>33.943978494623657</v>
          </cell>
          <cell r="BC219">
            <v>35.359139784946237</v>
          </cell>
          <cell r="BD219">
            <v>31.072857142857142</v>
          </cell>
          <cell r="BE219">
            <v>25.659407806191115</v>
          </cell>
          <cell r="BF219">
            <v>23.182666666666666</v>
          </cell>
          <cell r="BG219">
            <v>20.241505376344087</v>
          </cell>
          <cell r="BH219">
            <v>20.118888888888886</v>
          </cell>
          <cell r="BI219">
            <v>28.315268817204299</v>
          </cell>
          <cell r="BJ219">
            <v>33.684516129032254</v>
          </cell>
          <cell r="BK219">
            <v>31.292222222222218</v>
          </cell>
          <cell r="BL219">
            <v>27.968817204301075</v>
          </cell>
          <cell r="BM219">
            <v>30.782149791955618</v>
          </cell>
          <cell r="BN219">
            <v>36.442043010752691</v>
          </cell>
          <cell r="BO219">
            <v>36.607204301075271</v>
          </cell>
        </row>
        <row r="221">
          <cell r="L221">
            <v>43252</v>
          </cell>
          <cell r="M221">
            <v>43282</v>
          </cell>
          <cell r="N221">
            <v>43313</v>
          </cell>
          <cell r="O221">
            <v>43344</v>
          </cell>
          <cell r="P221">
            <v>43374</v>
          </cell>
          <cell r="Q221">
            <v>43405</v>
          </cell>
          <cell r="R221">
            <v>43435</v>
          </cell>
          <cell r="S221">
            <v>43466</v>
          </cell>
          <cell r="T221">
            <v>43497</v>
          </cell>
          <cell r="U221">
            <v>43525</v>
          </cell>
          <cell r="V221">
            <v>43556</v>
          </cell>
          <cell r="W221">
            <v>43586</v>
          </cell>
          <cell r="X221">
            <v>43617</v>
          </cell>
          <cell r="Y221">
            <v>43647</v>
          </cell>
          <cell r="Z221">
            <v>43678</v>
          </cell>
          <cell r="AA221">
            <v>43709</v>
          </cell>
          <cell r="AB221">
            <v>43739</v>
          </cell>
          <cell r="AC221">
            <v>43770</v>
          </cell>
          <cell r="AD221">
            <v>43800</v>
          </cell>
          <cell r="AE221">
            <v>43831</v>
          </cell>
          <cell r="AF221">
            <v>43862</v>
          </cell>
          <cell r="AG221">
            <v>43891</v>
          </cell>
          <cell r="AH221">
            <v>43922</v>
          </cell>
          <cell r="AI221">
            <v>43952</v>
          </cell>
          <cell r="AJ221">
            <v>43983</v>
          </cell>
          <cell r="AK221">
            <v>44013</v>
          </cell>
          <cell r="AL221">
            <v>44044</v>
          </cell>
          <cell r="AM221">
            <v>44075</v>
          </cell>
          <cell r="AN221">
            <v>44105</v>
          </cell>
          <cell r="AO221">
            <v>44136</v>
          </cell>
          <cell r="AP221">
            <v>44166</v>
          </cell>
          <cell r="AQ221">
            <v>44197</v>
          </cell>
          <cell r="AR221">
            <v>44228</v>
          </cell>
          <cell r="AS221">
            <v>44256</v>
          </cell>
          <cell r="AT221">
            <v>44287</v>
          </cell>
          <cell r="AU221">
            <v>44317</v>
          </cell>
          <cell r="AV221">
            <v>44348</v>
          </cell>
          <cell r="AW221">
            <v>44378</v>
          </cell>
          <cell r="AX221">
            <v>44409</v>
          </cell>
          <cell r="AY221">
            <v>44440</v>
          </cell>
          <cell r="AZ221">
            <v>44470</v>
          </cell>
          <cell r="BA221">
            <v>44501</v>
          </cell>
          <cell r="BB221">
            <v>44531</v>
          </cell>
          <cell r="BC221">
            <v>44562</v>
          </cell>
          <cell r="BD221">
            <v>44593</v>
          </cell>
          <cell r="BE221">
            <v>44621</v>
          </cell>
          <cell r="BF221">
            <v>44652</v>
          </cell>
          <cell r="BG221">
            <v>44682</v>
          </cell>
          <cell r="BH221">
            <v>44713</v>
          </cell>
          <cell r="BI221">
            <v>44743</v>
          </cell>
          <cell r="BJ221">
            <v>44774</v>
          </cell>
          <cell r="BK221">
            <v>44805</v>
          </cell>
          <cell r="BL221">
            <v>44835</v>
          </cell>
          <cell r="BM221">
            <v>44866</v>
          </cell>
          <cell r="BN221">
            <v>44896</v>
          </cell>
          <cell r="BO221">
            <v>44927</v>
          </cell>
        </row>
        <row r="222">
          <cell r="B222" t="str">
            <v>DeterministicMonthlyGeneration AssetColstrip 1- Basic7x24NetPos - MWh</v>
          </cell>
          <cell r="C222" t="str">
            <v>Monthly</v>
          </cell>
          <cell r="D222" t="str">
            <v>Generation Asset</v>
          </cell>
          <cell r="E222" t="str">
            <v xml:space="preserve"> Colstrip 1- Basic</v>
          </cell>
          <cell r="F222" t="str">
            <v xml:space="preserve"> 7x24</v>
          </cell>
          <cell r="G222" t="str">
            <v>NetPos - MWh</v>
          </cell>
          <cell r="H222" t="str">
            <v>ATC</v>
          </cell>
          <cell r="I222" t="str">
            <v xml:space="preserve">Colstrip 1 </v>
          </cell>
          <cell r="J222" t="str">
            <v>Units 1&amp;2</v>
          </cell>
          <cell r="L222">
            <v>0</v>
          </cell>
          <cell r="M222">
            <v>11.081890171318467</v>
          </cell>
          <cell r="N222">
            <v>10.921194659277731</v>
          </cell>
          <cell r="O222">
            <v>11.002339524198215</v>
          </cell>
          <cell r="P222">
            <v>11.17954508708887</v>
          </cell>
          <cell r="Q222">
            <v>11.107311240302279</v>
          </cell>
          <cell r="R222">
            <v>10.963482384457917</v>
          </cell>
          <cell r="S222">
            <v>11.070115353779654</v>
          </cell>
          <cell r="T222">
            <v>11.227691826012611</v>
          </cell>
          <cell r="U222">
            <v>11.338500053494379</v>
          </cell>
          <cell r="V222">
            <v>0</v>
          </cell>
          <cell r="W222">
            <v>0</v>
          </cell>
          <cell r="X222">
            <v>0</v>
          </cell>
          <cell r="Y222">
            <v>11.287934679607524</v>
          </cell>
          <cell r="Z222">
            <v>11.081890171318467</v>
          </cell>
          <cell r="AA222">
            <v>11.130655355948935</v>
          </cell>
          <cell r="AB222">
            <v>11.35317401059479</v>
          </cell>
          <cell r="AC222">
            <v>11.237218639871896</v>
          </cell>
          <cell r="AD222">
            <v>11.072067539308847</v>
          </cell>
          <cell r="AE222">
            <v>11.028178196156626</v>
          </cell>
          <cell r="AF222">
            <v>11.243758327449971</v>
          </cell>
          <cell r="AG222">
            <v>11.454387196806035</v>
          </cell>
          <cell r="AH222">
            <v>0</v>
          </cell>
          <cell r="AI222">
            <v>0</v>
          </cell>
          <cell r="AJ222">
            <v>0</v>
          </cell>
          <cell r="AK222">
            <v>11.226545448800378</v>
          </cell>
          <cell r="AL222">
            <v>11.031912471101702</v>
          </cell>
          <cell r="AM222">
            <v>11.098962361280163</v>
          </cell>
          <cell r="AN222">
            <v>11.307581791737272</v>
          </cell>
          <cell r="AO222">
            <v>11.086575726743582</v>
          </cell>
          <cell r="AP222">
            <v>10.975699536406163</v>
          </cell>
          <cell r="AQ222">
            <v>10.937862965442795</v>
          </cell>
          <cell r="AR222">
            <v>11.060001969425047</v>
          </cell>
          <cell r="AS222">
            <v>11.224776751570095</v>
          </cell>
          <cell r="AT222">
            <v>0</v>
          </cell>
          <cell r="AU222">
            <v>0</v>
          </cell>
          <cell r="AV222">
            <v>0</v>
          </cell>
          <cell r="AW222">
            <v>11.162210700543474</v>
          </cell>
          <cell r="AX222">
            <v>10.937862965442795</v>
          </cell>
          <cell r="AY222">
            <v>10.994885948111008</v>
          </cell>
          <cell r="AZ222">
            <v>11.075984212356039</v>
          </cell>
          <cell r="BA222">
            <v>10.972892080774752</v>
          </cell>
          <cell r="BB222">
            <v>10.916256605634404</v>
          </cell>
          <cell r="BC222">
            <v>11.054643807388356</v>
          </cell>
          <cell r="BD222">
            <v>11.295959371853778</v>
          </cell>
          <cell r="BE222">
            <v>11.536873145485163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</row>
        <row r="223">
          <cell r="B223" t="str">
            <v>DeterministicMonthlyGeneration AssetColstrip 1- BasicW_6x16NetPos - MWh</v>
          </cell>
          <cell r="C223" t="str">
            <v>Monthly</v>
          </cell>
          <cell r="D223" t="str">
            <v>Generation Asset</v>
          </cell>
          <cell r="E223" t="str">
            <v xml:space="preserve"> Colstrip 1- Basic</v>
          </cell>
          <cell r="F223" t="str">
            <v>W_6x16</v>
          </cell>
          <cell r="G223" t="str">
            <v>NetPos - MWh</v>
          </cell>
          <cell r="H223" t="str">
            <v>PEAK</v>
          </cell>
          <cell r="I223" t="str">
            <v xml:space="preserve">Colstrip 1 </v>
          </cell>
          <cell r="J223" t="str">
            <v>Units 1&amp;2</v>
          </cell>
          <cell r="L223">
            <v>0</v>
          </cell>
          <cell r="M223">
            <v>10.971806586918136</v>
          </cell>
          <cell r="N223">
            <v>10.911165629951725</v>
          </cell>
          <cell r="O223">
            <v>10.948126935489555</v>
          </cell>
          <cell r="P223">
            <v>11.219820863027998</v>
          </cell>
          <cell r="Q223">
            <v>11.191376396208348</v>
          </cell>
          <cell r="R223">
            <v>10.962096879692652</v>
          </cell>
          <cell r="S223">
            <v>11.04371789333986</v>
          </cell>
          <cell r="T223">
            <v>11.254716981364545</v>
          </cell>
          <cell r="U223">
            <v>11.37595789104711</v>
          </cell>
          <cell r="V223">
            <v>0</v>
          </cell>
          <cell r="W223">
            <v>0</v>
          </cell>
          <cell r="X223">
            <v>0</v>
          </cell>
          <cell r="Y223">
            <v>11.136290367318646</v>
          </cell>
          <cell r="Z223">
            <v>10.999848101459884</v>
          </cell>
          <cell r="AA223">
            <v>11.068045630764326</v>
          </cell>
          <cell r="AB223">
            <v>11.34915594402645</v>
          </cell>
          <cell r="AC223">
            <v>11.299875440082118</v>
          </cell>
          <cell r="AD223">
            <v>11.082482821366682</v>
          </cell>
          <cell r="AE223">
            <v>11.036963636094026</v>
          </cell>
          <cell r="AF223">
            <v>11.277236498836132</v>
          </cell>
          <cell r="AG223">
            <v>11.490421431149727</v>
          </cell>
          <cell r="AH223">
            <v>0</v>
          </cell>
          <cell r="AI223">
            <v>0</v>
          </cell>
          <cell r="AJ223">
            <v>0</v>
          </cell>
          <cell r="AK223">
            <v>11.106827571426761</v>
          </cell>
          <cell r="AL223">
            <v>10.984667226363678</v>
          </cell>
          <cell r="AM223">
            <v>11.064283247176201</v>
          </cell>
          <cell r="AN223">
            <v>11.314213551859934</v>
          </cell>
          <cell r="AO223">
            <v>11.134422189578613</v>
          </cell>
          <cell r="AP223">
            <v>10.987848003104361</v>
          </cell>
          <cell r="AQ223">
            <v>10.942994589072267</v>
          </cell>
          <cell r="AR223">
            <v>11.056803945103523</v>
          </cell>
          <cell r="AS223">
            <v>11.251678533153687</v>
          </cell>
          <cell r="AT223">
            <v>0</v>
          </cell>
          <cell r="AU223">
            <v>0</v>
          </cell>
          <cell r="AV223">
            <v>0</v>
          </cell>
          <cell r="AW223">
            <v>11.047113758475524</v>
          </cell>
          <cell r="AX223">
            <v>10.917456841368804</v>
          </cell>
          <cell r="AY223">
            <v>10.965321552340626</v>
          </cell>
          <cell r="AZ223">
            <v>11.06775567541127</v>
          </cell>
          <cell r="BA223">
            <v>10.998232382329309</v>
          </cell>
          <cell r="BB223">
            <v>10.921227675496889</v>
          </cell>
          <cell r="BC223">
            <v>11.030258885109324</v>
          </cell>
          <cell r="BD223">
            <v>11.291895691188062</v>
          </cell>
          <cell r="BE223">
            <v>11.537559100236058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</row>
        <row r="224">
          <cell r="B224" t="str">
            <v>DeterministicMonthlyGeneration AssetColstrip 1- BasicW_WrapNetPos - MWh</v>
          </cell>
          <cell r="C224" t="str">
            <v>Monthly</v>
          </cell>
          <cell r="D224" t="str">
            <v>Generation Asset</v>
          </cell>
          <cell r="E224" t="str">
            <v xml:space="preserve"> Colstrip 1- Basic</v>
          </cell>
          <cell r="F224" t="str">
            <v>W_Wrap</v>
          </cell>
          <cell r="G224" t="str">
            <v>NetPos - MWh</v>
          </cell>
          <cell r="H224" t="str">
            <v>OFF PEAK</v>
          </cell>
          <cell r="I224" t="str">
            <v xml:space="preserve">Colstrip 1 </v>
          </cell>
          <cell r="J224" t="str">
            <v>Units 1&amp;2</v>
          </cell>
          <cell r="L224">
            <v>0</v>
          </cell>
          <cell r="M224">
            <v>11.228519091967442</v>
          </cell>
          <cell r="N224">
            <v>10.935277537630416</v>
          </cell>
          <cell r="O224">
            <v>11.068584359188248</v>
          </cell>
          <cell r="P224">
            <v>11.126368395975753</v>
          </cell>
          <cell r="Q224">
            <v>11.011744369722797</v>
          </cell>
          <cell r="R224">
            <v>10.965096190620269</v>
          </cell>
          <cell r="S224">
            <v>11.104707057390893</v>
          </cell>
          <cell r="T224">
            <v>11.19274898433607</v>
          </cell>
          <cell r="U224">
            <v>11.292677371876852</v>
          </cell>
          <cell r="V224">
            <v>0</v>
          </cell>
          <cell r="W224">
            <v>0</v>
          </cell>
          <cell r="X224">
            <v>0</v>
          </cell>
          <cell r="Y224">
            <v>11.518361783302678</v>
          </cell>
          <cell r="Z224">
            <v>11.208725037202097</v>
          </cell>
          <cell r="AA224">
            <v>11.207575368573114</v>
          </cell>
          <cell r="AB224">
            <v>11.358762442248771</v>
          </cell>
          <cell r="AC224">
            <v>11.163984203651923</v>
          </cell>
          <cell r="AD224">
            <v>11.060101309882045</v>
          </cell>
          <cell r="AE224">
            <v>11.017156323621931</v>
          </cell>
          <cell r="AF224">
            <v>11.200201384616044</v>
          </cell>
          <cell r="AG224">
            <v>11.41015718980214</v>
          </cell>
          <cell r="AH224">
            <v>0</v>
          </cell>
          <cell r="AI224">
            <v>0</v>
          </cell>
          <cell r="AJ224">
            <v>0</v>
          </cell>
          <cell r="AK224">
            <v>11.401977496735466</v>
          </cell>
          <cell r="AL224">
            <v>11.095572613501854</v>
          </cell>
          <cell r="AM224">
            <v>11.144176432171562</v>
          </cell>
          <cell r="AN224">
            <v>11.298467983215069</v>
          </cell>
          <cell r="AO224">
            <v>11.034723245373963</v>
          </cell>
          <cell r="AP224">
            <v>10.960528158037375</v>
          </cell>
          <cell r="AQ224">
            <v>10.931933989573011</v>
          </cell>
          <cell r="AR224">
            <v>11.064283246950133</v>
          </cell>
          <cell r="AS224">
            <v>11.188562137947752</v>
          </cell>
          <cell r="AT224">
            <v>0</v>
          </cell>
          <cell r="AU224">
            <v>0</v>
          </cell>
          <cell r="AV224">
            <v>0</v>
          </cell>
          <cell r="AW224">
            <v>11.330689196712424</v>
          </cell>
          <cell r="AX224">
            <v>10.96445523344789</v>
          </cell>
          <cell r="AY224">
            <v>11.033269931548453</v>
          </cell>
          <cell r="AZ224">
            <v>11.086525705761947</v>
          </cell>
          <cell r="BA224">
            <v>10.942207682421046</v>
          </cell>
          <cell r="BB224">
            <v>10.910512433437582</v>
          </cell>
          <cell r="BC224">
            <v>11.086525705761947</v>
          </cell>
          <cell r="BD224">
            <v>11.301402324191638</v>
          </cell>
          <cell r="BE224">
            <v>11.535920977828148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</row>
        <row r="225">
          <cell r="B225" t="str">
            <v>DeterministicMonthlyGeneration AssetColstrip 2- Basic7x24NetPos - MWh</v>
          </cell>
          <cell r="C225" t="str">
            <v>Monthly</v>
          </cell>
          <cell r="D225" t="str">
            <v>Generation Asset</v>
          </cell>
          <cell r="E225" t="str">
            <v xml:space="preserve"> Colstrip 2- Basic</v>
          </cell>
          <cell r="F225" t="str">
            <v xml:space="preserve"> 7x24</v>
          </cell>
          <cell r="G225" t="str">
            <v>NetPos - MWh</v>
          </cell>
          <cell r="H225" t="str">
            <v>ATC</v>
          </cell>
          <cell r="I225" t="str">
            <v>Colstrip 2</v>
          </cell>
          <cell r="J225" t="str">
            <v>Units 1&amp;2</v>
          </cell>
          <cell r="L225">
            <v>0</v>
          </cell>
          <cell r="M225">
            <v>11.081890171318467</v>
          </cell>
          <cell r="N225">
            <v>10.921194659277731</v>
          </cell>
          <cell r="O225">
            <v>11.002339524198215</v>
          </cell>
          <cell r="P225">
            <v>11.17954508708887</v>
          </cell>
          <cell r="Q225">
            <v>11.107311240302279</v>
          </cell>
          <cell r="R225">
            <v>10.963482384457917</v>
          </cell>
          <cell r="S225">
            <v>11.070115353779654</v>
          </cell>
          <cell r="T225">
            <v>11.227691826012611</v>
          </cell>
          <cell r="U225">
            <v>11.338500053494379</v>
          </cell>
          <cell r="V225">
            <v>0</v>
          </cell>
          <cell r="W225">
            <v>0</v>
          </cell>
          <cell r="X225">
            <v>0</v>
          </cell>
          <cell r="Y225">
            <v>11.287934679607524</v>
          </cell>
          <cell r="Z225">
            <v>11.081890171318467</v>
          </cell>
          <cell r="AA225">
            <v>11.130655355948935</v>
          </cell>
          <cell r="AB225">
            <v>11.35317401059479</v>
          </cell>
          <cell r="AC225">
            <v>11.237218639871896</v>
          </cell>
          <cell r="AD225">
            <v>11.072067539308847</v>
          </cell>
          <cell r="AE225">
            <v>11.028178196156626</v>
          </cell>
          <cell r="AF225">
            <v>11.243758327449971</v>
          </cell>
          <cell r="AG225">
            <v>11.454387196806035</v>
          </cell>
          <cell r="AH225">
            <v>0</v>
          </cell>
          <cell r="AI225">
            <v>0</v>
          </cell>
          <cell r="AJ225">
            <v>0</v>
          </cell>
          <cell r="AK225">
            <v>11.226545448800378</v>
          </cell>
          <cell r="AL225">
            <v>11.031912471101702</v>
          </cell>
          <cell r="AM225">
            <v>11.098962361280163</v>
          </cell>
          <cell r="AN225">
            <v>11.307581791737272</v>
          </cell>
          <cell r="AO225">
            <v>11.086575726743582</v>
          </cell>
          <cell r="AP225">
            <v>10.975699536406163</v>
          </cell>
          <cell r="AQ225">
            <v>10.937862965442795</v>
          </cell>
          <cell r="AR225">
            <v>11.060001969425047</v>
          </cell>
          <cell r="AS225">
            <v>11.224776751570095</v>
          </cell>
          <cell r="AT225">
            <v>0</v>
          </cell>
          <cell r="AU225">
            <v>0</v>
          </cell>
          <cell r="AV225">
            <v>0</v>
          </cell>
          <cell r="AW225">
            <v>11.162210700543474</v>
          </cell>
          <cell r="AX225">
            <v>10.937862965442795</v>
          </cell>
          <cell r="AY225">
            <v>10.994885948111008</v>
          </cell>
          <cell r="AZ225">
            <v>11.075984212356039</v>
          </cell>
          <cell r="BA225">
            <v>10.972892080774752</v>
          </cell>
          <cell r="BB225">
            <v>10.916256605634404</v>
          </cell>
          <cell r="BC225">
            <v>11.054643807388356</v>
          </cell>
          <cell r="BD225">
            <v>11.295959371853778</v>
          </cell>
          <cell r="BE225">
            <v>11.536873145485163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</row>
        <row r="226">
          <cell r="B226" t="str">
            <v>DeterministicMonthlyGeneration AssetColstrip 2- BasicW_6x16NetPos - MWh</v>
          </cell>
          <cell r="C226" t="str">
            <v>Monthly</v>
          </cell>
          <cell r="D226" t="str">
            <v>Generation Asset</v>
          </cell>
          <cell r="E226" t="str">
            <v xml:space="preserve"> Colstrip 2- Basic</v>
          </cell>
          <cell r="F226" t="str">
            <v>W_6x16</v>
          </cell>
          <cell r="G226" t="str">
            <v>NetPos - MWh</v>
          </cell>
          <cell r="H226" t="str">
            <v>PEAK</v>
          </cell>
          <cell r="I226" t="str">
            <v>Colstrip 2</v>
          </cell>
          <cell r="J226" t="str">
            <v>Units 1&amp;2</v>
          </cell>
          <cell r="L226">
            <v>0</v>
          </cell>
          <cell r="M226">
            <v>10.971806586918136</v>
          </cell>
          <cell r="N226">
            <v>10.911165629951725</v>
          </cell>
          <cell r="O226">
            <v>10.948126935489555</v>
          </cell>
          <cell r="P226">
            <v>11.219820863027998</v>
          </cell>
          <cell r="Q226">
            <v>11.191376396208348</v>
          </cell>
          <cell r="R226">
            <v>10.962096879692652</v>
          </cell>
          <cell r="S226">
            <v>11.04371789333986</v>
          </cell>
          <cell r="T226">
            <v>11.254716981364545</v>
          </cell>
          <cell r="U226">
            <v>11.37595789104711</v>
          </cell>
          <cell r="V226">
            <v>0</v>
          </cell>
          <cell r="W226">
            <v>0</v>
          </cell>
          <cell r="X226">
            <v>0</v>
          </cell>
          <cell r="Y226">
            <v>11.136290367318646</v>
          </cell>
          <cell r="Z226">
            <v>10.999848101459884</v>
          </cell>
          <cell r="AA226">
            <v>11.068045630764326</v>
          </cell>
          <cell r="AB226">
            <v>11.34915594402645</v>
          </cell>
          <cell r="AC226">
            <v>11.299875440082118</v>
          </cell>
          <cell r="AD226">
            <v>11.082482821366682</v>
          </cell>
          <cell r="AE226">
            <v>11.036963636094026</v>
          </cell>
          <cell r="AF226">
            <v>11.277236498836132</v>
          </cell>
          <cell r="AG226">
            <v>11.490421431149727</v>
          </cell>
          <cell r="AH226">
            <v>0</v>
          </cell>
          <cell r="AI226">
            <v>0</v>
          </cell>
          <cell r="AJ226">
            <v>0</v>
          </cell>
          <cell r="AK226">
            <v>11.106827571426761</v>
          </cell>
          <cell r="AL226">
            <v>10.984667226363678</v>
          </cell>
          <cell r="AM226">
            <v>11.064283247176201</v>
          </cell>
          <cell r="AN226">
            <v>11.314213551859934</v>
          </cell>
          <cell r="AO226">
            <v>11.134422189578613</v>
          </cell>
          <cell r="AP226">
            <v>10.987848003104361</v>
          </cell>
          <cell r="AQ226">
            <v>10.942994589072267</v>
          </cell>
          <cell r="AR226">
            <v>11.056803945103523</v>
          </cell>
          <cell r="AS226">
            <v>11.251678533153687</v>
          </cell>
          <cell r="AT226">
            <v>0</v>
          </cell>
          <cell r="AU226">
            <v>0</v>
          </cell>
          <cell r="AV226">
            <v>0</v>
          </cell>
          <cell r="AW226">
            <v>11.047113758475524</v>
          </cell>
          <cell r="AX226">
            <v>10.917456841368804</v>
          </cell>
          <cell r="AY226">
            <v>10.965321552340626</v>
          </cell>
          <cell r="AZ226">
            <v>11.06775567541127</v>
          </cell>
          <cell r="BA226">
            <v>10.998232382329309</v>
          </cell>
          <cell r="BB226">
            <v>10.921227675496889</v>
          </cell>
          <cell r="BC226">
            <v>11.030258885109324</v>
          </cell>
          <cell r="BD226">
            <v>11.291895691188062</v>
          </cell>
          <cell r="BE226">
            <v>11.537559100236058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</row>
        <row r="227">
          <cell r="B227" t="str">
            <v>DeterministicMonthlyGeneration AssetColstrip 2- BasicW_WrapNetPos - MWh</v>
          </cell>
          <cell r="C227" t="str">
            <v>Monthly</v>
          </cell>
          <cell r="D227" t="str">
            <v>Generation Asset</v>
          </cell>
          <cell r="E227" t="str">
            <v xml:space="preserve"> Colstrip 2- Basic</v>
          </cell>
          <cell r="F227" t="str">
            <v>W_Wrap</v>
          </cell>
          <cell r="G227" t="str">
            <v>NetPos - MWh</v>
          </cell>
          <cell r="H227" t="str">
            <v>OFF PEAK</v>
          </cell>
          <cell r="I227" t="str">
            <v>Colstrip 2</v>
          </cell>
          <cell r="J227" t="str">
            <v>Units 1&amp;2</v>
          </cell>
          <cell r="L227">
            <v>0</v>
          </cell>
          <cell r="M227">
            <v>11.228519091967442</v>
          </cell>
          <cell r="N227">
            <v>10.935277537630416</v>
          </cell>
          <cell r="O227">
            <v>11.068584359188248</v>
          </cell>
          <cell r="P227">
            <v>11.126368395975753</v>
          </cell>
          <cell r="Q227">
            <v>11.011744369722797</v>
          </cell>
          <cell r="R227">
            <v>10.965096190620269</v>
          </cell>
          <cell r="S227">
            <v>11.104707057390893</v>
          </cell>
          <cell r="T227">
            <v>11.19274898433607</v>
          </cell>
          <cell r="U227">
            <v>11.292677371876852</v>
          </cell>
          <cell r="V227">
            <v>0</v>
          </cell>
          <cell r="W227">
            <v>0</v>
          </cell>
          <cell r="X227">
            <v>0</v>
          </cell>
          <cell r="Y227">
            <v>11.518361783302678</v>
          </cell>
          <cell r="Z227">
            <v>11.208725037202097</v>
          </cell>
          <cell r="AA227">
            <v>11.207575368573114</v>
          </cell>
          <cell r="AB227">
            <v>11.358762442248771</v>
          </cell>
          <cell r="AC227">
            <v>11.163984203651923</v>
          </cell>
          <cell r="AD227">
            <v>11.060101309882045</v>
          </cell>
          <cell r="AE227">
            <v>11.017156323621931</v>
          </cell>
          <cell r="AF227">
            <v>11.200201384616044</v>
          </cell>
          <cell r="AG227">
            <v>11.41015718980214</v>
          </cell>
          <cell r="AH227">
            <v>0</v>
          </cell>
          <cell r="AI227">
            <v>0</v>
          </cell>
          <cell r="AJ227">
            <v>0</v>
          </cell>
          <cell r="AK227">
            <v>11.401977496735466</v>
          </cell>
          <cell r="AL227">
            <v>11.095572613501854</v>
          </cell>
          <cell r="AM227">
            <v>11.144176432171562</v>
          </cell>
          <cell r="AN227">
            <v>11.298467983215069</v>
          </cell>
          <cell r="AO227">
            <v>11.034723245373963</v>
          </cell>
          <cell r="AP227">
            <v>10.960528158037375</v>
          </cell>
          <cell r="AQ227">
            <v>10.931933989573011</v>
          </cell>
          <cell r="AR227">
            <v>11.064283246950133</v>
          </cell>
          <cell r="AS227">
            <v>11.188562137947752</v>
          </cell>
          <cell r="AT227">
            <v>0</v>
          </cell>
          <cell r="AU227">
            <v>0</v>
          </cell>
          <cell r="AV227">
            <v>0</v>
          </cell>
          <cell r="AW227">
            <v>11.330689196712424</v>
          </cell>
          <cell r="AX227">
            <v>10.96445523344789</v>
          </cell>
          <cell r="AY227">
            <v>11.033269931548453</v>
          </cell>
          <cell r="AZ227">
            <v>11.086525705761947</v>
          </cell>
          <cell r="BA227">
            <v>10.942207682421046</v>
          </cell>
          <cell r="BB227">
            <v>10.910512433437582</v>
          </cell>
          <cell r="BC227">
            <v>11.086525705761947</v>
          </cell>
          <cell r="BD227">
            <v>11.301402324191638</v>
          </cell>
          <cell r="BE227">
            <v>11.535920977828148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</row>
        <row r="228">
          <cell r="B228" t="str">
            <v>DeterministicMonthlyGeneration AssetColstrip 3- Basic7x24NetPos - MWh</v>
          </cell>
          <cell r="C228" t="str">
            <v>Monthly</v>
          </cell>
          <cell r="D228" t="str">
            <v>Generation Asset</v>
          </cell>
          <cell r="E228" t="str">
            <v xml:space="preserve"> Colstrip 3- Basic</v>
          </cell>
          <cell r="F228" t="str">
            <v xml:space="preserve"> 7x24</v>
          </cell>
          <cell r="G228" t="str">
            <v>NetPos - MWh</v>
          </cell>
          <cell r="H228" t="str">
            <v>ATC</v>
          </cell>
          <cell r="I228" t="str">
            <v xml:space="preserve">Colstrip 3 </v>
          </cell>
          <cell r="J228" t="str">
            <v>Units 3&amp;4</v>
          </cell>
          <cell r="L228">
            <v>11.768052157902273</v>
          </cell>
          <cell r="M228">
            <v>10.733890563963078</v>
          </cell>
          <cell r="N228">
            <v>10.61821410143564</v>
          </cell>
          <cell r="O228">
            <v>10.68328896691369</v>
          </cell>
          <cell r="P228">
            <v>10.819510656362521</v>
          </cell>
          <cell r="Q228">
            <v>10.770266674058879</v>
          </cell>
          <cell r="R228">
            <v>10.651909916461047</v>
          </cell>
          <cell r="S228">
            <v>10.692702502372912</v>
          </cell>
          <cell r="T228">
            <v>10.784517682118409</v>
          </cell>
          <cell r="U228">
            <v>10.862129607817028</v>
          </cell>
          <cell r="V228">
            <v>11.617594433373716</v>
          </cell>
          <cell r="W228">
            <v>11.838440063252504</v>
          </cell>
          <cell r="X228">
            <v>11.565269176927085</v>
          </cell>
          <cell r="Y228">
            <v>10.821040601011116</v>
          </cell>
          <cell r="Z228">
            <v>10.692702502372912</v>
          </cell>
          <cell r="AA228">
            <v>10.733402156512756</v>
          </cell>
          <cell r="AB228">
            <v>10.850812900277377</v>
          </cell>
          <cell r="AC228">
            <v>10.783557468172853</v>
          </cell>
          <cell r="AD228">
            <v>10.696444193214088</v>
          </cell>
          <cell r="AE228">
            <v>10.674347191686309</v>
          </cell>
          <cell r="AF228">
            <v>10.798872850495254</v>
          </cell>
          <cell r="AG228">
            <v>10.911147994430781</v>
          </cell>
          <cell r="AH228">
            <v>10.998513272942793</v>
          </cell>
          <cell r="AI228">
            <v>10.990361257493639</v>
          </cell>
          <cell r="AJ228">
            <v>11.952896656400299</v>
          </cell>
          <cell r="AK228">
            <v>10.795513981628698</v>
          </cell>
          <cell r="AL228">
            <v>10.665977560443809</v>
          </cell>
          <cell r="AM228">
            <v>10.717114470343056</v>
          </cell>
          <cell r="AN228">
            <v>10.82257416861207</v>
          </cell>
          <cell r="AO228">
            <v>10.701260306174104</v>
          </cell>
          <cell r="AP228">
            <v>10.637056540134701</v>
          </cell>
          <cell r="AQ228">
            <v>10.640449357808549</v>
          </cell>
          <cell r="AR228">
            <v>10.729386238725366</v>
          </cell>
          <cell r="AS228">
            <v>10.854026639383378</v>
          </cell>
          <cell r="AT228">
            <v>10.939581277582059</v>
          </cell>
          <cell r="AU228">
            <v>11.118670833918335</v>
          </cell>
          <cell r="AV228">
            <v>11.11797615726182</v>
          </cell>
          <cell r="AW228">
            <v>10.830296803995381</v>
          </cell>
          <cell r="AX228">
            <v>10.64615032877577</v>
          </cell>
          <cell r="AY228">
            <v>10.694778261272106</v>
          </cell>
          <cell r="AZ228">
            <v>10.758362511085579</v>
          </cell>
          <cell r="BA228">
            <v>10.673264219039149</v>
          </cell>
          <cell r="BB228">
            <v>10.631447511564817</v>
          </cell>
          <cell r="BC228">
            <v>10.61821410143564</v>
          </cell>
          <cell r="BD228">
            <v>10.70079491989107</v>
          </cell>
          <cell r="BE228">
            <v>10.754215233970436</v>
          </cell>
          <cell r="BF228">
            <v>10.780579482579995</v>
          </cell>
          <cell r="BG228">
            <v>10.870332049893147</v>
          </cell>
          <cell r="BH228">
            <v>10.935819728769552</v>
          </cell>
          <cell r="BI228">
            <v>10.675552894704087</v>
          </cell>
          <cell r="BJ228">
            <v>10.605293727679934</v>
          </cell>
          <cell r="BK228">
            <v>10.622223910730956</v>
          </cell>
          <cell r="BL228">
            <v>10.655394182339229</v>
          </cell>
          <cell r="BM228">
            <v>10.626779501399536</v>
          </cell>
          <cell r="BN228">
            <v>10.608495083191569</v>
          </cell>
          <cell r="BO228">
            <v>10.602111248373305</v>
          </cell>
        </row>
        <row r="229">
          <cell r="B229" t="str">
            <v>DeterministicMonthlyGeneration AssetColstrip 3- BasicW_6x16NetPos - MWh</v>
          </cell>
          <cell r="C229" t="str">
            <v>Monthly</v>
          </cell>
          <cell r="D229" t="str">
            <v>Generation Asset</v>
          </cell>
          <cell r="E229" t="str">
            <v xml:space="preserve"> Colstrip 3- Basic</v>
          </cell>
          <cell r="F229" t="str">
            <v>W_6x16</v>
          </cell>
          <cell r="G229" t="str">
            <v>NetPos - MWh</v>
          </cell>
          <cell r="H229" t="str">
            <v>PEAK</v>
          </cell>
          <cell r="I229" t="str">
            <v xml:space="preserve">Colstrip 3 </v>
          </cell>
          <cell r="J229" t="str">
            <v>Units 3&amp;4</v>
          </cell>
          <cell r="L229">
            <v>11.305530650955424</v>
          </cell>
          <cell r="M229">
            <v>10.653486783140616</v>
          </cell>
          <cell r="N229">
            <v>10.609149540511988</v>
          </cell>
          <cell r="O229">
            <v>10.651331294188438</v>
          </cell>
          <cell r="P229">
            <v>10.845137821587333</v>
          </cell>
          <cell r="Q229">
            <v>10.833848943837614</v>
          </cell>
          <cell r="R229">
            <v>10.649184029724061</v>
          </cell>
          <cell r="S229">
            <v>10.68105689898174</v>
          </cell>
          <cell r="T229">
            <v>10.798279942743493</v>
          </cell>
          <cell r="U229">
            <v>10.886392375552532</v>
          </cell>
          <cell r="V229">
            <v>11.935915225347722</v>
          </cell>
          <cell r="W229">
            <v>11.469330726885817</v>
          </cell>
          <cell r="X229">
            <v>11.342272633105447</v>
          </cell>
          <cell r="Y229">
            <v>10.735841295116773</v>
          </cell>
          <cell r="Z229">
            <v>10.651331294188438</v>
          </cell>
          <cell r="AA229">
            <v>10.688367315228838</v>
          </cell>
          <cell r="AB229">
            <v>10.85063481515162</v>
          </cell>
          <cell r="AC229">
            <v>10.825189584708186</v>
          </cell>
          <cell r="AD229">
            <v>10.705446675761978</v>
          </cell>
          <cell r="AE229">
            <v>10.68105689898174</v>
          </cell>
          <cell r="AF229">
            <v>10.813820559726585</v>
          </cell>
          <cell r="AG229">
            <v>10.930071656472425</v>
          </cell>
          <cell r="AH229">
            <v>10.994040811397607</v>
          </cell>
          <cell r="AI229">
            <v>10.931145848759188</v>
          </cell>
          <cell r="AJ229">
            <v>11.784778342474715</v>
          </cell>
          <cell r="AK229">
            <v>10.731078251172011</v>
          </cell>
          <cell r="AL229">
            <v>10.645159452756834</v>
          </cell>
          <cell r="AM229">
            <v>10.696068944662837</v>
          </cell>
          <cell r="AN229">
            <v>10.815701561153148</v>
          </cell>
          <cell r="AO229">
            <v>10.746088817913085</v>
          </cell>
          <cell r="AP229">
            <v>10.641082358876554</v>
          </cell>
          <cell r="AQ229">
            <v>10.64279111521596</v>
          </cell>
          <cell r="AR229">
            <v>10.730485505933812</v>
          </cell>
          <cell r="AS229">
            <v>10.864579812719935</v>
          </cell>
          <cell r="AT229">
            <v>10.895521936175856</v>
          </cell>
          <cell r="AU229">
            <v>10.975549378155081</v>
          </cell>
          <cell r="AV229">
            <v>10.936541548219916</v>
          </cell>
          <cell r="AW229">
            <v>10.731078251172011</v>
          </cell>
          <cell r="AX229">
            <v>10.623097055616139</v>
          </cell>
          <cell r="AY229">
            <v>10.668809514595143</v>
          </cell>
          <cell r="AZ229">
            <v>10.757749294424846</v>
          </cell>
          <cell r="BA229">
            <v>10.700739098300074</v>
          </cell>
          <cell r="BB229">
            <v>10.632296431838975</v>
          </cell>
          <cell r="BC229">
            <v>10.61917881618537</v>
          </cell>
          <cell r="BD229">
            <v>10.702892065392666</v>
          </cell>
          <cell r="BE229">
            <v>10.748728751997675</v>
          </cell>
          <cell r="BF229">
            <v>10.7627259066468</v>
          </cell>
          <cell r="BG229">
            <v>10.767642151200103</v>
          </cell>
          <cell r="BH229">
            <v>10.796080377509622</v>
          </cell>
          <cell r="BI229">
            <v>10.640676282433345</v>
          </cell>
          <cell r="BJ229">
            <v>10.607307184410578</v>
          </cell>
          <cell r="BK229">
            <v>10.624041615456274</v>
          </cell>
          <cell r="BL229">
            <v>10.670262049923423</v>
          </cell>
          <cell r="BM229">
            <v>10.636470550979126</v>
          </cell>
          <cell r="BN229">
            <v>10.611425690783477</v>
          </cell>
          <cell r="BO229">
            <v>10.601963190889965</v>
          </cell>
        </row>
        <row r="230">
          <cell r="B230" t="str">
            <v>DeterministicMonthlyGeneration AssetColstrip 3- BasicW_WrapNetPos - MWh</v>
          </cell>
          <cell r="C230" t="str">
            <v>Monthly</v>
          </cell>
          <cell r="D230" t="str">
            <v>Generation Asset</v>
          </cell>
          <cell r="E230" t="str">
            <v xml:space="preserve"> Colstrip 3- Basic</v>
          </cell>
          <cell r="F230" t="str">
            <v>W_Wrap</v>
          </cell>
          <cell r="G230" t="str">
            <v>NetPos - MWh</v>
          </cell>
          <cell r="H230" t="str">
            <v>OFF PEAK</v>
          </cell>
          <cell r="I230" t="str">
            <v xml:space="preserve">Colstrip 3 </v>
          </cell>
          <cell r="J230" t="str">
            <v>Units 3&amp;4</v>
          </cell>
          <cell r="L230">
            <v>13.005561359028798</v>
          </cell>
          <cell r="M230">
            <v>10.843104055748249</v>
          </cell>
          <cell r="N230">
            <v>10.631018392602915</v>
          </cell>
          <cell r="O230">
            <v>10.722108749444832</v>
          </cell>
          <cell r="P230">
            <v>10.785627445104007</v>
          </cell>
          <cell r="Q230">
            <v>10.698983429460007</v>
          </cell>
          <cell r="R230">
            <v>10.655096233722169</v>
          </cell>
          <cell r="S230">
            <v>10.707814639627655</v>
          </cell>
          <cell r="T230">
            <v>10.766624490585624</v>
          </cell>
          <cell r="U230">
            <v>10.83257451835696</v>
          </cell>
          <cell r="V230">
            <v>11.297401259491881</v>
          </cell>
          <cell r="W230">
            <v>12.572238075786375</v>
          </cell>
          <cell r="X230">
            <v>11.934967077289416</v>
          </cell>
          <cell r="Y230">
            <v>10.948048760887437</v>
          </cell>
          <cell r="Z230">
            <v>10.755275975771582</v>
          </cell>
          <cell r="AA230">
            <v>10.789340828126383</v>
          </cell>
          <cell r="AB230">
            <v>10.851059558736704</v>
          </cell>
          <cell r="AC230">
            <v>10.735124440388093</v>
          </cell>
          <cell r="AD230">
            <v>10.686147450845201</v>
          </cell>
          <cell r="AE230">
            <v>10.665948611544696</v>
          </cell>
          <cell r="AF230">
            <v>10.779215942356945</v>
          </cell>
          <cell r="AG230">
            <v>10.887868562277813</v>
          </cell>
          <cell r="AH230">
            <v>11.004677823165107</v>
          </cell>
          <cell r="AI230">
            <v>11.078841838257539</v>
          </cell>
          <cell r="AJ230">
            <v>12.106548933038999</v>
          </cell>
          <cell r="AK230">
            <v>10.887868562680669</v>
          </cell>
          <cell r="AL230">
            <v>10.693521799050066</v>
          </cell>
          <cell r="AM230">
            <v>10.744510321312616</v>
          </cell>
          <cell r="AN230">
            <v>10.832211888991901</v>
          </cell>
          <cell r="AO230">
            <v>10.65389828917835</v>
          </cell>
          <cell r="AP230">
            <v>10.631992240312373</v>
          </cell>
          <cell r="AQ230">
            <v>10.637738701183762</v>
          </cell>
          <cell r="AR230">
            <v>10.727923666428939</v>
          </cell>
          <cell r="AS230">
            <v>10.839686256552829</v>
          </cell>
          <cell r="AT230">
            <v>11.004677823165107</v>
          </cell>
          <cell r="AU230">
            <v>11.325232480965271</v>
          </cell>
          <cell r="AV230">
            <v>11.458034423860203</v>
          </cell>
          <cell r="AW230">
            <v>10.982371784726222</v>
          </cell>
          <cell r="AX230">
            <v>10.676820135508859</v>
          </cell>
          <cell r="AY230">
            <v>10.728947093723919</v>
          </cell>
          <cell r="AZ230">
            <v>10.759141128333582</v>
          </cell>
          <cell r="BA230">
            <v>10.640676282763659</v>
          </cell>
          <cell r="BB230">
            <v>10.630462031473533</v>
          </cell>
          <cell r="BC230">
            <v>10.616993007141886</v>
          </cell>
          <cell r="BD230">
            <v>10.698010323035998</v>
          </cell>
          <cell r="BE230">
            <v>10.761893681332388</v>
          </cell>
          <cell r="BF230">
            <v>10.805862719968303</v>
          </cell>
          <cell r="BG230">
            <v>11.013366274069805</v>
          </cell>
          <cell r="BH230">
            <v>11.18569315736009</v>
          </cell>
          <cell r="BI230">
            <v>10.718954541178242</v>
          </cell>
          <cell r="BJ230">
            <v>10.602518209806998</v>
          </cell>
          <cell r="BK230">
            <v>10.619960224161945</v>
          </cell>
          <cell r="BL230">
            <v>10.637084041057888</v>
          </cell>
          <cell r="BM230">
            <v>10.614900946945154</v>
          </cell>
          <cell r="BN230">
            <v>10.604800896990964</v>
          </cell>
          <cell r="BO230">
            <v>10.602283459473448</v>
          </cell>
        </row>
        <row r="231">
          <cell r="B231" t="str">
            <v>DeterministicMonthlyGeneration AssetColstrip 4- Basic7x24NetPos - MWh</v>
          </cell>
          <cell r="C231" t="str">
            <v>Monthly</v>
          </cell>
          <cell r="D231" t="str">
            <v>Generation Asset</v>
          </cell>
          <cell r="E231" t="str">
            <v xml:space="preserve"> Colstrip 4- Basic</v>
          </cell>
          <cell r="F231" t="str">
            <v xml:space="preserve"> 7x24</v>
          </cell>
          <cell r="G231" t="str">
            <v>NetPos - MWh</v>
          </cell>
          <cell r="H231" t="str">
            <v>ATC</v>
          </cell>
          <cell r="I231" t="str">
            <v>Colstrip 4</v>
          </cell>
          <cell r="J231" t="str">
            <v>Units 3&amp;4</v>
          </cell>
          <cell r="L231">
            <v>11.768052157902273</v>
          </cell>
          <cell r="M231">
            <v>10.733890563963078</v>
          </cell>
          <cell r="N231">
            <v>10.61821410143564</v>
          </cell>
          <cell r="O231">
            <v>10.68328896691369</v>
          </cell>
          <cell r="P231">
            <v>10.819510656362521</v>
          </cell>
          <cell r="Q231">
            <v>10.770266674058879</v>
          </cell>
          <cell r="R231">
            <v>10.651909916461047</v>
          </cell>
          <cell r="S231">
            <v>10.692702502372912</v>
          </cell>
          <cell r="T231">
            <v>10.784517682118409</v>
          </cell>
          <cell r="U231">
            <v>10.862129607817028</v>
          </cell>
          <cell r="V231">
            <v>11.617594433373716</v>
          </cell>
          <cell r="W231">
            <v>11.599322169059009</v>
          </cell>
          <cell r="X231">
            <v>12.770109847754865</v>
          </cell>
          <cell r="Y231">
            <v>10.821040601011116</v>
          </cell>
          <cell r="Z231">
            <v>10.692702502372912</v>
          </cell>
          <cell r="AA231">
            <v>10.733402156512756</v>
          </cell>
          <cell r="AB231">
            <v>10.850812900277377</v>
          </cell>
          <cell r="AC231">
            <v>10.783557468172853</v>
          </cell>
          <cell r="AD231">
            <v>10.696444193214088</v>
          </cell>
          <cell r="AE231">
            <v>10.674347191686309</v>
          </cell>
          <cell r="AF231">
            <v>10.798872850495254</v>
          </cell>
          <cell r="AG231">
            <v>10.911147994430781</v>
          </cell>
          <cell r="AH231">
            <v>10.998513272942793</v>
          </cell>
          <cell r="AI231">
            <v>11.120990807180029</v>
          </cell>
          <cell r="AJ231">
            <v>11.261368541390203</v>
          </cell>
          <cell r="AK231">
            <v>10.795513981628698</v>
          </cell>
          <cell r="AL231">
            <v>10.665977560443809</v>
          </cell>
          <cell r="AM231">
            <v>10.717114470343056</v>
          </cell>
          <cell r="AN231">
            <v>10.82257416861207</v>
          </cell>
          <cell r="AO231">
            <v>10.701260306174104</v>
          </cell>
          <cell r="AP231">
            <v>10.637056540134701</v>
          </cell>
          <cell r="AQ231">
            <v>10.640449357808549</v>
          </cell>
          <cell r="AR231">
            <v>10.729386238725366</v>
          </cell>
          <cell r="AS231">
            <v>10.854026639383378</v>
          </cell>
          <cell r="AT231">
            <v>10.939581277582059</v>
          </cell>
          <cell r="AU231">
            <v>11.118670833918335</v>
          </cell>
          <cell r="AV231">
            <v>11.11797615726182</v>
          </cell>
          <cell r="AW231">
            <v>10.830296803995381</v>
          </cell>
          <cell r="AX231">
            <v>10.64615032877577</v>
          </cell>
          <cell r="AY231">
            <v>10.694778261272106</v>
          </cell>
          <cell r="AZ231">
            <v>10.758362511085579</v>
          </cell>
          <cell r="BA231">
            <v>10.673264219039149</v>
          </cell>
          <cell r="BB231">
            <v>10.631447511564817</v>
          </cell>
          <cell r="BC231">
            <v>10.61821410143564</v>
          </cell>
          <cell r="BD231">
            <v>10.70079491989107</v>
          </cell>
          <cell r="BE231">
            <v>10.754215233970436</v>
          </cell>
          <cell r="BF231">
            <v>10.780579482579995</v>
          </cell>
          <cell r="BG231">
            <v>10.797183040775019</v>
          </cell>
          <cell r="BH231">
            <v>10.90105872084651</v>
          </cell>
          <cell r="BI231">
            <v>10.675552894704087</v>
          </cell>
          <cell r="BJ231">
            <v>10.605293727679934</v>
          </cell>
          <cell r="BK231">
            <v>10.622223910730956</v>
          </cell>
          <cell r="BL231">
            <v>10.655394182339229</v>
          </cell>
          <cell r="BM231">
            <v>10.626779501399536</v>
          </cell>
          <cell r="BN231">
            <v>10.608495083191569</v>
          </cell>
          <cell r="BO231">
            <v>10.602111248373305</v>
          </cell>
        </row>
        <row r="232">
          <cell r="B232" t="str">
            <v>DeterministicMonthlyGeneration AssetColstrip 4- BasicW_6x16NetPos - MWh</v>
          </cell>
          <cell r="C232" t="str">
            <v>Monthly</v>
          </cell>
          <cell r="D232" t="str">
            <v>Generation Asset</v>
          </cell>
          <cell r="E232" t="str">
            <v xml:space="preserve"> Colstrip 4- Basic</v>
          </cell>
          <cell r="F232" t="str">
            <v>W_6x16</v>
          </cell>
          <cell r="G232" t="str">
            <v>NetPos - MWh</v>
          </cell>
          <cell r="H232" t="str">
            <v>PEAK</v>
          </cell>
          <cell r="I232" t="str">
            <v>Colstrip 4</v>
          </cell>
          <cell r="J232" t="str">
            <v>Units 3&amp;4</v>
          </cell>
          <cell r="L232">
            <v>11.305530650955424</v>
          </cell>
          <cell r="M232">
            <v>10.653486783140616</v>
          </cell>
          <cell r="N232">
            <v>10.609149540511988</v>
          </cell>
          <cell r="O232">
            <v>10.651331294188438</v>
          </cell>
          <cell r="P232">
            <v>10.845137821587333</v>
          </cell>
          <cell r="Q232">
            <v>10.833848943837614</v>
          </cell>
          <cell r="R232">
            <v>10.649184029724061</v>
          </cell>
          <cell r="S232">
            <v>10.68105689898174</v>
          </cell>
          <cell r="T232">
            <v>10.798279942743493</v>
          </cell>
          <cell r="U232">
            <v>10.886392375552532</v>
          </cell>
          <cell r="V232">
            <v>11.935915225347722</v>
          </cell>
          <cell r="W232">
            <v>11.217058470277777</v>
          </cell>
          <cell r="X232">
            <v>0</v>
          </cell>
          <cell r="Y232">
            <v>10.735841295116773</v>
          </cell>
          <cell r="Z232">
            <v>10.651331294188438</v>
          </cell>
          <cell r="AA232">
            <v>10.688367315228838</v>
          </cell>
          <cell r="AB232">
            <v>10.85063481515162</v>
          </cell>
          <cell r="AC232">
            <v>10.825189584708186</v>
          </cell>
          <cell r="AD232">
            <v>10.705446675761978</v>
          </cell>
          <cell r="AE232">
            <v>10.68105689898174</v>
          </cell>
          <cell r="AF232">
            <v>10.813820559726585</v>
          </cell>
          <cell r="AG232">
            <v>10.930071656472425</v>
          </cell>
          <cell r="AH232">
            <v>10.994040811397607</v>
          </cell>
          <cell r="AI232">
            <v>11.027304057452934</v>
          </cell>
          <cell r="AJ232">
            <v>11.079729902441102</v>
          </cell>
          <cell r="AK232">
            <v>10.731078251172011</v>
          </cell>
          <cell r="AL232">
            <v>10.645159452756834</v>
          </cell>
          <cell r="AM232">
            <v>10.696068944662837</v>
          </cell>
          <cell r="AN232">
            <v>10.815701561153148</v>
          </cell>
          <cell r="AO232">
            <v>10.746088817913085</v>
          </cell>
          <cell r="AP232">
            <v>10.641082358876554</v>
          </cell>
          <cell r="AQ232">
            <v>10.64279111521596</v>
          </cell>
          <cell r="AR232">
            <v>10.730485505933812</v>
          </cell>
          <cell r="AS232">
            <v>10.864579812719935</v>
          </cell>
          <cell r="AT232">
            <v>10.895521936175856</v>
          </cell>
          <cell r="AU232">
            <v>10.975549378155081</v>
          </cell>
          <cell r="AV232">
            <v>10.936541548219916</v>
          </cell>
          <cell r="AW232">
            <v>10.731078251172011</v>
          </cell>
          <cell r="AX232">
            <v>10.623097055616139</v>
          </cell>
          <cell r="AY232">
            <v>10.668809514595143</v>
          </cell>
          <cell r="AZ232">
            <v>10.757749294424846</v>
          </cell>
          <cell r="BA232">
            <v>10.700739098300074</v>
          </cell>
          <cell r="BB232">
            <v>10.632296431838975</v>
          </cell>
          <cell r="BC232">
            <v>10.61917881618537</v>
          </cell>
          <cell r="BD232">
            <v>10.702892065392666</v>
          </cell>
          <cell r="BE232">
            <v>10.748728751997675</v>
          </cell>
          <cell r="BF232">
            <v>10.7627259066468</v>
          </cell>
          <cell r="BG232">
            <v>10.678881668507435</v>
          </cell>
          <cell r="BH232">
            <v>10.707814640881354</v>
          </cell>
          <cell r="BI232">
            <v>10.640676282433345</v>
          </cell>
          <cell r="BJ232">
            <v>10.607307184410578</v>
          </cell>
          <cell r="BK232">
            <v>10.624041615456274</v>
          </cell>
          <cell r="BL232">
            <v>10.670262049923423</v>
          </cell>
          <cell r="BM232">
            <v>10.636470550979126</v>
          </cell>
          <cell r="BN232">
            <v>10.611425690783477</v>
          </cell>
          <cell r="BO232">
            <v>10.601963190889965</v>
          </cell>
        </row>
        <row r="233">
          <cell r="B233" t="str">
            <v>DeterministicMonthlyGeneration AssetColstrip 4- BasicW_WrapNetPos - MWh</v>
          </cell>
          <cell r="C233" t="str">
            <v>Monthly</v>
          </cell>
          <cell r="D233" t="str">
            <v>Generation Asset</v>
          </cell>
          <cell r="E233" t="str">
            <v xml:space="preserve"> Colstrip 4- Basic</v>
          </cell>
          <cell r="F233" t="str">
            <v>W_Wrap</v>
          </cell>
          <cell r="G233" t="str">
            <v>NetPos - MWh</v>
          </cell>
          <cell r="H233" t="str">
            <v>OFF PEAK</v>
          </cell>
          <cell r="I233" t="str">
            <v>Colstrip 4</v>
          </cell>
          <cell r="J233" t="str">
            <v>Units 3&amp;4</v>
          </cell>
          <cell r="L233">
            <v>13.005561359028798</v>
          </cell>
          <cell r="M233">
            <v>10.843104055748249</v>
          </cell>
          <cell r="N233">
            <v>10.631018392602915</v>
          </cell>
          <cell r="O233">
            <v>10.722108749444832</v>
          </cell>
          <cell r="P233">
            <v>10.785627445104007</v>
          </cell>
          <cell r="Q233">
            <v>10.698983429460007</v>
          </cell>
          <cell r="R233">
            <v>10.655096233722169</v>
          </cell>
          <cell r="S233">
            <v>10.707814639627655</v>
          </cell>
          <cell r="T233">
            <v>10.766624490585624</v>
          </cell>
          <cell r="U233">
            <v>10.83257451835696</v>
          </cell>
          <cell r="V233">
            <v>11.297401259491881</v>
          </cell>
          <cell r="W233">
            <v>12.632391573964185</v>
          </cell>
          <cell r="X233">
            <v>12.770109847754865</v>
          </cell>
          <cell r="Y233">
            <v>10.948048760887437</v>
          </cell>
          <cell r="Z233">
            <v>10.755275975771582</v>
          </cell>
          <cell r="AA233">
            <v>10.789340828126383</v>
          </cell>
          <cell r="AB233">
            <v>10.851059558736704</v>
          </cell>
          <cell r="AC233">
            <v>10.735124440388093</v>
          </cell>
          <cell r="AD233">
            <v>10.686147450845201</v>
          </cell>
          <cell r="AE233">
            <v>10.665948611544696</v>
          </cell>
          <cell r="AF233">
            <v>10.779215942356945</v>
          </cell>
          <cell r="AG233">
            <v>10.887868562277813</v>
          </cell>
          <cell r="AH233">
            <v>11.004677823165107</v>
          </cell>
          <cell r="AI233">
            <v>11.245780036566719</v>
          </cell>
          <cell r="AJ233">
            <v>11.591842034573974</v>
          </cell>
          <cell r="AK233">
            <v>10.887868562680669</v>
          </cell>
          <cell r="AL233">
            <v>10.693521799050066</v>
          </cell>
          <cell r="AM233">
            <v>10.744510321312616</v>
          </cell>
          <cell r="AN233">
            <v>10.832211888991901</v>
          </cell>
          <cell r="AO233">
            <v>10.65389828917835</v>
          </cell>
          <cell r="AP233">
            <v>10.631992240312373</v>
          </cell>
          <cell r="AQ233">
            <v>10.637738701183762</v>
          </cell>
          <cell r="AR233">
            <v>10.727923666428939</v>
          </cell>
          <cell r="AS233">
            <v>10.839686256552829</v>
          </cell>
          <cell r="AT233">
            <v>11.004677823165107</v>
          </cell>
          <cell r="AU233">
            <v>11.325232480965271</v>
          </cell>
          <cell r="AV233">
            <v>11.458034423860203</v>
          </cell>
          <cell r="AW233">
            <v>10.982371784726222</v>
          </cell>
          <cell r="AX233">
            <v>10.676820135508859</v>
          </cell>
          <cell r="AY233">
            <v>10.728947093723919</v>
          </cell>
          <cell r="AZ233">
            <v>10.759141128333582</v>
          </cell>
          <cell r="BA233">
            <v>10.640676282763659</v>
          </cell>
          <cell r="BB233">
            <v>10.630462031473533</v>
          </cell>
          <cell r="BC233">
            <v>10.616993007141886</v>
          </cell>
          <cell r="BD233">
            <v>10.698010323035998</v>
          </cell>
          <cell r="BE233">
            <v>10.761893681332388</v>
          </cell>
          <cell r="BF233">
            <v>10.805862719968303</v>
          </cell>
          <cell r="BG233">
            <v>10.98590933043765</v>
          </cell>
          <cell r="BH233">
            <v>11.217058468957203</v>
          </cell>
          <cell r="BI233">
            <v>10.718954541178242</v>
          </cell>
          <cell r="BJ233">
            <v>10.602518209806998</v>
          </cell>
          <cell r="BK233">
            <v>10.619960224161945</v>
          </cell>
          <cell r="BL233">
            <v>10.637084041057888</v>
          </cell>
          <cell r="BM233">
            <v>10.614900946945154</v>
          </cell>
          <cell r="BN233">
            <v>10.604800896990964</v>
          </cell>
          <cell r="BO233">
            <v>10.602283459473448</v>
          </cell>
        </row>
      </sheetData>
      <sheetData sheetId="33"/>
      <sheetData sheetId="34"/>
      <sheetData sheetId="35"/>
      <sheetData sheetId="36">
        <row r="3">
          <cell r="C3" t="str">
            <v>Unit 1&amp;2</v>
          </cell>
          <cell r="D3" t="str">
            <v>Unit 3&amp;4</v>
          </cell>
        </row>
        <row r="4">
          <cell r="B4">
            <v>43101</v>
          </cell>
          <cell r="C4">
            <v>1</v>
          </cell>
          <cell r="D4">
            <v>1</v>
          </cell>
        </row>
        <row r="5">
          <cell r="B5">
            <v>43132</v>
          </cell>
          <cell r="C5">
            <v>1</v>
          </cell>
          <cell r="D5">
            <v>1</v>
          </cell>
        </row>
        <row r="6">
          <cell r="B6">
            <v>43160</v>
          </cell>
          <cell r="C6">
            <v>1</v>
          </cell>
          <cell r="D6">
            <v>1</v>
          </cell>
        </row>
        <row r="7">
          <cell r="B7">
            <v>43191</v>
          </cell>
          <cell r="C7">
            <v>1</v>
          </cell>
          <cell r="D7">
            <v>1</v>
          </cell>
        </row>
        <row r="8">
          <cell r="B8">
            <v>43221</v>
          </cell>
          <cell r="C8">
            <v>1</v>
          </cell>
          <cell r="D8">
            <v>1</v>
          </cell>
        </row>
        <row r="9">
          <cell r="B9">
            <v>43252</v>
          </cell>
          <cell r="C9">
            <v>1</v>
          </cell>
          <cell r="D9">
            <v>1</v>
          </cell>
        </row>
        <row r="10">
          <cell r="B10">
            <v>43282</v>
          </cell>
          <cell r="C10">
            <v>1</v>
          </cell>
          <cell r="D10">
            <v>1</v>
          </cell>
        </row>
        <row r="11">
          <cell r="B11">
            <v>43313</v>
          </cell>
          <cell r="C11">
            <v>1</v>
          </cell>
          <cell r="D11">
            <v>1</v>
          </cell>
        </row>
        <row r="12">
          <cell r="B12">
            <v>43344</v>
          </cell>
          <cell r="C12">
            <v>1</v>
          </cell>
          <cell r="D12">
            <v>1</v>
          </cell>
        </row>
        <row r="13">
          <cell r="B13">
            <v>43374</v>
          </cell>
          <cell r="C13">
            <v>1</v>
          </cell>
          <cell r="D13">
            <v>1</v>
          </cell>
        </row>
        <row r="14">
          <cell r="B14">
            <v>43405</v>
          </cell>
          <cell r="C14">
            <v>1</v>
          </cell>
          <cell r="D14">
            <v>1</v>
          </cell>
        </row>
        <row r="15">
          <cell r="B15">
            <v>43435</v>
          </cell>
          <cell r="C15">
            <v>1</v>
          </cell>
          <cell r="D15">
            <v>1</v>
          </cell>
        </row>
        <row r="16">
          <cell r="B16">
            <v>43466</v>
          </cell>
          <cell r="C16">
            <v>1</v>
          </cell>
          <cell r="D16">
            <v>1</v>
          </cell>
        </row>
        <row r="17">
          <cell r="B17">
            <v>43497</v>
          </cell>
          <cell r="C17">
            <v>1</v>
          </cell>
          <cell r="D17">
            <v>1</v>
          </cell>
        </row>
        <row r="18">
          <cell r="B18">
            <v>43525</v>
          </cell>
          <cell r="C18">
            <v>1</v>
          </cell>
          <cell r="D18">
            <v>1</v>
          </cell>
        </row>
        <row r="19">
          <cell r="B19">
            <v>43556</v>
          </cell>
          <cell r="C19">
            <v>0</v>
          </cell>
          <cell r="D19">
            <v>1</v>
          </cell>
        </row>
        <row r="20">
          <cell r="B20">
            <v>43586</v>
          </cell>
          <cell r="C20">
            <v>0</v>
          </cell>
          <cell r="D20">
            <v>1</v>
          </cell>
        </row>
        <row r="21">
          <cell r="B21">
            <v>43617</v>
          </cell>
          <cell r="C21">
            <v>0</v>
          </cell>
          <cell r="D21">
            <v>1</v>
          </cell>
        </row>
        <row r="22">
          <cell r="B22">
            <v>43647</v>
          </cell>
          <cell r="C22">
            <v>0</v>
          </cell>
          <cell r="D22">
            <v>1</v>
          </cell>
        </row>
        <row r="23">
          <cell r="B23">
            <v>43678</v>
          </cell>
          <cell r="C23">
            <v>0</v>
          </cell>
          <cell r="D23">
            <v>1</v>
          </cell>
        </row>
        <row r="24">
          <cell r="B24">
            <v>43709</v>
          </cell>
          <cell r="C24">
            <v>0</v>
          </cell>
          <cell r="D24">
            <v>1</v>
          </cell>
        </row>
        <row r="25">
          <cell r="B25">
            <v>43739</v>
          </cell>
          <cell r="C25">
            <v>0</v>
          </cell>
          <cell r="D25">
            <v>1</v>
          </cell>
        </row>
        <row r="26">
          <cell r="B26">
            <v>43770</v>
          </cell>
          <cell r="C26">
            <v>0</v>
          </cell>
          <cell r="D26">
            <v>1</v>
          </cell>
        </row>
        <row r="27">
          <cell r="B27">
            <v>43800</v>
          </cell>
          <cell r="C27">
            <v>0</v>
          </cell>
          <cell r="D27">
            <v>1</v>
          </cell>
        </row>
        <row r="28">
          <cell r="B28">
            <v>43831</v>
          </cell>
          <cell r="C28">
            <v>0</v>
          </cell>
          <cell r="D28">
            <v>1</v>
          </cell>
        </row>
        <row r="29">
          <cell r="B29">
            <v>43862</v>
          </cell>
          <cell r="C29">
            <v>0</v>
          </cell>
          <cell r="D29">
            <v>1</v>
          </cell>
        </row>
        <row r="30">
          <cell r="B30">
            <v>43891</v>
          </cell>
          <cell r="C30">
            <v>0</v>
          </cell>
          <cell r="D30">
            <v>1</v>
          </cell>
        </row>
        <row r="31">
          <cell r="B31">
            <v>43922</v>
          </cell>
          <cell r="C31">
            <v>0</v>
          </cell>
          <cell r="D31">
            <v>1</v>
          </cell>
        </row>
        <row r="32">
          <cell r="B32">
            <v>43952</v>
          </cell>
          <cell r="C32">
            <v>0</v>
          </cell>
          <cell r="D32">
            <v>1</v>
          </cell>
        </row>
        <row r="33">
          <cell r="B33">
            <v>43983</v>
          </cell>
          <cell r="C33">
            <v>0</v>
          </cell>
          <cell r="D33">
            <v>1</v>
          </cell>
        </row>
        <row r="34">
          <cell r="B34">
            <v>44013</v>
          </cell>
          <cell r="C34">
            <v>0</v>
          </cell>
          <cell r="D34">
            <v>1</v>
          </cell>
        </row>
        <row r="35">
          <cell r="B35">
            <v>44044</v>
          </cell>
          <cell r="C35">
            <v>0</v>
          </cell>
          <cell r="D35">
            <v>1</v>
          </cell>
        </row>
        <row r="36">
          <cell r="B36">
            <v>44075</v>
          </cell>
          <cell r="C36">
            <v>0</v>
          </cell>
          <cell r="D36">
            <v>1</v>
          </cell>
        </row>
        <row r="37">
          <cell r="B37">
            <v>44105</v>
          </cell>
          <cell r="C37">
            <v>0</v>
          </cell>
          <cell r="D37">
            <v>1</v>
          </cell>
        </row>
        <row r="38">
          <cell r="B38">
            <v>44136</v>
          </cell>
          <cell r="C38">
            <v>0</v>
          </cell>
          <cell r="D38">
            <v>1</v>
          </cell>
        </row>
        <row r="39">
          <cell r="B39">
            <v>44166</v>
          </cell>
          <cell r="C39">
            <v>0</v>
          </cell>
          <cell r="D39">
            <v>1</v>
          </cell>
        </row>
        <row r="40">
          <cell r="B40">
            <v>44197</v>
          </cell>
          <cell r="C40">
            <v>0</v>
          </cell>
          <cell r="D40">
            <v>1</v>
          </cell>
        </row>
        <row r="41">
          <cell r="B41">
            <v>44228</v>
          </cell>
          <cell r="C41">
            <v>0</v>
          </cell>
          <cell r="D41">
            <v>1</v>
          </cell>
        </row>
        <row r="42">
          <cell r="B42">
            <v>44256</v>
          </cell>
          <cell r="C42">
            <v>0</v>
          </cell>
          <cell r="D42">
            <v>1</v>
          </cell>
        </row>
        <row r="43">
          <cell r="B43">
            <v>44287</v>
          </cell>
          <cell r="C43">
            <v>0</v>
          </cell>
          <cell r="D43">
            <v>1</v>
          </cell>
        </row>
        <row r="44">
          <cell r="B44">
            <v>44317</v>
          </cell>
          <cell r="C44">
            <v>0</v>
          </cell>
          <cell r="D44">
            <v>1</v>
          </cell>
        </row>
        <row r="45">
          <cell r="B45">
            <v>44348</v>
          </cell>
          <cell r="C45">
            <v>0</v>
          </cell>
          <cell r="D45">
            <v>1</v>
          </cell>
        </row>
        <row r="46">
          <cell r="B46">
            <v>44378</v>
          </cell>
          <cell r="C46">
            <v>0</v>
          </cell>
          <cell r="D46">
            <v>1</v>
          </cell>
        </row>
        <row r="47">
          <cell r="B47">
            <v>44409</v>
          </cell>
          <cell r="C47">
            <v>0</v>
          </cell>
          <cell r="D47">
            <v>1</v>
          </cell>
        </row>
        <row r="48">
          <cell r="B48">
            <v>44440</v>
          </cell>
          <cell r="C48">
            <v>0</v>
          </cell>
          <cell r="D48">
            <v>1</v>
          </cell>
        </row>
        <row r="49">
          <cell r="B49">
            <v>44470</v>
          </cell>
          <cell r="C49">
            <v>0</v>
          </cell>
          <cell r="D49">
            <v>1</v>
          </cell>
        </row>
        <row r="50">
          <cell r="B50">
            <v>44501</v>
          </cell>
          <cell r="C50">
            <v>0</v>
          </cell>
          <cell r="D50">
            <v>1</v>
          </cell>
        </row>
        <row r="51">
          <cell r="B51">
            <v>44531</v>
          </cell>
          <cell r="C51">
            <v>0</v>
          </cell>
          <cell r="D51">
            <v>1</v>
          </cell>
        </row>
        <row r="52">
          <cell r="B52">
            <v>44562</v>
          </cell>
          <cell r="C52">
            <v>0</v>
          </cell>
          <cell r="D52">
            <v>1</v>
          </cell>
        </row>
        <row r="53">
          <cell r="B53">
            <v>44593</v>
          </cell>
          <cell r="C53">
            <v>0</v>
          </cell>
          <cell r="D53">
            <v>1</v>
          </cell>
        </row>
        <row r="54">
          <cell r="B54">
            <v>44621</v>
          </cell>
          <cell r="C54">
            <v>0</v>
          </cell>
          <cell r="D54">
            <v>1</v>
          </cell>
        </row>
        <row r="55">
          <cell r="B55">
            <v>44652</v>
          </cell>
          <cell r="C55">
            <v>0</v>
          </cell>
          <cell r="D55">
            <v>1</v>
          </cell>
        </row>
        <row r="56">
          <cell r="B56">
            <v>44682</v>
          </cell>
          <cell r="C56">
            <v>0</v>
          </cell>
          <cell r="D56">
            <v>1</v>
          </cell>
        </row>
        <row r="57">
          <cell r="B57">
            <v>44713</v>
          </cell>
          <cell r="C57">
            <v>0</v>
          </cell>
          <cell r="D57">
            <v>1</v>
          </cell>
        </row>
        <row r="58">
          <cell r="B58">
            <v>44743</v>
          </cell>
          <cell r="C58">
            <v>0</v>
          </cell>
          <cell r="D58">
            <v>1</v>
          </cell>
        </row>
        <row r="59">
          <cell r="B59">
            <v>44774</v>
          </cell>
          <cell r="C59">
            <v>0</v>
          </cell>
          <cell r="D59">
            <v>1</v>
          </cell>
        </row>
        <row r="60">
          <cell r="B60">
            <v>44805</v>
          </cell>
          <cell r="C60">
            <v>0</v>
          </cell>
          <cell r="D60">
            <v>1</v>
          </cell>
        </row>
        <row r="61">
          <cell r="B61">
            <v>44835</v>
          </cell>
          <cell r="C61">
            <v>0</v>
          </cell>
          <cell r="D61">
            <v>1</v>
          </cell>
        </row>
        <row r="62">
          <cell r="B62">
            <v>44866</v>
          </cell>
          <cell r="C62">
            <v>0</v>
          </cell>
          <cell r="D62">
            <v>1</v>
          </cell>
        </row>
        <row r="63">
          <cell r="B63">
            <v>44896</v>
          </cell>
          <cell r="C63">
            <v>0</v>
          </cell>
          <cell r="D63">
            <v>1</v>
          </cell>
        </row>
        <row r="64">
          <cell r="B64">
            <v>44927</v>
          </cell>
          <cell r="C64">
            <v>0</v>
          </cell>
          <cell r="D64">
            <v>1</v>
          </cell>
        </row>
        <row r="65">
          <cell r="B65">
            <v>44958</v>
          </cell>
          <cell r="C65">
            <v>0</v>
          </cell>
          <cell r="D65">
            <v>1</v>
          </cell>
        </row>
        <row r="66">
          <cell r="B66">
            <v>44986</v>
          </cell>
          <cell r="C66">
            <v>0</v>
          </cell>
          <cell r="D66">
            <v>1</v>
          </cell>
        </row>
        <row r="67">
          <cell r="B67">
            <v>45017</v>
          </cell>
          <cell r="C67">
            <v>0</v>
          </cell>
          <cell r="D67">
            <v>1</v>
          </cell>
        </row>
        <row r="68">
          <cell r="B68">
            <v>45047</v>
          </cell>
          <cell r="C68">
            <v>0</v>
          </cell>
          <cell r="D68">
            <v>1</v>
          </cell>
        </row>
        <row r="69">
          <cell r="B69">
            <v>45078</v>
          </cell>
          <cell r="C69">
            <v>0</v>
          </cell>
          <cell r="D69">
            <v>1</v>
          </cell>
        </row>
        <row r="70">
          <cell r="B70">
            <v>45108</v>
          </cell>
          <cell r="C70">
            <v>0</v>
          </cell>
          <cell r="D70">
            <v>1</v>
          </cell>
        </row>
        <row r="71">
          <cell r="B71">
            <v>45139</v>
          </cell>
          <cell r="C71">
            <v>0</v>
          </cell>
          <cell r="D71">
            <v>1</v>
          </cell>
        </row>
        <row r="72">
          <cell r="B72">
            <v>45170</v>
          </cell>
          <cell r="C72">
            <v>0</v>
          </cell>
          <cell r="D72">
            <v>1</v>
          </cell>
        </row>
        <row r="73">
          <cell r="B73">
            <v>45200</v>
          </cell>
          <cell r="C73">
            <v>0</v>
          </cell>
          <cell r="D73">
            <v>1</v>
          </cell>
        </row>
        <row r="74">
          <cell r="B74">
            <v>45231</v>
          </cell>
          <cell r="C74">
            <v>0</v>
          </cell>
          <cell r="D74">
            <v>1</v>
          </cell>
        </row>
        <row r="75">
          <cell r="B75">
            <v>45261</v>
          </cell>
          <cell r="C75">
            <v>0</v>
          </cell>
          <cell r="D75">
            <v>1</v>
          </cell>
        </row>
        <row r="76">
          <cell r="B76">
            <v>45292</v>
          </cell>
          <cell r="C76">
            <v>0</v>
          </cell>
          <cell r="D76">
            <v>1</v>
          </cell>
        </row>
        <row r="77">
          <cell r="B77">
            <v>45323</v>
          </cell>
          <cell r="C77">
            <v>0</v>
          </cell>
          <cell r="D77">
            <v>1</v>
          </cell>
        </row>
        <row r="78">
          <cell r="B78">
            <v>45352</v>
          </cell>
          <cell r="C78">
            <v>0</v>
          </cell>
          <cell r="D78">
            <v>1</v>
          </cell>
        </row>
        <row r="79">
          <cell r="B79">
            <v>45383</v>
          </cell>
          <cell r="C79">
            <v>0</v>
          </cell>
          <cell r="D79">
            <v>1</v>
          </cell>
        </row>
        <row r="80">
          <cell r="B80">
            <v>45413</v>
          </cell>
          <cell r="C80">
            <v>0</v>
          </cell>
          <cell r="D80">
            <v>1</v>
          </cell>
        </row>
        <row r="81">
          <cell r="B81">
            <v>45444</v>
          </cell>
          <cell r="C81">
            <v>0</v>
          </cell>
          <cell r="D81">
            <v>1</v>
          </cell>
        </row>
        <row r="82">
          <cell r="B82">
            <v>45474</v>
          </cell>
          <cell r="C82">
            <v>0</v>
          </cell>
          <cell r="D82">
            <v>1</v>
          </cell>
        </row>
        <row r="83">
          <cell r="B83">
            <v>45505</v>
          </cell>
          <cell r="C83">
            <v>0</v>
          </cell>
          <cell r="D83">
            <v>1</v>
          </cell>
        </row>
        <row r="84">
          <cell r="B84">
            <v>45536</v>
          </cell>
          <cell r="C84">
            <v>0</v>
          </cell>
          <cell r="D84">
            <v>1</v>
          </cell>
        </row>
        <row r="85">
          <cell r="B85">
            <v>45566</v>
          </cell>
          <cell r="C85">
            <v>0</v>
          </cell>
          <cell r="D85">
            <v>1</v>
          </cell>
        </row>
        <row r="86">
          <cell r="B86">
            <v>45597</v>
          </cell>
          <cell r="C86">
            <v>0</v>
          </cell>
          <cell r="D86">
            <v>1</v>
          </cell>
        </row>
        <row r="87">
          <cell r="B87">
            <v>45627</v>
          </cell>
          <cell r="C87">
            <v>0</v>
          </cell>
          <cell r="D87">
            <v>1</v>
          </cell>
        </row>
        <row r="88">
          <cell r="B88">
            <v>45658</v>
          </cell>
          <cell r="C88">
            <v>0</v>
          </cell>
          <cell r="D88">
            <v>1</v>
          </cell>
        </row>
        <row r="89">
          <cell r="B89">
            <v>45689</v>
          </cell>
          <cell r="C89">
            <v>0</v>
          </cell>
          <cell r="D89">
            <v>1</v>
          </cell>
        </row>
        <row r="90">
          <cell r="B90">
            <v>45717</v>
          </cell>
          <cell r="C90">
            <v>0</v>
          </cell>
          <cell r="D90">
            <v>1</v>
          </cell>
        </row>
        <row r="91">
          <cell r="B91">
            <v>45748</v>
          </cell>
          <cell r="C91">
            <v>0</v>
          </cell>
          <cell r="D91">
            <v>1</v>
          </cell>
        </row>
        <row r="92">
          <cell r="B92">
            <v>45778</v>
          </cell>
          <cell r="C92">
            <v>0</v>
          </cell>
          <cell r="D92">
            <v>1</v>
          </cell>
        </row>
        <row r="93">
          <cell r="B93">
            <v>45809</v>
          </cell>
          <cell r="C93">
            <v>0</v>
          </cell>
          <cell r="D93">
            <v>1</v>
          </cell>
        </row>
        <row r="94">
          <cell r="B94">
            <v>45839</v>
          </cell>
          <cell r="C94">
            <v>0</v>
          </cell>
          <cell r="D94">
            <v>1</v>
          </cell>
        </row>
        <row r="95">
          <cell r="B95">
            <v>45870</v>
          </cell>
          <cell r="C95">
            <v>0</v>
          </cell>
          <cell r="D95">
            <v>1</v>
          </cell>
        </row>
        <row r="96">
          <cell r="B96">
            <v>45901</v>
          </cell>
          <cell r="C96">
            <v>0</v>
          </cell>
          <cell r="D96">
            <v>1</v>
          </cell>
        </row>
        <row r="97">
          <cell r="B97">
            <v>45931</v>
          </cell>
          <cell r="C97">
            <v>0</v>
          </cell>
          <cell r="D97">
            <v>1</v>
          </cell>
        </row>
        <row r="98">
          <cell r="B98">
            <v>45962</v>
          </cell>
          <cell r="C98">
            <v>0</v>
          </cell>
          <cell r="D98">
            <v>1</v>
          </cell>
        </row>
        <row r="99">
          <cell r="B99">
            <v>45992</v>
          </cell>
          <cell r="C99">
            <v>0</v>
          </cell>
          <cell r="D99">
            <v>1</v>
          </cell>
        </row>
        <row r="100">
          <cell r="B100">
            <v>46023</v>
          </cell>
          <cell r="C100">
            <v>0</v>
          </cell>
          <cell r="D100">
            <v>1</v>
          </cell>
        </row>
        <row r="101">
          <cell r="B101">
            <v>46054</v>
          </cell>
          <cell r="C101">
            <v>0</v>
          </cell>
          <cell r="D101">
            <v>1</v>
          </cell>
        </row>
        <row r="102">
          <cell r="B102">
            <v>46082</v>
          </cell>
          <cell r="C102">
            <v>0</v>
          </cell>
          <cell r="D102">
            <v>1</v>
          </cell>
        </row>
        <row r="103">
          <cell r="B103">
            <v>46113</v>
          </cell>
          <cell r="C103">
            <v>0</v>
          </cell>
          <cell r="D103">
            <v>1</v>
          </cell>
        </row>
        <row r="104">
          <cell r="B104">
            <v>46143</v>
          </cell>
          <cell r="C104">
            <v>0</v>
          </cell>
          <cell r="D104">
            <v>1</v>
          </cell>
        </row>
        <row r="105">
          <cell r="B105">
            <v>46174</v>
          </cell>
          <cell r="C105">
            <v>0</v>
          </cell>
          <cell r="D105">
            <v>1</v>
          </cell>
        </row>
        <row r="106">
          <cell r="B106">
            <v>46204</v>
          </cell>
          <cell r="C106">
            <v>0</v>
          </cell>
          <cell r="D106">
            <v>1</v>
          </cell>
        </row>
        <row r="107">
          <cell r="B107">
            <v>46235</v>
          </cell>
          <cell r="C107">
            <v>0</v>
          </cell>
          <cell r="D107">
            <v>1</v>
          </cell>
        </row>
        <row r="108">
          <cell r="B108">
            <v>46266</v>
          </cell>
          <cell r="C108">
            <v>0</v>
          </cell>
          <cell r="D108">
            <v>1</v>
          </cell>
        </row>
        <row r="109">
          <cell r="B109">
            <v>46296</v>
          </cell>
          <cell r="C109">
            <v>0</v>
          </cell>
          <cell r="D109">
            <v>1</v>
          </cell>
        </row>
        <row r="110">
          <cell r="B110">
            <v>46327</v>
          </cell>
          <cell r="C110">
            <v>0</v>
          </cell>
          <cell r="D110">
            <v>1</v>
          </cell>
        </row>
        <row r="111">
          <cell r="B111">
            <v>46357</v>
          </cell>
          <cell r="C111">
            <v>0</v>
          </cell>
          <cell r="D111">
            <v>1</v>
          </cell>
        </row>
        <row r="112">
          <cell r="B112">
            <v>46388</v>
          </cell>
          <cell r="C112">
            <v>0</v>
          </cell>
          <cell r="D112">
            <v>1</v>
          </cell>
        </row>
        <row r="113">
          <cell r="B113">
            <v>46419</v>
          </cell>
          <cell r="C113">
            <v>0</v>
          </cell>
          <cell r="D113">
            <v>1</v>
          </cell>
        </row>
        <row r="114">
          <cell r="B114">
            <v>46447</v>
          </cell>
          <cell r="C114">
            <v>0</v>
          </cell>
          <cell r="D114">
            <v>1</v>
          </cell>
        </row>
        <row r="115">
          <cell r="B115">
            <v>46478</v>
          </cell>
          <cell r="C115">
            <v>0</v>
          </cell>
          <cell r="D115">
            <v>1</v>
          </cell>
        </row>
        <row r="116">
          <cell r="B116">
            <v>46508</v>
          </cell>
          <cell r="C116">
            <v>0</v>
          </cell>
          <cell r="D116">
            <v>1</v>
          </cell>
        </row>
        <row r="117">
          <cell r="B117">
            <v>46539</v>
          </cell>
          <cell r="C117">
            <v>0</v>
          </cell>
          <cell r="D117">
            <v>1</v>
          </cell>
        </row>
        <row r="118">
          <cell r="B118">
            <v>46569</v>
          </cell>
          <cell r="C118">
            <v>0</v>
          </cell>
          <cell r="D118">
            <v>1</v>
          </cell>
        </row>
        <row r="119">
          <cell r="B119">
            <v>46600</v>
          </cell>
          <cell r="C119">
            <v>0</v>
          </cell>
          <cell r="D119">
            <v>1</v>
          </cell>
        </row>
        <row r="120">
          <cell r="B120">
            <v>46631</v>
          </cell>
          <cell r="C120">
            <v>0</v>
          </cell>
          <cell r="D120">
            <v>1</v>
          </cell>
        </row>
        <row r="121">
          <cell r="B121">
            <v>46661</v>
          </cell>
          <cell r="C121">
            <v>0</v>
          </cell>
          <cell r="D121">
            <v>1</v>
          </cell>
        </row>
        <row r="122">
          <cell r="B122">
            <v>46692</v>
          </cell>
          <cell r="C122">
            <v>0</v>
          </cell>
          <cell r="D122">
            <v>1</v>
          </cell>
        </row>
        <row r="123">
          <cell r="B123">
            <v>46722</v>
          </cell>
          <cell r="C123">
            <v>0</v>
          </cell>
          <cell r="D123">
            <v>1</v>
          </cell>
        </row>
      </sheetData>
      <sheetData sheetId="37">
        <row r="9">
          <cell r="B9" t="str">
            <v>Month</v>
          </cell>
          <cell r="C9" t="str">
            <v>Year</v>
          </cell>
          <cell r="D9" t="str">
            <v>Peak</v>
          </cell>
          <cell r="E9" t="str">
            <v>Off Peak</v>
          </cell>
          <cell r="F9" t="str">
            <v>Total</v>
          </cell>
        </row>
        <row r="10">
          <cell r="B10">
            <v>42736</v>
          </cell>
          <cell r="C10">
            <v>2017</v>
          </cell>
          <cell r="D10">
            <v>400</v>
          </cell>
          <cell r="E10">
            <v>344</v>
          </cell>
          <cell r="F10">
            <v>744</v>
          </cell>
        </row>
        <row r="11">
          <cell r="B11">
            <v>42767</v>
          </cell>
          <cell r="C11">
            <v>2017</v>
          </cell>
          <cell r="D11">
            <v>384</v>
          </cell>
          <cell r="E11">
            <v>288</v>
          </cell>
          <cell r="F11">
            <v>672</v>
          </cell>
        </row>
        <row r="12">
          <cell r="B12">
            <v>42795</v>
          </cell>
          <cell r="C12">
            <v>2017</v>
          </cell>
          <cell r="D12">
            <v>432</v>
          </cell>
          <cell r="E12">
            <v>311</v>
          </cell>
          <cell r="F12">
            <v>743</v>
          </cell>
        </row>
        <row r="13">
          <cell r="B13">
            <v>42826</v>
          </cell>
          <cell r="C13">
            <v>2017</v>
          </cell>
          <cell r="D13">
            <v>400</v>
          </cell>
          <cell r="E13">
            <v>320</v>
          </cell>
          <cell r="F13">
            <v>720</v>
          </cell>
        </row>
        <row r="14">
          <cell r="B14">
            <v>42856</v>
          </cell>
          <cell r="C14">
            <v>2017</v>
          </cell>
          <cell r="D14">
            <v>416</v>
          </cell>
          <cell r="E14">
            <v>328</v>
          </cell>
          <cell r="F14">
            <v>744</v>
          </cell>
        </row>
        <row r="15">
          <cell r="B15">
            <v>42887</v>
          </cell>
          <cell r="C15">
            <v>2017</v>
          </cell>
          <cell r="D15">
            <v>416</v>
          </cell>
          <cell r="E15">
            <v>304</v>
          </cell>
          <cell r="F15">
            <v>720</v>
          </cell>
        </row>
        <row r="16">
          <cell r="B16">
            <v>42917</v>
          </cell>
          <cell r="C16">
            <v>2017</v>
          </cell>
          <cell r="D16">
            <v>400</v>
          </cell>
          <cell r="E16">
            <v>344</v>
          </cell>
          <cell r="F16">
            <v>744</v>
          </cell>
        </row>
        <row r="17">
          <cell r="B17">
            <v>42948</v>
          </cell>
          <cell r="C17">
            <v>2017</v>
          </cell>
          <cell r="D17">
            <v>432</v>
          </cell>
          <cell r="E17">
            <v>312</v>
          </cell>
          <cell r="F17">
            <v>744</v>
          </cell>
        </row>
        <row r="18">
          <cell r="B18">
            <v>42979</v>
          </cell>
          <cell r="C18">
            <v>2017</v>
          </cell>
          <cell r="D18">
            <v>400</v>
          </cell>
          <cell r="E18">
            <v>320</v>
          </cell>
          <cell r="F18">
            <v>720</v>
          </cell>
        </row>
        <row r="19">
          <cell r="B19">
            <v>43009</v>
          </cell>
          <cell r="C19">
            <v>2017</v>
          </cell>
          <cell r="D19">
            <v>416</v>
          </cell>
          <cell r="E19">
            <v>328</v>
          </cell>
          <cell r="F19">
            <v>744</v>
          </cell>
        </row>
        <row r="20">
          <cell r="B20">
            <v>43040</v>
          </cell>
          <cell r="C20">
            <v>2017</v>
          </cell>
          <cell r="D20">
            <v>400</v>
          </cell>
          <cell r="E20">
            <v>321</v>
          </cell>
          <cell r="F20">
            <v>721</v>
          </cell>
        </row>
        <row r="21">
          <cell r="B21">
            <v>43070</v>
          </cell>
          <cell r="C21">
            <v>2017</v>
          </cell>
          <cell r="D21">
            <v>400</v>
          </cell>
          <cell r="E21">
            <v>344</v>
          </cell>
          <cell r="F21">
            <v>744</v>
          </cell>
        </row>
        <row r="22">
          <cell r="B22">
            <v>43101</v>
          </cell>
          <cell r="C22">
            <v>2018</v>
          </cell>
          <cell r="D22">
            <v>416</v>
          </cell>
          <cell r="E22">
            <v>328</v>
          </cell>
          <cell r="F22">
            <v>744</v>
          </cell>
        </row>
        <row r="23">
          <cell r="B23">
            <v>43132</v>
          </cell>
          <cell r="C23">
            <v>2018</v>
          </cell>
          <cell r="D23">
            <v>384</v>
          </cell>
          <cell r="E23">
            <v>288</v>
          </cell>
          <cell r="F23">
            <v>672</v>
          </cell>
        </row>
        <row r="24">
          <cell r="B24">
            <v>43160</v>
          </cell>
          <cell r="C24">
            <v>2018</v>
          </cell>
          <cell r="D24">
            <v>432</v>
          </cell>
          <cell r="E24">
            <v>311</v>
          </cell>
          <cell r="F24">
            <v>743</v>
          </cell>
        </row>
        <row r="25">
          <cell r="B25">
            <v>43191</v>
          </cell>
          <cell r="C25">
            <v>2018</v>
          </cell>
          <cell r="D25">
            <v>400</v>
          </cell>
          <cell r="E25">
            <v>320</v>
          </cell>
          <cell r="F25">
            <v>720</v>
          </cell>
        </row>
        <row r="26">
          <cell r="B26">
            <v>43221</v>
          </cell>
          <cell r="C26">
            <v>2018</v>
          </cell>
          <cell r="D26">
            <v>416</v>
          </cell>
          <cell r="E26">
            <v>328</v>
          </cell>
          <cell r="F26">
            <v>744</v>
          </cell>
        </row>
        <row r="27">
          <cell r="B27">
            <v>43252</v>
          </cell>
          <cell r="C27">
            <v>2018</v>
          </cell>
          <cell r="D27">
            <v>416</v>
          </cell>
          <cell r="E27">
            <v>304</v>
          </cell>
          <cell r="F27">
            <v>720</v>
          </cell>
        </row>
        <row r="28">
          <cell r="B28">
            <v>43282</v>
          </cell>
          <cell r="C28">
            <v>2018</v>
          </cell>
          <cell r="D28">
            <v>400</v>
          </cell>
          <cell r="E28">
            <v>344</v>
          </cell>
          <cell r="F28">
            <v>744</v>
          </cell>
        </row>
        <row r="29">
          <cell r="B29">
            <v>43313</v>
          </cell>
          <cell r="C29">
            <v>2018</v>
          </cell>
          <cell r="D29">
            <v>432</v>
          </cell>
          <cell r="E29">
            <v>312</v>
          </cell>
          <cell r="F29">
            <v>744</v>
          </cell>
        </row>
        <row r="30">
          <cell r="B30">
            <v>43344</v>
          </cell>
          <cell r="C30">
            <v>2018</v>
          </cell>
          <cell r="D30">
            <v>384</v>
          </cell>
          <cell r="E30">
            <v>336</v>
          </cell>
          <cell r="F30">
            <v>720</v>
          </cell>
        </row>
        <row r="31">
          <cell r="B31">
            <v>43374</v>
          </cell>
          <cell r="C31">
            <v>2018</v>
          </cell>
          <cell r="D31">
            <v>432</v>
          </cell>
          <cell r="E31">
            <v>312</v>
          </cell>
          <cell r="F31">
            <v>744</v>
          </cell>
        </row>
        <row r="32">
          <cell r="B32">
            <v>43405</v>
          </cell>
          <cell r="C32">
            <v>2018</v>
          </cell>
          <cell r="D32">
            <v>400</v>
          </cell>
          <cell r="E32">
            <v>321</v>
          </cell>
          <cell r="F32">
            <v>721</v>
          </cell>
        </row>
        <row r="33">
          <cell r="B33">
            <v>43435</v>
          </cell>
          <cell r="C33">
            <v>2018</v>
          </cell>
          <cell r="D33">
            <v>400</v>
          </cell>
          <cell r="E33">
            <v>344</v>
          </cell>
          <cell r="F33">
            <v>744</v>
          </cell>
        </row>
        <row r="34">
          <cell r="B34">
            <v>43466</v>
          </cell>
          <cell r="C34">
            <v>2019</v>
          </cell>
          <cell r="D34">
            <v>416</v>
          </cell>
          <cell r="E34">
            <v>328</v>
          </cell>
          <cell r="F34">
            <v>744</v>
          </cell>
        </row>
        <row r="35">
          <cell r="B35">
            <v>43497</v>
          </cell>
          <cell r="C35">
            <v>2019</v>
          </cell>
          <cell r="D35">
            <v>384</v>
          </cell>
          <cell r="E35">
            <v>288</v>
          </cell>
          <cell r="F35">
            <v>672</v>
          </cell>
        </row>
        <row r="36">
          <cell r="B36">
            <v>43525</v>
          </cell>
          <cell r="C36">
            <v>2019</v>
          </cell>
          <cell r="D36">
            <v>416</v>
          </cell>
          <cell r="E36">
            <v>327</v>
          </cell>
          <cell r="F36">
            <v>743</v>
          </cell>
        </row>
        <row r="37">
          <cell r="B37">
            <v>43556</v>
          </cell>
          <cell r="C37">
            <v>2019</v>
          </cell>
          <cell r="D37">
            <v>416</v>
          </cell>
          <cell r="E37">
            <v>304</v>
          </cell>
          <cell r="F37">
            <v>720</v>
          </cell>
        </row>
        <row r="38">
          <cell r="B38">
            <v>43586</v>
          </cell>
          <cell r="C38">
            <v>2019</v>
          </cell>
          <cell r="D38">
            <v>416</v>
          </cell>
          <cell r="E38">
            <v>328</v>
          </cell>
          <cell r="F38">
            <v>744</v>
          </cell>
        </row>
        <row r="39">
          <cell r="B39">
            <v>43617</v>
          </cell>
          <cell r="C39">
            <v>2019</v>
          </cell>
          <cell r="D39">
            <v>400</v>
          </cell>
          <cell r="E39">
            <v>320</v>
          </cell>
          <cell r="F39">
            <v>720</v>
          </cell>
        </row>
        <row r="40">
          <cell r="B40">
            <v>43647</v>
          </cell>
          <cell r="C40">
            <v>2019</v>
          </cell>
          <cell r="D40">
            <v>416</v>
          </cell>
          <cell r="E40">
            <v>328</v>
          </cell>
          <cell r="F40">
            <v>744</v>
          </cell>
        </row>
        <row r="41">
          <cell r="B41">
            <v>43678</v>
          </cell>
          <cell r="C41">
            <v>2019</v>
          </cell>
          <cell r="D41">
            <v>432</v>
          </cell>
          <cell r="E41">
            <v>312</v>
          </cell>
          <cell r="F41">
            <v>744</v>
          </cell>
        </row>
        <row r="42">
          <cell r="B42">
            <v>43709</v>
          </cell>
          <cell r="C42">
            <v>2019</v>
          </cell>
          <cell r="D42">
            <v>384</v>
          </cell>
          <cell r="E42">
            <v>336</v>
          </cell>
          <cell r="F42">
            <v>720</v>
          </cell>
        </row>
        <row r="43">
          <cell r="B43">
            <v>43739</v>
          </cell>
          <cell r="C43">
            <v>2019</v>
          </cell>
          <cell r="D43">
            <v>432</v>
          </cell>
          <cell r="E43">
            <v>312</v>
          </cell>
          <cell r="F43">
            <v>744</v>
          </cell>
        </row>
        <row r="44">
          <cell r="B44">
            <v>43770</v>
          </cell>
          <cell r="C44">
            <v>2019</v>
          </cell>
          <cell r="D44">
            <v>400</v>
          </cell>
          <cell r="E44">
            <v>321</v>
          </cell>
          <cell r="F44">
            <v>721</v>
          </cell>
        </row>
        <row r="45">
          <cell r="B45">
            <v>43800</v>
          </cell>
          <cell r="C45">
            <v>2019</v>
          </cell>
          <cell r="D45">
            <v>400</v>
          </cell>
          <cell r="E45">
            <v>344</v>
          </cell>
          <cell r="F45">
            <v>744</v>
          </cell>
        </row>
        <row r="46">
          <cell r="B46">
            <v>43831</v>
          </cell>
          <cell r="C46">
            <v>2020</v>
          </cell>
          <cell r="D46">
            <v>416</v>
          </cell>
          <cell r="E46">
            <v>328</v>
          </cell>
          <cell r="F46">
            <v>744</v>
          </cell>
        </row>
        <row r="47">
          <cell r="B47">
            <v>43862</v>
          </cell>
          <cell r="C47">
            <v>2020</v>
          </cell>
          <cell r="D47">
            <v>400</v>
          </cell>
          <cell r="E47">
            <v>296</v>
          </cell>
          <cell r="F47">
            <v>696</v>
          </cell>
        </row>
        <row r="48">
          <cell r="B48">
            <v>43891</v>
          </cell>
          <cell r="C48">
            <v>2020</v>
          </cell>
          <cell r="D48">
            <v>416</v>
          </cell>
          <cell r="E48">
            <v>327</v>
          </cell>
          <cell r="F48">
            <v>743</v>
          </cell>
        </row>
        <row r="49">
          <cell r="B49">
            <v>43922</v>
          </cell>
          <cell r="C49">
            <v>2020</v>
          </cell>
          <cell r="D49">
            <v>416</v>
          </cell>
          <cell r="E49">
            <v>304</v>
          </cell>
          <cell r="F49">
            <v>720</v>
          </cell>
        </row>
        <row r="50">
          <cell r="B50">
            <v>43952</v>
          </cell>
          <cell r="C50">
            <v>2020</v>
          </cell>
          <cell r="D50">
            <v>400</v>
          </cell>
          <cell r="E50">
            <v>344</v>
          </cell>
          <cell r="F50">
            <v>744</v>
          </cell>
        </row>
        <row r="51">
          <cell r="B51">
            <v>43983</v>
          </cell>
          <cell r="C51">
            <v>2020</v>
          </cell>
          <cell r="D51">
            <v>416</v>
          </cell>
          <cell r="E51">
            <v>304</v>
          </cell>
          <cell r="F51">
            <v>720</v>
          </cell>
        </row>
        <row r="52">
          <cell r="B52">
            <v>44013</v>
          </cell>
          <cell r="C52">
            <v>2020</v>
          </cell>
          <cell r="D52">
            <v>416</v>
          </cell>
          <cell r="E52">
            <v>328</v>
          </cell>
          <cell r="F52">
            <v>744</v>
          </cell>
        </row>
        <row r="53">
          <cell r="B53">
            <v>44044</v>
          </cell>
          <cell r="C53">
            <v>2020</v>
          </cell>
          <cell r="D53">
            <v>416</v>
          </cell>
          <cell r="E53">
            <v>328</v>
          </cell>
          <cell r="F53">
            <v>744</v>
          </cell>
        </row>
        <row r="54">
          <cell r="B54">
            <v>44075</v>
          </cell>
          <cell r="C54">
            <v>2020</v>
          </cell>
          <cell r="D54">
            <v>400</v>
          </cell>
          <cell r="E54">
            <v>320</v>
          </cell>
          <cell r="F54">
            <v>720</v>
          </cell>
        </row>
        <row r="55">
          <cell r="B55">
            <v>44105</v>
          </cell>
          <cell r="C55">
            <v>2020</v>
          </cell>
          <cell r="D55">
            <v>432</v>
          </cell>
          <cell r="E55">
            <v>312</v>
          </cell>
          <cell r="F55">
            <v>744</v>
          </cell>
        </row>
        <row r="56">
          <cell r="B56">
            <v>44136</v>
          </cell>
          <cell r="C56">
            <v>2020</v>
          </cell>
          <cell r="D56">
            <v>384</v>
          </cell>
          <cell r="E56">
            <v>337</v>
          </cell>
          <cell r="F56">
            <v>721</v>
          </cell>
        </row>
        <row r="57">
          <cell r="B57">
            <v>44166</v>
          </cell>
          <cell r="C57">
            <v>2020</v>
          </cell>
          <cell r="D57">
            <v>416</v>
          </cell>
          <cell r="E57">
            <v>328</v>
          </cell>
          <cell r="F57">
            <v>744</v>
          </cell>
        </row>
        <row r="58">
          <cell r="B58">
            <v>44197</v>
          </cell>
          <cell r="C58">
            <v>2021</v>
          </cell>
          <cell r="D58">
            <v>400</v>
          </cell>
          <cell r="E58">
            <v>344</v>
          </cell>
          <cell r="F58">
            <v>744</v>
          </cell>
        </row>
        <row r="59">
          <cell r="B59">
            <v>44228</v>
          </cell>
          <cell r="C59">
            <v>2021</v>
          </cell>
          <cell r="D59">
            <v>384</v>
          </cell>
          <cell r="E59">
            <v>288</v>
          </cell>
          <cell r="F59">
            <v>672</v>
          </cell>
        </row>
        <row r="60">
          <cell r="B60">
            <v>44256</v>
          </cell>
          <cell r="C60">
            <v>2021</v>
          </cell>
          <cell r="D60">
            <v>432</v>
          </cell>
          <cell r="E60">
            <v>311</v>
          </cell>
          <cell r="F60">
            <v>743</v>
          </cell>
        </row>
        <row r="61">
          <cell r="B61">
            <v>44287</v>
          </cell>
          <cell r="C61">
            <v>2021</v>
          </cell>
          <cell r="D61">
            <v>416</v>
          </cell>
          <cell r="E61">
            <v>304</v>
          </cell>
          <cell r="F61">
            <v>720</v>
          </cell>
        </row>
        <row r="62">
          <cell r="B62">
            <v>44317</v>
          </cell>
          <cell r="C62">
            <v>2021</v>
          </cell>
          <cell r="D62">
            <v>400</v>
          </cell>
          <cell r="E62">
            <v>344</v>
          </cell>
          <cell r="F62">
            <v>744</v>
          </cell>
        </row>
        <row r="63">
          <cell r="B63">
            <v>44348</v>
          </cell>
          <cell r="C63">
            <v>2021</v>
          </cell>
          <cell r="D63">
            <v>416</v>
          </cell>
          <cell r="E63">
            <v>304</v>
          </cell>
          <cell r="F63">
            <v>720</v>
          </cell>
        </row>
        <row r="64">
          <cell r="B64">
            <v>44378</v>
          </cell>
          <cell r="C64">
            <v>2021</v>
          </cell>
          <cell r="D64">
            <v>416</v>
          </cell>
          <cell r="E64">
            <v>328</v>
          </cell>
          <cell r="F64">
            <v>744</v>
          </cell>
        </row>
        <row r="65">
          <cell r="B65">
            <v>44409</v>
          </cell>
          <cell r="C65">
            <v>2021</v>
          </cell>
          <cell r="D65">
            <v>416</v>
          </cell>
          <cell r="E65">
            <v>328</v>
          </cell>
          <cell r="F65">
            <v>744</v>
          </cell>
        </row>
        <row r="66">
          <cell r="B66">
            <v>44440</v>
          </cell>
          <cell r="C66">
            <v>2021</v>
          </cell>
          <cell r="D66">
            <v>400</v>
          </cell>
          <cell r="E66">
            <v>320</v>
          </cell>
          <cell r="F66">
            <v>720</v>
          </cell>
        </row>
        <row r="67">
          <cell r="B67">
            <v>44470</v>
          </cell>
          <cell r="C67">
            <v>2021</v>
          </cell>
          <cell r="D67">
            <v>416</v>
          </cell>
          <cell r="E67">
            <v>328</v>
          </cell>
          <cell r="F67">
            <v>744</v>
          </cell>
        </row>
        <row r="68">
          <cell r="B68">
            <v>44501</v>
          </cell>
          <cell r="C68">
            <v>2021</v>
          </cell>
          <cell r="D68">
            <v>400</v>
          </cell>
          <cell r="E68">
            <v>321</v>
          </cell>
          <cell r="F68">
            <v>721</v>
          </cell>
        </row>
        <row r="69">
          <cell r="B69">
            <v>44531</v>
          </cell>
          <cell r="C69">
            <v>2021</v>
          </cell>
          <cell r="D69">
            <v>416</v>
          </cell>
          <cell r="E69">
            <v>328</v>
          </cell>
          <cell r="F69">
            <v>744</v>
          </cell>
        </row>
        <row r="70">
          <cell r="B70">
            <v>44562</v>
          </cell>
          <cell r="C70">
            <v>2022</v>
          </cell>
          <cell r="D70">
            <v>400</v>
          </cell>
          <cell r="E70">
            <v>344</v>
          </cell>
          <cell r="F70">
            <v>744</v>
          </cell>
        </row>
        <row r="71">
          <cell r="B71">
            <v>44593</v>
          </cell>
          <cell r="C71">
            <v>2022</v>
          </cell>
          <cell r="D71">
            <v>384</v>
          </cell>
          <cell r="E71">
            <v>288</v>
          </cell>
          <cell r="F71">
            <v>672</v>
          </cell>
        </row>
        <row r="72">
          <cell r="B72">
            <v>44621</v>
          </cell>
          <cell r="C72">
            <v>2022</v>
          </cell>
          <cell r="D72">
            <v>432</v>
          </cell>
          <cell r="E72">
            <v>311</v>
          </cell>
          <cell r="F72">
            <v>743</v>
          </cell>
        </row>
        <row r="73">
          <cell r="B73">
            <v>44652</v>
          </cell>
          <cell r="C73">
            <v>2022</v>
          </cell>
          <cell r="D73">
            <v>416</v>
          </cell>
          <cell r="E73">
            <v>304</v>
          </cell>
          <cell r="F73">
            <v>720</v>
          </cell>
        </row>
        <row r="74">
          <cell r="B74">
            <v>44682</v>
          </cell>
          <cell r="C74">
            <v>2022</v>
          </cell>
          <cell r="D74">
            <v>400</v>
          </cell>
          <cell r="E74">
            <v>344</v>
          </cell>
          <cell r="F74">
            <v>744</v>
          </cell>
        </row>
        <row r="75">
          <cell r="B75">
            <v>44713</v>
          </cell>
          <cell r="C75">
            <v>2022</v>
          </cell>
          <cell r="D75">
            <v>416</v>
          </cell>
          <cell r="E75">
            <v>304</v>
          </cell>
          <cell r="F75">
            <v>720</v>
          </cell>
        </row>
        <row r="76">
          <cell r="B76">
            <v>44743</v>
          </cell>
          <cell r="C76">
            <v>2022</v>
          </cell>
          <cell r="D76">
            <v>400</v>
          </cell>
          <cell r="E76">
            <v>344</v>
          </cell>
          <cell r="F76">
            <v>744</v>
          </cell>
        </row>
        <row r="77">
          <cell r="B77">
            <v>44774</v>
          </cell>
          <cell r="C77">
            <v>2022</v>
          </cell>
          <cell r="D77">
            <v>432</v>
          </cell>
          <cell r="E77">
            <v>312</v>
          </cell>
          <cell r="F77">
            <v>744</v>
          </cell>
        </row>
        <row r="78">
          <cell r="B78">
            <v>44805</v>
          </cell>
          <cell r="C78">
            <v>2022</v>
          </cell>
          <cell r="D78">
            <v>400</v>
          </cell>
          <cell r="E78">
            <v>320</v>
          </cell>
          <cell r="F78">
            <v>720</v>
          </cell>
        </row>
        <row r="79">
          <cell r="B79">
            <v>44835</v>
          </cell>
          <cell r="C79">
            <v>2022</v>
          </cell>
          <cell r="D79">
            <v>416</v>
          </cell>
          <cell r="E79">
            <v>328</v>
          </cell>
          <cell r="F79">
            <v>744</v>
          </cell>
        </row>
        <row r="80">
          <cell r="B80">
            <v>44866</v>
          </cell>
          <cell r="C80">
            <v>2022</v>
          </cell>
          <cell r="D80">
            <v>400</v>
          </cell>
          <cell r="E80">
            <v>321</v>
          </cell>
          <cell r="F80">
            <v>721</v>
          </cell>
        </row>
        <row r="81">
          <cell r="B81">
            <v>44896</v>
          </cell>
          <cell r="C81">
            <v>2022</v>
          </cell>
          <cell r="D81">
            <v>416</v>
          </cell>
          <cell r="E81">
            <v>328</v>
          </cell>
          <cell r="F81">
            <v>744</v>
          </cell>
        </row>
        <row r="82">
          <cell r="B82">
            <v>44927</v>
          </cell>
          <cell r="C82">
            <v>2023</v>
          </cell>
          <cell r="D82">
            <v>400</v>
          </cell>
          <cell r="E82">
            <v>344</v>
          </cell>
          <cell r="F82">
            <v>744</v>
          </cell>
        </row>
        <row r="83">
          <cell r="B83">
            <v>44958</v>
          </cell>
          <cell r="C83">
            <v>2023</v>
          </cell>
          <cell r="D83">
            <v>384</v>
          </cell>
          <cell r="E83">
            <v>288</v>
          </cell>
          <cell r="F83">
            <v>672</v>
          </cell>
        </row>
        <row r="84">
          <cell r="B84">
            <v>44986</v>
          </cell>
          <cell r="C84">
            <v>2023</v>
          </cell>
          <cell r="D84">
            <v>432</v>
          </cell>
          <cell r="E84">
            <v>311</v>
          </cell>
          <cell r="F84">
            <v>743</v>
          </cell>
        </row>
        <row r="85">
          <cell r="B85">
            <v>45017</v>
          </cell>
          <cell r="C85">
            <v>2023</v>
          </cell>
          <cell r="D85">
            <v>400</v>
          </cell>
          <cell r="E85">
            <v>320</v>
          </cell>
          <cell r="F85">
            <v>720</v>
          </cell>
        </row>
        <row r="86">
          <cell r="B86">
            <v>45047</v>
          </cell>
          <cell r="C86">
            <v>2023</v>
          </cell>
          <cell r="D86">
            <v>416</v>
          </cell>
          <cell r="E86">
            <v>328</v>
          </cell>
          <cell r="F86">
            <v>744</v>
          </cell>
        </row>
        <row r="87">
          <cell r="B87">
            <v>45078</v>
          </cell>
          <cell r="C87">
            <v>2023</v>
          </cell>
          <cell r="D87">
            <v>416</v>
          </cell>
          <cell r="E87">
            <v>304</v>
          </cell>
          <cell r="F87">
            <v>720</v>
          </cell>
        </row>
        <row r="88">
          <cell r="B88">
            <v>45108</v>
          </cell>
          <cell r="C88">
            <v>2023</v>
          </cell>
          <cell r="D88">
            <v>400</v>
          </cell>
          <cell r="E88">
            <v>344</v>
          </cell>
          <cell r="F88">
            <v>744</v>
          </cell>
        </row>
        <row r="89">
          <cell r="B89">
            <v>45139</v>
          </cell>
          <cell r="C89">
            <v>2023</v>
          </cell>
          <cell r="D89">
            <v>432</v>
          </cell>
          <cell r="E89">
            <v>312</v>
          </cell>
          <cell r="F89">
            <v>744</v>
          </cell>
        </row>
        <row r="90">
          <cell r="B90">
            <v>45170</v>
          </cell>
          <cell r="C90">
            <v>2023</v>
          </cell>
          <cell r="D90">
            <v>400</v>
          </cell>
          <cell r="E90">
            <v>320</v>
          </cell>
          <cell r="F90">
            <v>720</v>
          </cell>
        </row>
        <row r="91">
          <cell r="B91">
            <v>45200</v>
          </cell>
          <cell r="C91">
            <v>2023</v>
          </cell>
          <cell r="D91">
            <v>416</v>
          </cell>
          <cell r="E91">
            <v>328</v>
          </cell>
          <cell r="F91">
            <v>744</v>
          </cell>
        </row>
        <row r="92">
          <cell r="B92">
            <v>45231</v>
          </cell>
          <cell r="C92">
            <v>2023</v>
          </cell>
          <cell r="D92">
            <v>400</v>
          </cell>
          <cell r="E92">
            <v>321</v>
          </cell>
          <cell r="F92">
            <v>721</v>
          </cell>
        </row>
        <row r="93">
          <cell r="B93">
            <v>45261</v>
          </cell>
          <cell r="C93">
            <v>2023</v>
          </cell>
          <cell r="D93">
            <v>400</v>
          </cell>
          <cell r="E93">
            <v>344</v>
          </cell>
          <cell r="F93">
            <v>744</v>
          </cell>
        </row>
        <row r="94">
          <cell r="B94">
            <v>45292</v>
          </cell>
          <cell r="C94">
            <v>2024</v>
          </cell>
          <cell r="D94">
            <v>416</v>
          </cell>
          <cell r="E94">
            <v>328</v>
          </cell>
          <cell r="F94">
            <v>744</v>
          </cell>
        </row>
        <row r="95">
          <cell r="B95">
            <v>45323</v>
          </cell>
          <cell r="C95">
            <v>2024</v>
          </cell>
          <cell r="D95">
            <v>400</v>
          </cell>
          <cell r="E95">
            <v>296</v>
          </cell>
          <cell r="F95">
            <v>696</v>
          </cell>
        </row>
        <row r="96">
          <cell r="B96">
            <v>45352</v>
          </cell>
          <cell r="C96">
            <v>2024</v>
          </cell>
          <cell r="D96">
            <v>416</v>
          </cell>
          <cell r="E96">
            <v>327</v>
          </cell>
          <cell r="F96">
            <v>743</v>
          </cell>
        </row>
        <row r="97">
          <cell r="B97">
            <v>45383</v>
          </cell>
          <cell r="C97">
            <v>2024</v>
          </cell>
          <cell r="D97">
            <v>416</v>
          </cell>
          <cell r="E97">
            <v>304</v>
          </cell>
          <cell r="F97">
            <v>720</v>
          </cell>
        </row>
        <row r="98">
          <cell r="B98">
            <v>45413</v>
          </cell>
          <cell r="C98">
            <v>2024</v>
          </cell>
          <cell r="D98">
            <v>416</v>
          </cell>
          <cell r="E98">
            <v>328</v>
          </cell>
          <cell r="F98">
            <v>744</v>
          </cell>
        </row>
        <row r="99">
          <cell r="B99">
            <v>45444</v>
          </cell>
          <cell r="C99">
            <v>2024</v>
          </cell>
          <cell r="D99">
            <v>400</v>
          </cell>
          <cell r="E99">
            <v>320</v>
          </cell>
          <cell r="F99">
            <v>720</v>
          </cell>
        </row>
        <row r="100">
          <cell r="B100">
            <v>45474</v>
          </cell>
          <cell r="C100">
            <v>2024</v>
          </cell>
          <cell r="D100">
            <v>416</v>
          </cell>
          <cell r="E100">
            <v>328</v>
          </cell>
          <cell r="F100">
            <v>744</v>
          </cell>
        </row>
        <row r="101">
          <cell r="B101">
            <v>45505</v>
          </cell>
          <cell r="C101">
            <v>2024</v>
          </cell>
          <cell r="D101">
            <v>432</v>
          </cell>
          <cell r="E101">
            <v>312</v>
          </cell>
          <cell r="F101">
            <v>744</v>
          </cell>
        </row>
        <row r="102">
          <cell r="B102">
            <v>45536</v>
          </cell>
          <cell r="C102">
            <v>2024</v>
          </cell>
          <cell r="D102">
            <v>384</v>
          </cell>
          <cell r="E102">
            <v>336</v>
          </cell>
          <cell r="F102">
            <v>720</v>
          </cell>
        </row>
        <row r="103">
          <cell r="B103">
            <v>45566</v>
          </cell>
          <cell r="C103">
            <v>2024</v>
          </cell>
          <cell r="D103">
            <v>432</v>
          </cell>
          <cell r="E103">
            <v>312</v>
          </cell>
          <cell r="F103">
            <v>744</v>
          </cell>
        </row>
        <row r="104">
          <cell r="B104">
            <v>45597</v>
          </cell>
          <cell r="C104">
            <v>2024</v>
          </cell>
          <cell r="D104">
            <v>400</v>
          </cell>
          <cell r="E104">
            <v>321</v>
          </cell>
          <cell r="F104">
            <v>721</v>
          </cell>
        </row>
        <row r="105">
          <cell r="B105">
            <v>45627</v>
          </cell>
          <cell r="C105">
            <v>2024</v>
          </cell>
          <cell r="D105">
            <v>400</v>
          </cell>
          <cell r="E105">
            <v>344</v>
          </cell>
          <cell r="F105">
            <v>744</v>
          </cell>
        </row>
        <row r="106">
          <cell r="B106">
            <v>45658</v>
          </cell>
          <cell r="C106">
            <v>2025</v>
          </cell>
          <cell r="D106">
            <v>416</v>
          </cell>
          <cell r="E106">
            <v>328</v>
          </cell>
          <cell r="F106">
            <v>744</v>
          </cell>
        </row>
        <row r="107">
          <cell r="B107">
            <v>45689</v>
          </cell>
          <cell r="C107">
            <v>2025</v>
          </cell>
          <cell r="D107">
            <v>384</v>
          </cell>
          <cell r="E107">
            <v>288</v>
          </cell>
          <cell r="F107">
            <v>672</v>
          </cell>
        </row>
        <row r="108">
          <cell r="B108">
            <v>45717</v>
          </cell>
          <cell r="C108">
            <v>2025</v>
          </cell>
          <cell r="D108">
            <v>416</v>
          </cell>
          <cell r="E108">
            <v>327</v>
          </cell>
          <cell r="F108">
            <v>743</v>
          </cell>
        </row>
        <row r="109">
          <cell r="B109">
            <v>45748</v>
          </cell>
          <cell r="C109">
            <v>2025</v>
          </cell>
          <cell r="D109">
            <v>416</v>
          </cell>
          <cell r="E109">
            <v>304</v>
          </cell>
          <cell r="F109">
            <v>720</v>
          </cell>
        </row>
        <row r="110">
          <cell r="B110">
            <v>45778</v>
          </cell>
          <cell r="C110">
            <v>2025</v>
          </cell>
          <cell r="D110">
            <v>416</v>
          </cell>
          <cell r="E110">
            <v>328</v>
          </cell>
          <cell r="F110">
            <v>744</v>
          </cell>
        </row>
        <row r="111">
          <cell r="B111">
            <v>45809</v>
          </cell>
          <cell r="C111">
            <v>2025</v>
          </cell>
          <cell r="D111">
            <v>400</v>
          </cell>
          <cell r="E111">
            <v>320</v>
          </cell>
          <cell r="F111">
            <v>720</v>
          </cell>
        </row>
        <row r="112">
          <cell r="B112">
            <v>45839</v>
          </cell>
          <cell r="C112">
            <v>2025</v>
          </cell>
          <cell r="D112">
            <v>416</v>
          </cell>
          <cell r="E112">
            <v>328</v>
          </cell>
          <cell r="F112">
            <v>744</v>
          </cell>
        </row>
        <row r="113">
          <cell r="B113">
            <v>45870</v>
          </cell>
          <cell r="C113">
            <v>2025</v>
          </cell>
          <cell r="D113">
            <v>416</v>
          </cell>
          <cell r="E113">
            <v>328</v>
          </cell>
          <cell r="F113">
            <v>744</v>
          </cell>
        </row>
        <row r="114">
          <cell r="B114">
            <v>45901</v>
          </cell>
          <cell r="C114">
            <v>2025</v>
          </cell>
          <cell r="D114">
            <v>400</v>
          </cell>
          <cell r="E114">
            <v>320</v>
          </cell>
          <cell r="F114">
            <v>720</v>
          </cell>
        </row>
        <row r="115">
          <cell r="B115">
            <v>45931</v>
          </cell>
          <cell r="C115">
            <v>2025</v>
          </cell>
          <cell r="D115">
            <v>432</v>
          </cell>
          <cell r="E115">
            <v>312</v>
          </cell>
          <cell r="F115">
            <v>744</v>
          </cell>
        </row>
        <row r="116">
          <cell r="B116">
            <v>45962</v>
          </cell>
          <cell r="C116">
            <v>2025</v>
          </cell>
          <cell r="D116">
            <v>384</v>
          </cell>
          <cell r="E116">
            <v>337</v>
          </cell>
          <cell r="F116">
            <v>721</v>
          </cell>
        </row>
        <row r="117">
          <cell r="B117">
            <v>45992</v>
          </cell>
          <cell r="C117">
            <v>2025</v>
          </cell>
          <cell r="D117">
            <v>416</v>
          </cell>
          <cell r="E117">
            <v>328</v>
          </cell>
          <cell r="F117">
            <v>744</v>
          </cell>
        </row>
        <row r="118">
          <cell r="B118">
            <v>46023</v>
          </cell>
          <cell r="C118">
            <v>2026</v>
          </cell>
          <cell r="D118">
            <v>416</v>
          </cell>
          <cell r="E118">
            <v>328</v>
          </cell>
          <cell r="F118">
            <v>744</v>
          </cell>
        </row>
        <row r="119">
          <cell r="B119">
            <v>46054</v>
          </cell>
          <cell r="C119">
            <v>2026</v>
          </cell>
          <cell r="D119">
            <v>384</v>
          </cell>
          <cell r="E119">
            <v>288</v>
          </cell>
          <cell r="F119">
            <v>672</v>
          </cell>
        </row>
        <row r="120">
          <cell r="B120">
            <v>46082</v>
          </cell>
          <cell r="C120">
            <v>2026</v>
          </cell>
          <cell r="D120">
            <v>416</v>
          </cell>
          <cell r="E120">
            <v>327</v>
          </cell>
          <cell r="F120">
            <v>743</v>
          </cell>
        </row>
        <row r="121">
          <cell r="B121">
            <v>46113</v>
          </cell>
          <cell r="C121">
            <v>2026</v>
          </cell>
          <cell r="D121">
            <v>416</v>
          </cell>
          <cell r="E121">
            <v>304</v>
          </cell>
          <cell r="F121">
            <v>720</v>
          </cell>
        </row>
        <row r="122">
          <cell r="B122">
            <v>46143</v>
          </cell>
          <cell r="C122">
            <v>2026</v>
          </cell>
          <cell r="D122">
            <v>400</v>
          </cell>
          <cell r="E122">
            <v>344</v>
          </cell>
          <cell r="F122">
            <v>744</v>
          </cell>
        </row>
        <row r="123">
          <cell r="B123">
            <v>46174</v>
          </cell>
          <cell r="C123">
            <v>2026</v>
          </cell>
          <cell r="D123">
            <v>416</v>
          </cell>
          <cell r="E123">
            <v>304</v>
          </cell>
          <cell r="F123">
            <v>720</v>
          </cell>
        </row>
        <row r="124">
          <cell r="B124">
            <v>46204</v>
          </cell>
          <cell r="C124">
            <v>2026</v>
          </cell>
          <cell r="D124">
            <v>416</v>
          </cell>
          <cell r="E124">
            <v>328</v>
          </cell>
          <cell r="F124">
            <v>744</v>
          </cell>
        </row>
        <row r="125">
          <cell r="B125">
            <v>46235</v>
          </cell>
          <cell r="C125">
            <v>2026</v>
          </cell>
          <cell r="D125">
            <v>416</v>
          </cell>
          <cell r="E125">
            <v>328</v>
          </cell>
          <cell r="F125">
            <v>744</v>
          </cell>
        </row>
        <row r="126">
          <cell r="B126">
            <v>46266</v>
          </cell>
          <cell r="C126">
            <v>2026</v>
          </cell>
          <cell r="D126">
            <v>400</v>
          </cell>
          <cell r="E126">
            <v>320</v>
          </cell>
          <cell r="F126">
            <v>720</v>
          </cell>
        </row>
        <row r="127">
          <cell r="B127">
            <v>46296</v>
          </cell>
          <cell r="C127">
            <v>2026</v>
          </cell>
          <cell r="D127">
            <v>432</v>
          </cell>
          <cell r="E127">
            <v>312</v>
          </cell>
          <cell r="F127">
            <v>744</v>
          </cell>
        </row>
        <row r="128">
          <cell r="B128">
            <v>46327</v>
          </cell>
          <cell r="C128">
            <v>2026</v>
          </cell>
          <cell r="D128">
            <v>384</v>
          </cell>
          <cell r="E128">
            <v>337</v>
          </cell>
          <cell r="F128">
            <v>721</v>
          </cell>
        </row>
        <row r="129">
          <cell r="B129">
            <v>46357</v>
          </cell>
          <cell r="C129">
            <v>2026</v>
          </cell>
          <cell r="D129">
            <v>416</v>
          </cell>
          <cell r="E129">
            <v>328</v>
          </cell>
          <cell r="F129">
            <v>744</v>
          </cell>
        </row>
        <row r="130">
          <cell r="B130">
            <v>46388</v>
          </cell>
          <cell r="C130">
            <v>2027</v>
          </cell>
          <cell r="D130">
            <v>400</v>
          </cell>
          <cell r="E130">
            <v>344</v>
          </cell>
          <cell r="F130">
            <v>744</v>
          </cell>
        </row>
        <row r="131">
          <cell r="B131">
            <v>46419</v>
          </cell>
          <cell r="C131">
            <v>2027</v>
          </cell>
          <cell r="D131">
            <v>384</v>
          </cell>
          <cell r="E131">
            <v>288</v>
          </cell>
          <cell r="F131">
            <v>672</v>
          </cell>
        </row>
        <row r="132">
          <cell r="B132">
            <v>46447</v>
          </cell>
          <cell r="C132">
            <v>2027</v>
          </cell>
          <cell r="D132">
            <v>432</v>
          </cell>
          <cell r="E132">
            <v>311</v>
          </cell>
          <cell r="F132">
            <v>743</v>
          </cell>
        </row>
        <row r="133">
          <cell r="B133">
            <v>46478</v>
          </cell>
          <cell r="C133">
            <v>2027</v>
          </cell>
          <cell r="D133">
            <v>416</v>
          </cell>
          <cell r="E133">
            <v>304</v>
          </cell>
          <cell r="F133">
            <v>720</v>
          </cell>
        </row>
        <row r="134">
          <cell r="B134">
            <v>46508</v>
          </cell>
          <cell r="C134">
            <v>2027</v>
          </cell>
          <cell r="D134">
            <v>400</v>
          </cell>
          <cell r="E134">
            <v>344</v>
          </cell>
          <cell r="F134">
            <v>744</v>
          </cell>
        </row>
        <row r="135">
          <cell r="B135">
            <v>46539</v>
          </cell>
          <cell r="C135">
            <v>2027</v>
          </cell>
          <cell r="D135">
            <v>416</v>
          </cell>
          <cell r="E135">
            <v>304</v>
          </cell>
          <cell r="F135">
            <v>720</v>
          </cell>
        </row>
        <row r="136">
          <cell r="B136">
            <v>46569</v>
          </cell>
          <cell r="C136">
            <v>2027</v>
          </cell>
          <cell r="D136">
            <v>416</v>
          </cell>
          <cell r="E136">
            <v>328</v>
          </cell>
          <cell r="F136">
            <v>744</v>
          </cell>
        </row>
        <row r="137">
          <cell r="B137">
            <v>46600</v>
          </cell>
          <cell r="C137">
            <v>2027</v>
          </cell>
          <cell r="D137">
            <v>416</v>
          </cell>
          <cell r="E137">
            <v>328</v>
          </cell>
          <cell r="F137">
            <v>744</v>
          </cell>
        </row>
        <row r="138">
          <cell r="B138">
            <v>46631</v>
          </cell>
          <cell r="C138">
            <v>2027</v>
          </cell>
          <cell r="D138">
            <v>400</v>
          </cell>
          <cell r="E138">
            <v>320</v>
          </cell>
          <cell r="F138">
            <v>720</v>
          </cell>
        </row>
        <row r="139">
          <cell r="B139">
            <v>46661</v>
          </cell>
          <cell r="C139">
            <v>2027</v>
          </cell>
          <cell r="D139">
            <v>416</v>
          </cell>
          <cell r="E139">
            <v>328</v>
          </cell>
          <cell r="F139">
            <v>744</v>
          </cell>
        </row>
        <row r="140">
          <cell r="B140">
            <v>46692</v>
          </cell>
          <cell r="C140">
            <v>2027</v>
          </cell>
          <cell r="D140">
            <v>400</v>
          </cell>
          <cell r="E140">
            <v>321</v>
          </cell>
          <cell r="F140">
            <v>721</v>
          </cell>
        </row>
        <row r="141">
          <cell r="B141">
            <v>46722</v>
          </cell>
          <cell r="C141">
            <v>2027</v>
          </cell>
          <cell r="D141">
            <v>416</v>
          </cell>
          <cell r="E141">
            <v>328</v>
          </cell>
          <cell r="F141">
            <v>744</v>
          </cell>
        </row>
      </sheetData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9.140625" defaultRowHeight="12.75" outlineLevelRow="1"/>
  <cols>
    <col min="1" max="1" width="4.5703125" style="8" bestFit="1" customWidth="1"/>
    <col min="2" max="2" width="9.140625" style="1"/>
    <col min="3" max="3" width="18.42578125" style="9" customWidth="1"/>
    <col min="4" max="4" width="18.42578125" style="1" customWidth="1"/>
    <col min="5" max="5" width="20.5703125" style="9" customWidth="1"/>
    <col min="6" max="6" width="18.42578125" style="9" customWidth="1"/>
    <col min="7" max="7" width="2.5703125" style="9" customWidth="1"/>
    <col min="8" max="8" width="4.5703125" style="9" bestFit="1" customWidth="1"/>
    <col min="9" max="9" width="7.140625" style="9" bestFit="1" customWidth="1"/>
    <col min="10" max="10" width="18.5703125" style="9" customWidth="1"/>
    <col min="11" max="11" width="18.5703125" style="1" customWidth="1"/>
    <col min="12" max="12" width="23.140625" style="9" customWidth="1"/>
    <col min="13" max="13" width="18.5703125" style="9" customWidth="1"/>
    <col min="14" max="14" width="3.5703125" style="1" customWidth="1"/>
    <col min="15" max="15" width="4.5703125" style="9" bestFit="1" customWidth="1"/>
    <col min="16" max="16" width="7.140625" style="9" bestFit="1" customWidth="1"/>
    <col min="17" max="17" width="20" style="9" customWidth="1"/>
    <col min="18" max="18" width="20" style="1" customWidth="1"/>
    <col min="19" max="20" width="20" style="9" customWidth="1"/>
    <col min="21" max="22" width="10.5703125" style="1" bestFit="1" customWidth="1"/>
    <col min="23" max="23" width="11.140625" style="1" bestFit="1" customWidth="1"/>
    <col min="24" max="16384" width="9.140625" style="1"/>
  </cols>
  <sheetData>
    <row r="1" spans="1:23" s="9" customFormat="1">
      <c r="A1" s="33" t="s">
        <v>6</v>
      </c>
      <c r="B1" s="1"/>
      <c r="D1" s="1"/>
      <c r="F1" s="24" t="s">
        <v>38</v>
      </c>
      <c r="H1" s="33" t="s">
        <v>11</v>
      </c>
      <c r="M1" s="24" t="s">
        <v>38</v>
      </c>
      <c r="O1" s="33" t="s">
        <v>12</v>
      </c>
      <c r="T1" s="24" t="s">
        <v>38</v>
      </c>
    </row>
    <row r="2" spans="1:23" s="9" customFormat="1">
      <c r="A2" s="32" t="s">
        <v>29</v>
      </c>
      <c r="B2" s="1"/>
      <c r="D2" s="1"/>
      <c r="F2" s="35" t="s">
        <v>32</v>
      </c>
      <c r="H2" s="32" t="s">
        <v>29</v>
      </c>
      <c r="M2" s="35" t="s">
        <v>32</v>
      </c>
      <c r="O2" s="32" t="s">
        <v>29</v>
      </c>
      <c r="T2" s="35" t="s">
        <v>32</v>
      </c>
    </row>
    <row r="3" spans="1:23" s="22" customFormat="1">
      <c r="A3" s="32" t="s">
        <v>34</v>
      </c>
      <c r="C3" s="28"/>
      <c r="E3" s="28"/>
      <c r="F3" s="31" t="s">
        <v>9</v>
      </c>
      <c r="G3" s="28"/>
      <c r="H3" s="32" t="s">
        <v>34</v>
      </c>
      <c r="I3" s="28"/>
      <c r="J3" s="28"/>
      <c r="L3" s="28"/>
      <c r="M3" s="31" t="s">
        <v>9</v>
      </c>
      <c r="O3" s="32" t="s">
        <v>30</v>
      </c>
      <c r="P3" s="28"/>
      <c r="Q3" s="28"/>
      <c r="S3" s="28"/>
      <c r="T3" s="31" t="s">
        <v>9</v>
      </c>
    </row>
    <row r="4" spans="1:23" s="22" customFormat="1" ht="15.75" outlineLevel="1">
      <c r="A4" s="26"/>
      <c r="B4" s="26"/>
      <c r="C4" s="26"/>
      <c r="D4" s="26"/>
      <c r="E4" s="26"/>
      <c r="F4" s="31" t="s">
        <v>26</v>
      </c>
      <c r="J4" s="26"/>
      <c r="K4" s="26"/>
      <c r="L4" s="26"/>
      <c r="M4" s="31" t="s">
        <v>27</v>
      </c>
      <c r="Q4" s="26"/>
      <c r="R4" s="26"/>
      <c r="S4" s="26"/>
      <c r="T4" s="31" t="s">
        <v>28</v>
      </c>
    </row>
    <row r="5" spans="1:23" s="22" customFormat="1" ht="15.75">
      <c r="A5" s="26"/>
      <c r="C5" s="26"/>
      <c r="D5" s="26"/>
      <c r="E5" s="26"/>
      <c r="F5" s="26"/>
      <c r="J5" s="29"/>
    </row>
    <row r="6" spans="1:23" ht="66.95" customHeight="1">
      <c r="A6" s="23" t="s">
        <v>10</v>
      </c>
      <c r="B6" s="23" t="s">
        <v>0</v>
      </c>
      <c r="C6" s="11" t="s">
        <v>20</v>
      </c>
      <c r="D6" s="11" t="s">
        <v>21</v>
      </c>
      <c r="E6" s="15" t="s">
        <v>31</v>
      </c>
      <c r="F6" s="11" t="s">
        <v>4</v>
      </c>
      <c r="G6" s="16"/>
      <c r="H6" s="23" t="s">
        <v>10</v>
      </c>
      <c r="I6" s="23" t="s">
        <v>0</v>
      </c>
      <c r="J6" s="11" t="s">
        <v>14</v>
      </c>
      <c r="K6" s="11" t="s">
        <v>15</v>
      </c>
      <c r="L6" s="15" t="s">
        <v>36</v>
      </c>
      <c r="M6" s="11" t="s">
        <v>16</v>
      </c>
      <c r="O6" s="23" t="s">
        <v>10</v>
      </c>
      <c r="P6" s="23" t="s">
        <v>0</v>
      </c>
      <c r="Q6" s="11" t="s">
        <v>17</v>
      </c>
      <c r="R6" s="11" t="s">
        <v>18</v>
      </c>
      <c r="S6" s="15" t="s">
        <v>37</v>
      </c>
      <c r="T6" s="11" t="s">
        <v>19</v>
      </c>
    </row>
    <row r="7" spans="1:23">
      <c r="A7" s="2">
        <v>1</v>
      </c>
      <c r="B7" s="2">
        <v>2019</v>
      </c>
      <c r="C7" s="12"/>
      <c r="D7" s="6"/>
      <c r="E7" s="19">
        <f t="shared" ref="E7:E41" si="0">+D7+C7</f>
        <v>0</v>
      </c>
      <c r="F7" s="13">
        <v>0</v>
      </c>
      <c r="G7" s="18"/>
      <c r="H7" s="2">
        <v>1</v>
      </c>
      <c r="I7" s="2">
        <v>2019</v>
      </c>
      <c r="J7" s="12"/>
      <c r="K7" s="6"/>
      <c r="L7" s="19">
        <f t="shared" ref="L7:L41" si="1">+K7+J7</f>
        <v>0</v>
      </c>
      <c r="M7" s="13">
        <v>0</v>
      </c>
      <c r="O7" s="2">
        <v>1</v>
      </c>
      <c r="P7" s="2">
        <v>2019</v>
      </c>
      <c r="Q7" s="12"/>
      <c r="R7" s="6"/>
      <c r="S7" s="19">
        <f t="shared" ref="S7:S41" si="2">+R7+Q7</f>
        <v>0</v>
      </c>
      <c r="T7" s="13">
        <v>0</v>
      </c>
    </row>
    <row r="8" spans="1:23">
      <c r="A8" s="2">
        <f t="shared" ref="A8:B41" si="3">A7+1</f>
        <v>2</v>
      </c>
      <c r="B8" s="2">
        <v>2020</v>
      </c>
      <c r="C8" s="12"/>
      <c r="D8" s="6"/>
      <c r="E8" s="19">
        <f t="shared" si="0"/>
        <v>0</v>
      </c>
      <c r="F8" s="13">
        <v>0</v>
      </c>
      <c r="G8" s="18"/>
      <c r="H8" s="2">
        <f t="shared" ref="H8" si="4">H7+1</f>
        <v>2</v>
      </c>
      <c r="I8" s="2">
        <v>2020</v>
      </c>
      <c r="J8" s="12"/>
      <c r="K8" s="6"/>
      <c r="L8" s="19">
        <f t="shared" si="1"/>
        <v>0</v>
      </c>
      <c r="M8" s="13">
        <v>0</v>
      </c>
      <c r="O8" s="2">
        <f t="shared" ref="O8" si="5">O7+1</f>
        <v>2</v>
      </c>
      <c r="P8" s="2">
        <v>2020</v>
      </c>
      <c r="Q8" s="12"/>
      <c r="R8" s="6"/>
      <c r="S8" s="19">
        <f t="shared" si="2"/>
        <v>0</v>
      </c>
      <c r="T8" s="13">
        <v>0</v>
      </c>
    </row>
    <row r="9" spans="1:23">
      <c r="A9" s="2">
        <f t="shared" si="3"/>
        <v>3</v>
      </c>
      <c r="B9" s="2">
        <v>2021</v>
      </c>
      <c r="C9" s="12"/>
      <c r="D9" s="6"/>
      <c r="E9" s="19">
        <f t="shared" si="0"/>
        <v>0</v>
      </c>
      <c r="F9" s="13">
        <v>0</v>
      </c>
      <c r="G9" s="18"/>
      <c r="H9" s="2">
        <f t="shared" ref="H9" si="6">H8+1</f>
        <v>3</v>
      </c>
      <c r="I9" s="2">
        <v>2021</v>
      </c>
      <c r="J9" s="12"/>
      <c r="K9" s="6"/>
      <c r="L9" s="19">
        <f t="shared" si="1"/>
        <v>0</v>
      </c>
      <c r="M9" s="13">
        <v>0</v>
      </c>
      <c r="O9" s="2">
        <f t="shared" ref="O9" si="7">O8+1</f>
        <v>3</v>
      </c>
      <c r="P9" s="2">
        <v>2021</v>
      </c>
      <c r="Q9" s="12"/>
      <c r="R9" s="6"/>
      <c r="S9" s="19">
        <f t="shared" si="2"/>
        <v>0</v>
      </c>
      <c r="T9" s="13">
        <v>0</v>
      </c>
    </row>
    <row r="10" spans="1:23">
      <c r="A10" s="2">
        <f t="shared" si="3"/>
        <v>4</v>
      </c>
      <c r="B10" s="2">
        <v>2022</v>
      </c>
      <c r="C10" s="12"/>
      <c r="D10" s="6"/>
      <c r="E10" s="19">
        <f t="shared" si="0"/>
        <v>0</v>
      </c>
      <c r="F10" s="13">
        <v>0</v>
      </c>
      <c r="G10" s="18"/>
      <c r="H10" s="2">
        <f t="shared" ref="H10" si="8">H9+1</f>
        <v>4</v>
      </c>
      <c r="I10" s="2">
        <v>2022</v>
      </c>
      <c r="J10" s="12"/>
      <c r="K10" s="6"/>
      <c r="L10" s="19">
        <f t="shared" si="1"/>
        <v>0</v>
      </c>
      <c r="M10" s="13">
        <v>0</v>
      </c>
      <c r="O10" s="2">
        <f t="shared" ref="O10" si="9">O9+1</f>
        <v>4</v>
      </c>
      <c r="P10" s="2">
        <v>2022</v>
      </c>
      <c r="Q10" s="12"/>
      <c r="R10" s="6"/>
      <c r="S10" s="19">
        <f t="shared" si="2"/>
        <v>0</v>
      </c>
      <c r="T10" s="13">
        <v>0</v>
      </c>
      <c r="U10" s="39"/>
      <c r="V10" s="39"/>
      <c r="W10" s="38"/>
    </row>
    <row r="11" spans="1:23">
      <c r="A11" s="2">
        <f t="shared" si="3"/>
        <v>5</v>
      </c>
      <c r="B11" s="2">
        <v>2023</v>
      </c>
      <c r="C11" s="12">
        <v>7000000</v>
      </c>
      <c r="D11" s="6">
        <v>1274500</v>
      </c>
      <c r="E11" s="19">
        <f t="shared" si="0"/>
        <v>8274500</v>
      </c>
      <c r="F11" s="13">
        <f t="shared" ref="F11:F41" si="10">E11*1.025^(B11-$B$11)</f>
        <v>8274500</v>
      </c>
      <c r="G11" s="18"/>
      <c r="H11" s="2">
        <f t="shared" ref="H11" si="11">H10+1</f>
        <v>5</v>
      </c>
      <c r="I11" s="2">
        <v>2023</v>
      </c>
      <c r="J11" s="12">
        <v>5100000</v>
      </c>
      <c r="K11" s="6">
        <v>549136</v>
      </c>
      <c r="L11" s="19">
        <f t="shared" si="1"/>
        <v>5649136</v>
      </c>
      <c r="M11" s="13">
        <f>L11*1.025^(B11-$B$11)</f>
        <v>5649136</v>
      </c>
      <c r="O11" s="2">
        <f t="shared" ref="O11" si="12">O10+1</f>
        <v>5</v>
      </c>
      <c r="P11" s="2">
        <v>2023</v>
      </c>
      <c r="Q11" s="12">
        <v>1900000</v>
      </c>
      <c r="R11" s="6">
        <v>725364</v>
      </c>
      <c r="S11" s="19">
        <f t="shared" si="2"/>
        <v>2625364</v>
      </c>
      <c r="T11" s="13">
        <f>S11*1.025^(B11-$B$11)</f>
        <v>2625364</v>
      </c>
      <c r="U11" s="41"/>
      <c r="V11" s="41"/>
      <c r="W11" s="41"/>
    </row>
    <row r="12" spans="1:23">
      <c r="A12" s="2">
        <f t="shared" si="3"/>
        <v>6</v>
      </c>
      <c r="B12" s="2">
        <v>2024</v>
      </c>
      <c r="C12" s="12"/>
      <c r="D12" s="6">
        <v>1918500</v>
      </c>
      <c r="E12" s="19">
        <f t="shared" si="0"/>
        <v>1918500</v>
      </c>
      <c r="F12" s="13">
        <f t="shared" si="10"/>
        <v>1966462.4999999998</v>
      </c>
      <c r="G12" s="18"/>
      <c r="H12" s="2">
        <f t="shared" ref="H12" si="13">H11+1</f>
        <v>6</v>
      </c>
      <c r="I12" s="2">
        <v>2024</v>
      </c>
      <c r="J12" s="12"/>
      <c r="K12" s="6">
        <v>988974</v>
      </c>
      <c r="L12" s="19">
        <f t="shared" si="1"/>
        <v>988974</v>
      </c>
      <c r="M12" s="13">
        <f t="shared" ref="M12:M41" si="14">L12*1.025^(B12-$B$11)</f>
        <v>1013698.3499999999</v>
      </c>
      <c r="O12" s="2">
        <f t="shared" ref="O12" si="15">O11+1</f>
        <v>6</v>
      </c>
      <c r="P12" s="2">
        <v>2024</v>
      </c>
      <c r="Q12" s="12"/>
      <c r="R12" s="6">
        <v>929526</v>
      </c>
      <c r="S12" s="19">
        <f t="shared" si="2"/>
        <v>929526</v>
      </c>
      <c r="T12" s="13">
        <f t="shared" ref="T12:T41" si="16">S12*1.025^(B12-$B$11)</f>
        <v>952764.14999999991</v>
      </c>
      <c r="U12" s="41"/>
      <c r="V12" s="41"/>
      <c r="W12" s="41"/>
    </row>
    <row r="13" spans="1:23">
      <c r="A13" s="2">
        <f t="shared" si="3"/>
        <v>7</v>
      </c>
      <c r="B13" s="2">
        <v>2025</v>
      </c>
      <c r="C13" s="12"/>
      <c r="D13" s="6">
        <v>1918500</v>
      </c>
      <c r="E13" s="19">
        <f t="shared" si="0"/>
        <v>1918500</v>
      </c>
      <c r="F13" s="13">
        <f t="shared" si="10"/>
        <v>2015624.0624999998</v>
      </c>
      <c r="G13" s="18"/>
      <c r="H13" s="2">
        <f t="shared" ref="H13" si="17">H12+1</f>
        <v>7</v>
      </c>
      <c r="I13" s="2">
        <v>2025</v>
      </c>
      <c r="J13" s="12"/>
      <c r="K13" s="6">
        <v>988974</v>
      </c>
      <c r="L13" s="19">
        <f t="shared" si="1"/>
        <v>988974</v>
      </c>
      <c r="M13" s="13">
        <f t="shared" si="14"/>
        <v>1039040.80875</v>
      </c>
      <c r="O13" s="2">
        <f t="shared" ref="O13" si="18">O12+1</f>
        <v>7</v>
      </c>
      <c r="P13" s="2">
        <v>2025</v>
      </c>
      <c r="Q13" s="12"/>
      <c r="R13" s="6">
        <v>929526</v>
      </c>
      <c r="S13" s="19">
        <f t="shared" si="2"/>
        <v>929526</v>
      </c>
      <c r="T13" s="13">
        <f t="shared" si="16"/>
        <v>976583.25374999992</v>
      </c>
      <c r="U13" s="41"/>
      <c r="V13" s="41"/>
      <c r="W13" s="41"/>
    </row>
    <row r="14" spans="1:23">
      <c r="A14" s="2">
        <f t="shared" si="3"/>
        <v>8</v>
      </c>
      <c r="B14" s="2">
        <v>2026</v>
      </c>
      <c r="C14" s="12"/>
      <c r="D14" s="6">
        <v>1918500</v>
      </c>
      <c r="E14" s="19">
        <f t="shared" si="0"/>
        <v>1918500</v>
      </c>
      <c r="F14" s="13">
        <f t="shared" si="10"/>
        <v>2066014.6640624998</v>
      </c>
      <c r="G14" s="18"/>
      <c r="H14" s="2">
        <f t="shared" ref="H14" si="19">H13+1</f>
        <v>8</v>
      </c>
      <c r="I14" s="2">
        <v>2026</v>
      </c>
      <c r="J14" s="12"/>
      <c r="K14" s="6">
        <v>988974</v>
      </c>
      <c r="L14" s="19">
        <f t="shared" si="1"/>
        <v>988974</v>
      </c>
      <c r="M14" s="13">
        <f t="shared" si="14"/>
        <v>1065016.8289687498</v>
      </c>
      <c r="O14" s="2">
        <f t="shared" ref="O14" si="20">O13+1</f>
        <v>8</v>
      </c>
      <c r="P14" s="2">
        <v>2026</v>
      </c>
      <c r="Q14" s="12"/>
      <c r="R14" s="6">
        <v>929526</v>
      </c>
      <c r="S14" s="19">
        <f t="shared" si="2"/>
        <v>929526</v>
      </c>
      <c r="T14" s="13">
        <f t="shared" si="16"/>
        <v>1000997.8350937499</v>
      </c>
      <c r="U14" s="41"/>
      <c r="V14" s="41"/>
      <c r="W14" s="41"/>
    </row>
    <row r="15" spans="1:23">
      <c r="A15" s="2">
        <f t="shared" si="3"/>
        <v>9</v>
      </c>
      <c r="B15" s="2">
        <v>2027</v>
      </c>
      <c r="C15" s="12">
        <v>6470000</v>
      </c>
      <c r="D15" s="6">
        <v>1918500</v>
      </c>
      <c r="E15" s="19">
        <f t="shared" si="0"/>
        <v>8388500</v>
      </c>
      <c r="F15" s="13">
        <f t="shared" si="10"/>
        <v>9259334.4330078103</v>
      </c>
      <c r="G15" s="18"/>
      <c r="H15" s="2">
        <f t="shared" ref="H15" si="21">H14+1</f>
        <v>9</v>
      </c>
      <c r="I15" s="2">
        <v>2027</v>
      </c>
      <c r="J15" s="12">
        <v>1294000</v>
      </c>
      <c r="K15" s="6">
        <v>988974</v>
      </c>
      <c r="L15" s="19">
        <f t="shared" si="1"/>
        <v>2282974</v>
      </c>
      <c r="M15" s="13">
        <f t="shared" si="14"/>
        <v>2519976.130161718</v>
      </c>
      <c r="O15" s="2">
        <f t="shared" ref="O15" si="22">O14+1</f>
        <v>9</v>
      </c>
      <c r="P15" s="2">
        <v>2027</v>
      </c>
      <c r="Q15" s="12">
        <v>5176000</v>
      </c>
      <c r="R15" s="6">
        <v>929526</v>
      </c>
      <c r="S15" s="19">
        <f t="shared" si="2"/>
        <v>6105526</v>
      </c>
      <c r="T15" s="13">
        <f t="shared" si="16"/>
        <v>6739358.3028460927</v>
      </c>
      <c r="U15" s="41"/>
      <c r="V15" s="41"/>
      <c r="W15" s="41"/>
    </row>
    <row r="16" spans="1:23">
      <c r="A16" s="2">
        <f t="shared" si="3"/>
        <v>10</v>
      </c>
      <c r="B16" s="2">
        <v>2028</v>
      </c>
      <c r="C16" s="12">
        <v>3227000</v>
      </c>
      <c r="D16" s="6">
        <v>1918500</v>
      </c>
      <c r="E16" s="19">
        <f t="shared" si="0"/>
        <v>5145500</v>
      </c>
      <c r="F16" s="13">
        <f t="shared" si="10"/>
        <v>5821660.959428709</v>
      </c>
      <c r="G16" s="18"/>
      <c r="H16" s="2">
        <f t="shared" ref="H16" si="23">H15+1</f>
        <v>10</v>
      </c>
      <c r="I16" s="2">
        <v>2028</v>
      </c>
      <c r="J16" s="12"/>
      <c r="K16" s="6">
        <v>988974</v>
      </c>
      <c r="L16" s="19">
        <f t="shared" si="1"/>
        <v>988974</v>
      </c>
      <c r="M16" s="13">
        <f t="shared" si="14"/>
        <v>1118933.3059352927</v>
      </c>
      <c r="O16" s="2">
        <f t="shared" ref="O16" si="24">O15+1</f>
        <v>10</v>
      </c>
      <c r="P16" s="2">
        <v>2028</v>
      </c>
      <c r="Q16" s="12">
        <v>3227000</v>
      </c>
      <c r="R16" s="6">
        <v>929526</v>
      </c>
      <c r="S16" s="19">
        <f t="shared" si="2"/>
        <v>4156526</v>
      </c>
      <c r="T16" s="13">
        <f t="shared" si="16"/>
        <v>4702727.6534934165</v>
      </c>
      <c r="U16" s="41"/>
      <c r="V16" s="41"/>
      <c r="W16" s="41"/>
    </row>
    <row r="17" spans="1:23">
      <c r="A17" s="2">
        <f t="shared" si="3"/>
        <v>11</v>
      </c>
      <c r="B17" s="2">
        <v>2029</v>
      </c>
      <c r="C17" s="12"/>
      <c r="D17" s="6">
        <v>1926150</v>
      </c>
      <c r="E17" s="19">
        <f t="shared" si="0"/>
        <v>1926150</v>
      </c>
      <c r="F17" s="13">
        <f t="shared" si="10"/>
        <v>2233743.4774907585</v>
      </c>
      <c r="G17" s="18"/>
      <c r="H17" s="2">
        <f t="shared" ref="H17" si="25">H16+1</f>
        <v>11</v>
      </c>
      <c r="I17" s="2">
        <v>2029</v>
      </c>
      <c r="J17" s="12"/>
      <c r="K17" s="6">
        <v>988974</v>
      </c>
      <c r="L17" s="19">
        <f t="shared" si="1"/>
        <v>988974</v>
      </c>
      <c r="M17" s="13">
        <f t="shared" si="14"/>
        <v>1146906.6385836748</v>
      </c>
      <c r="O17" s="2">
        <f t="shared" ref="O17" si="26">O16+1</f>
        <v>11</v>
      </c>
      <c r="P17" s="2">
        <v>2029</v>
      </c>
      <c r="Q17" s="12"/>
      <c r="R17" s="6">
        <v>937176</v>
      </c>
      <c r="S17" s="19">
        <f t="shared" si="2"/>
        <v>937176</v>
      </c>
      <c r="T17" s="13">
        <f t="shared" si="16"/>
        <v>1086836.8389070835</v>
      </c>
      <c r="U17" s="41"/>
      <c r="V17" s="41"/>
      <c r="W17" s="41"/>
    </row>
    <row r="18" spans="1:23">
      <c r="A18" s="2">
        <f t="shared" si="3"/>
        <v>12</v>
      </c>
      <c r="B18" s="2">
        <v>2030</v>
      </c>
      <c r="C18" s="12"/>
      <c r="D18" s="6">
        <v>1926150</v>
      </c>
      <c r="E18" s="19">
        <f t="shared" si="0"/>
        <v>1926150</v>
      </c>
      <c r="F18" s="13">
        <f t="shared" si="10"/>
        <v>2289587.0644280277</v>
      </c>
      <c r="G18" s="18"/>
      <c r="H18" s="2">
        <f t="shared" ref="H18" si="27">H17+1</f>
        <v>12</v>
      </c>
      <c r="I18" s="2">
        <v>2030</v>
      </c>
      <c r="J18" s="12"/>
      <c r="K18" s="6">
        <v>988974</v>
      </c>
      <c r="L18" s="19">
        <f t="shared" si="1"/>
        <v>988974</v>
      </c>
      <c r="M18" s="13">
        <f t="shared" si="14"/>
        <v>1175579.3045482668</v>
      </c>
      <c r="O18" s="2">
        <f t="shared" ref="O18" si="28">O17+1</f>
        <v>12</v>
      </c>
      <c r="P18" s="2">
        <v>2030</v>
      </c>
      <c r="Q18" s="12"/>
      <c r="R18" s="6">
        <v>937176</v>
      </c>
      <c r="S18" s="19">
        <f t="shared" si="2"/>
        <v>937176</v>
      </c>
      <c r="T18" s="13">
        <f t="shared" si="16"/>
        <v>1114007.7598797607</v>
      </c>
      <c r="U18" s="41"/>
      <c r="V18" s="41"/>
      <c r="W18" s="41"/>
    </row>
    <row r="19" spans="1:23">
      <c r="A19" s="2">
        <f t="shared" si="3"/>
        <v>13</v>
      </c>
      <c r="B19" s="2">
        <v>2031</v>
      </c>
      <c r="C19" s="12"/>
      <c r="D19" s="6">
        <v>1926150</v>
      </c>
      <c r="E19" s="19">
        <f t="shared" si="0"/>
        <v>1926150</v>
      </c>
      <c r="F19" s="13">
        <f t="shared" si="10"/>
        <v>2346826.741038728</v>
      </c>
      <c r="G19" s="18"/>
      <c r="H19" s="2">
        <f t="shared" ref="H19" si="29">H18+1</f>
        <v>13</v>
      </c>
      <c r="I19" s="2">
        <v>2031</v>
      </c>
      <c r="J19" s="12"/>
      <c r="K19" s="6">
        <v>988974</v>
      </c>
      <c r="L19" s="19">
        <f t="shared" si="1"/>
        <v>988974</v>
      </c>
      <c r="M19" s="13">
        <f t="shared" si="14"/>
        <v>1204968.7871619733</v>
      </c>
      <c r="O19" s="2">
        <f t="shared" ref="O19" si="30">O18+1</f>
        <v>13</v>
      </c>
      <c r="P19" s="2">
        <v>2031</v>
      </c>
      <c r="Q19" s="12"/>
      <c r="R19" s="6">
        <v>937176</v>
      </c>
      <c r="S19" s="19">
        <f t="shared" si="2"/>
        <v>937176</v>
      </c>
      <c r="T19" s="13">
        <f t="shared" si="16"/>
        <v>1141857.9538767547</v>
      </c>
      <c r="U19" s="41"/>
      <c r="V19" s="41"/>
      <c r="W19" s="41"/>
    </row>
    <row r="20" spans="1:23">
      <c r="A20" s="2">
        <f t="shared" si="3"/>
        <v>14</v>
      </c>
      <c r="B20" s="2">
        <v>2032</v>
      </c>
      <c r="C20" s="12"/>
      <c r="D20" s="6">
        <v>1926150</v>
      </c>
      <c r="E20" s="19">
        <f t="shared" si="0"/>
        <v>1926150</v>
      </c>
      <c r="F20" s="13">
        <f t="shared" si="10"/>
        <v>2405497.4095646958</v>
      </c>
      <c r="G20" s="18"/>
      <c r="H20" s="2">
        <f t="shared" ref="H20" si="31">H19+1</f>
        <v>14</v>
      </c>
      <c r="I20" s="2">
        <v>2032</v>
      </c>
      <c r="J20" s="12"/>
      <c r="K20" s="6">
        <v>988974</v>
      </c>
      <c r="L20" s="19">
        <f t="shared" si="1"/>
        <v>988974</v>
      </c>
      <c r="M20" s="13">
        <f t="shared" si="14"/>
        <v>1235093.0068410225</v>
      </c>
      <c r="O20" s="2">
        <f t="shared" ref="O20" si="32">O19+1</f>
        <v>14</v>
      </c>
      <c r="P20" s="2">
        <v>2032</v>
      </c>
      <c r="Q20" s="12"/>
      <c r="R20" s="6">
        <v>937176</v>
      </c>
      <c r="S20" s="19">
        <f t="shared" si="2"/>
        <v>937176</v>
      </c>
      <c r="T20" s="13">
        <f t="shared" si="16"/>
        <v>1170404.4027236733</v>
      </c>
      <c r="U20" s="41"/>
      <c r="V20" s="41"/>
      <c r="W20" s="41"/>
    </row>
    <row r="21" spans="1:23">
      <c r="A21" s="2">
        <f t="shared" si="3"/>
        <v>15</v>
      </c>
      <c r="B21" s="2">
        <v>2033</v>
      </c>
      <c r="C21" s="12"/>
      <c r="D21" s="6">
        <v>1926150</v>
      </c>
      <c r="E21" s="19">
        <f t="shared" si="0"/>
        <v>1926150</v>
      </c>
      <c r="F21" s="13">
        <f t="shared" si="10"/>
        <v>2465634.8448038134</v>
      </c>
      <c r="G21" s="18"/>
      <c r="H21" s="2">
        <f t="shared" ref="H21" si="33">H20+1</f>
        <v>15</v>
      </c>
      <c r="I21" s="2">
        <v>2033</v>
      </c>
      <c r="J21" s="12"/>
      <c r="K21" s="6">
        <v>988974</v>
      </c>
      <c r="L21" s="19">
        <f t="shared" si="1"/>
        <v>988974</v>
      </c>
      <c r="M21" s="13">
        <f t="shared" si="14"/>
        <v>1265970.332012048</v>
      </c>
      <c r="O21" s="2">
        <f t="shared" ref="O21" si="34">O20+1</f>
        <v>15</v>
      </c>
      <c r="P21" s="2">
        <v>2033</v>
      </c>
      <c r="Q21" s="12"/>
      <c r="R21" s="6">
        <v>937176</v>
      </c>
      <c r="S21" s="19">
        <f t="shared" si="2"/>
        <v>937176</v>
      </c>
      <c r="T21" s="13">
        <f t="shared" si="16"/>
        <v>1199664.5127917652</v>
      </c>
      <c r="U21" s="41"/>
      <c r="V21" s="41"/>
      <c r="W21" s="41"/>
    </row>
    <row r="22" spans="1:23">
      <c r="A22" s="2">
        <f t="shared" si="3"/>
        <v>16</v>
      </c>
      <c r="B22" s="2">
        <v>2034</v>
      </c>
      <c r="C22" s="12"/>
      <c r="D22" s="6">
        <v>1926150</v>
      </c>
      <c r="E22" s="19">
        <f t="shared" si="0"/>
        <v>1926150</v>
      </c>
      <c r="F22" s="13">
        <f t="shared" si="10"/>
        <v>2527275.7159239086</v>
      </c>
      <c r="G22" s="18"/>
      <c r="H22" s="2">
        <f t="shared" ref="H22" si="35">H21+1</f>
        <v>16</v>
      </c>
      <c r="I22" s="2">
        <v>2034</v>
      </c>
      <c r="J22" s="12"/>
      <c r="K22" s="6">
        <v>988974</v>
      </c>
      <c r="L22" s="19">
        <f t="shared" si="1"/>
        <v>988974</v>
      </c>
      <c r="M22" s="13">
        <f t="shared" si="14"/>
        <v>1297619.5903123491</v>
      </c>
      <c r="O22" s="2">
        <f t="shared" ref="O22" si="36">O21+1</f>
        <v>16</v>
      </c>
      <c r="P22" s="2">
        <v>2034</v>
      </c>
      <c r="Q22" s="12"/>
      <c r="R22" s="6">
        <v>937176</v>
      </c>
      <c r="S22" s="19">
        <f t="shared" si="2"/>
        <v>937176</v>
      </c>
      <c r="T22" s="13">
        <f t="shared" si="16"/>
        <v>1229656.1256115593</v>
      </c>
      <c r="U22" s="41"/>
      <c r="V22" s="41"/>
      <c r="W22" s="41"/>
    </row>
    <row r="23" spans="1:23">
      <c r="A23" s="2">
        <f t="shared" si="3"/>
        <v>17</v>
      </c>
      <c r="B23" s="2">
        <v>2035</v>
      </c>
      <c r="C23" s="12"/>
      <c r="D23" s="6">
        <v>1926150</v>
      </c>
      <c r="E23" s="19">
        <f t="shared" si="0"/>
        <v>1926150</v>
      </c>
      <c r="F23" s="13">
        <f t="shared" si="10"/>
        <v>2590457.6088220058</v>
      </c>
      <c r="G23" s="18"/>
      <c r="H23" s="2">
        <f t="shared" ref="H23" si="37">H22+1</f>
        <v>17</v>
      </c>
      <c r="I23" s="2">
        <v>2035</v>
      </c>
      <c r="J23" s="12"/>
      <c r="K23" s="6">
        <v>988974</v>
      </c>
      <c r="L23" s="19">
        <f t="shared" si="1"/>
        <v>988974</v>
      </c>
      <c r="M23" s="13">
        <f t="shared" si="14"/>
        <v>1330060.0800701578</v>
      </c>
      <c r="O23" s="2">
        <f t="shared" ref="O23" si="38">O22+1</f>
        <v>17</v>
      </c>
      <c r="P23" s="2">
        <v>2035</v>
      </c>
      <c r="Q23" s="12"/>
      <c r="R23" s="6">
        <v>937176</v>
      </c>
      <c r="S23" s="19">
        <f t="shared" si="2"/>
        <v>937176</v>
      </c>
      <c r="T23" s="13">
        <f t="shared" si="16"/>
        <v>1260397.528751848</v>
      </c>
      <c r="U23" s="41"/>
      <c r="V23" s="41"/>
      <c r="W23" s="41"/>
    </row>
    <row r="24" spans="1:23">
      <c r="A24" s="2">
        <f t="shared" si="3"/>
        <v>18</v>
      </c>
      <c r="B24" s="2">
        <v>2036</v>
      </c>
      <c r="C24" s="12"/>
      <c r="D24" s="6">
        <v>1926150</v>
      </c>
      <c r="E24" s="19">
        <f t="shared" si="0"/>
        <v>1926150</v>
      </c>
      <c r="F24" s="13">
        <f t="shared" si="10"/>
        <v>2655219.049042556</v>
      </c>
      <c r="G24" s="18"/>
      <c r="H24" s="2">
        <f t="shared" ref="H24" si="39">H23+1</f>
        <v>18</v>
      </c>
      <c r="I24" s="2">
        <v>2036</v>
      </c>
      <c r="J24" s="12"/>
      <c r="K24" s="6">
        <v>988974</v>
      </c>
      <c r="L24" s="19">
        <f t="shared" si="1"/>
        <v>988974</v>
      </c>
      <c r="M24" s="13">
        <f t="shared" si="14"/>
        <v>1363311.5820719118</v>
      </c>
      <c r="O24" s="2">
        <f t="shared" ref="O24" si="40">O23+1</f>
        <v>18</v>
      </c>
      <c r="P24" s="2">
        <v>2036</v>
      </c>
      <c r="Q24" s="12"/>
      <c r="R24" s="6">
        <v>937176</v>
      </c>
      <c r="S24" s="19">
        <f t="shared" si="2"/>
        <v>937176</v>
      </c>
      <c r="T24" s="13">
        <f t="shared" si="16"/>
        <v>1291907.4669706442</v>
      </c>
      <c r="U24" s="41"/>
      <c r="V24" s="41"/>
      <c r="W24" s="41"/>
    </row>
    <row r="25" spans="1:23">
      <c r="A25" s="2">
        <f t="shared" si="3"/>
        <v>19</v>
      </c>
      <c r="B25" s="2">
        <v>2037</v>
      </c>
      <c r="C25" s="12"/>
      <c r="D25" s="6">
        <v>1926150</v>
      </c>
      <c r="E25" s="19">
        <f t="shared" si="0"/>
        <v>1926150</v>
      </c>
      <c r="F25" s="13">
        <f t="shared" si="10"/>
        <v>2721599.5252686194</v>
      </c>
      <c r="G25" s="18"/>
      <c r="H25" s="2">
        <f t="shared" ref="H25" si="41">H24+1</f>
        <v>19</v>
      </c>
      <c r="I25" s="2">
        <v>2037</v>
      </c>
      <c r="J25" s="12"/>
      <c r="K25" s="6">
        <v>988974</v>
      </c>
      <c r="L25" s="19">
        <f t="shared" si="1"/>
        <v>988974</v>
      </c>
      <c r="M25" s="13">
        <f t="shared" si="14"/>
        <v>1397394.3716237093</v>
      </c>
      <c r="O25" s="2">
        <f t="shared" ref="O25" si="42">O24+1</f>
        <v>19</v>
      </c>
      <c r="P25" s="2">
        <v>2037</v>
      </c>
      <c r="Q25" s="12"/>
      <c r="R25" s="6">
        <v>937176</v>
      </c>
      <c r="S25" s="19">
        <f t="shared" si="2"/>
        <v>937176</v>
      </c>
      <c r="T25" s="13">
        <f t="shared" si="16"/>
        <v>1324205.1536449103</v>
      </c>
      <c r="U25" s="41"/>
      <c r="V25" s="41"/>
      <c r="W25" s="41"/>
    </row>
    <row r="26" spans="1:23">
      <c r="A26" s="2">
        <f t="shared" si="3"/>
        <v>20</v>
      </c>
      <c r="B26" s="2">
        <v>2038</v>
      </c>
      <c r="C26" s="12"/>
      <c r="D26" s="6">
        <v>1926150</v>
      </c>
      <c r="E26" s="19">
        <f t="shared" si="0"/>
        <v>1926150</v>
      </c>
      <c r="F26" s="13">
        <f t="shared" si="10"/>
        <v>2789639.5134003353</v>
      </c>
      <c r="G26" s="18"/>
      <c r="H26" s="2">
        <f t="shared" ref="H26" si="43">H25+1</f>
        <v>20</v>
      </c>
      <c r="I26" s="2">
        <v>2038</v>
      </c>
      <c r="J26" s="12"/>
      <c r="K26" s="6">
        <v>988974</v>
      </c>
      <c r="L26" s="19">
        <f t="shared" si="1"/>
        <v>988974</v>
      </c>
      <c r="M26" s="13">
        <f t="shared" si="14"/>
        <v>1432329.2309143024</v>
      </c>
      <c r="O26" s="2">
        <f t="shared" ref="O26" si="44">O25+1</f>
        <v>20</v>
      </c>
      <c r="P26" s="2">
        <v>2038</v>
      </c>
      <c r="Q26" s="12"/>
      <c r="R26" s="6">
        <v>937176</v>
      </c>
      <c r="S26" s="19">
        <f t="shared" si="2"/>
        <v>937176</v>
      </c>
      <c r="T26" s="13">
        <f t="shared" si="16"/>
        <v>1357310.2824860332</v>
      </c>
      <c r="U26" s="41"/>
      <c r="V26" s="41"/>
      <c r="W26" s="41"/>
    </row>
    <row r="27" spans="1:23">
      <c r="A27" s="2">
        <f t="shared" si="3"/>
        <v>21</v>
      </c>
      <c r="B27" s="2">
        <v>2039</v>
      </c>
      <c r="C27" s="12"/>
      <c r="D27" s="6">
        <v>1926150</v>
      </c>
      <c r="E27" s="19">
        <f t="shared" si="0"/>
        <v>1926150</v>
      </c>
      <c r="F27" s="13">
        <f t="shared" si="10"/>
        <v>2859380.5012353435</v>
      </c>
      <c r="G27" s="18"/>
      <c r="H27" s="2">
        <f t="shared" ref="H27" si="45">H26+1</f>
        <v>21</v>
      </c>
      <c r="I27" s="2">
        <v>2039</v>
      </c>
      <c r="J27" s="12"/>
      <c r="K27" s="6">
        <v>988974</v>
      </c>
      <c r="L27" s="19">
        <f t="shared" si="1"/>
        <v>988974</v>
      </c>
      <c r="M27" s="13">
        <f t="shared" si="14"/>
        <v>1468137.4616871597</v>
      </c>
      <c r="O27" s="2">
        <f t="shared" ref="O27" si="46">O26+1</f>
        <v>21</v>
      </c>
      <c r="P27" s="2">
        <v>2039</v>
      </c>
      <c r="Q27" s="12"/>
      <c r="R27" s="6">
        <v>937176</v>
      </c>
      <c r="S27" s="19">
        <f t="shared" si="2"/>
        <v>937176</v>
      </c>
      <c r="T27" s="13">
        <f t="shared" si="16"/>
        <v>1391243.039548184</v>
      </c>
      <c r="U27" s="41"/>
      <c r="V27" s="41"/>
      <c r="W27" s="41"/>
    </row>
    <row r="28" spans="1:23">
      <c r="A28" s="2">
        <f t="shared" si="3"/>
        <v>22</v>
      </c>
      <c r="B28" s="2">
        <v>2040</v>
      </c>
      <c r="C28" s="12">
        <v>2270000</v>
      </c>
      <c r="D28" s="6">
        <v>1926150</v>
      </c>
      <c r="E28" s="19">
        <f t="shared" si="0"/>
        <v>4196150</v>
      </c>
      <c r="F28" s="13">
        <f t="shared" si="10"/>
        <v>6384938.4666381916</v>
      </c>
      <c r="G28" s="18"/>
      <c r="H28" s="2">
        <f t="shared" ref="H28" si="47">H27+1</f>
        <v>22</v>
      </c>
      <c r="I28" s="2">
        <v>2040</v>
      </c>
      <c r="J28" s="12">
        <v>264438</v>
      </c>
      <c r="K28" s="6">
        <v>988974</v>
      </c>
      <c r="L28" s="19">
        <f t="shared" si="1"/>
        <v>1253412</v>
      </c>
      <c r="M28" s="13">
        <f t="shared" si="14"/>
        <v>1907214.5879784825</v>
      </c>
      <c r="O28" s="2">
        <f t="shared" ref="O28" si="48">O27+1</f>
        <v>22</v>
      </c>
      <c r="P28" s="2">
        <v>2040</v>
      </c>
      <c r="Q28" s="12">
        <f>C28-J28</f>
        <v>2005562</v>
      </c>
      <c r="R28" s="6">
        <v>937176</v>
      </c>
      <c r="S28" s="19">
        <f t="shared" si="2"/>
        <v>2942738</v>
      </c>
      <c r="T28" s="13">
        <f t="shared" si="16"/>
        <v>4477723.8786597094</v>
      </c>
      <c r="U28" s="41"/>
      <c r="V28" s="41"/>
      <c r="W28" s="41"/>
    </row>
    <row r="29" spans="1:23">
      <c r="A29" s="2">
        <f t="shared" si="3"/>
        <v>23</v>
      </c>
      <c r="B29" s="2">
        <v>2041</v>
      </c>
      <c r="C29" s="12"/>
      <c r="D29" s="6">
        <v>2076150</v>
      </c>
      <c r="E29" s="19">
        <f t="shared" si="0"/>
        <v>2076150</v>
      </c>
      <c r="F29" s="13">
        <f t="shared" si="10"/>
        <v>3238085.4467663583</v>
      </c>
      <c r="G29" s="18"/>
      <c r="H29" s="2">
        <f t="shared" ref="H29" si="49">H28+1</f>
        <v>23</v>
      </c>
      <c r="I29" s="2">
        <v>2041</v>
      </c>
      <c r="J29" s="12"/>
      <c r="K29" s="6">
        <v>1078974</v>
      </c>
      <c r="L29" s="19">
        <f t="shared" si="1"/>
        <v>1078974</v>
      </c>
      <c r="M29" s="13">
        <f t="shared" si="14"/>
        <v>1682831.2052786574</v>
      </c>
      <c r="O29" s="2">
        <f t="shared" ref="O29" si="50">O28+1</f>
        <v>23</v>
      </c>
      <c r="P29" s="2">
        <v>2041</v>
      </c>
      <c r="Q29" s="12"/>
      <c r="R29" s="6">
        <v>997176</v>
      </c>
      <c r="S29" s="19">
        <f t="shared" si="2"/>
        <v>997176</v>
      </c>
      <c r="T29" s="13">
        <f t="shared" si="16"/>
        <v>1555254.2414877007</v>
      </c>
      <c r="U29" s="41"/>
      <c r="V29" s="41"/>
      <c r="W29" s="41"/>
    </row>
    <row r="30" spans="1:23">
      <c r="A30" s="2">
        <f t="shared" si="3"/>
        <v>24</v>
      </c>
      <c r="B30" s="2">
        <v>2042</v>
      </c>
      <c r="C30" s="12"/>
      <c r="D30" s="6">
        <v>2076150</v>
      </c>
      <c r="E30" s="19">
        <f t="shared" si="0"/>
        <v>2076150</v>
      </c>
      <c r="F30" s="13">
        <f t="shared" si="10"/>
        <v>3319037.5829355172</v>
      </c>
      <c r="G30" s="18"/>
      <c r="H30" s="2">
        <f t="shared" ref="H30" si="51">H29+1</f>
        <v>24</v>
      </c>
      <c r="I30" s="2">
        <v>2042</v>
      </c>
      <c r="J30" s="12"/>
      <c r="K30" s="6">
        <v>1078974</v>
      </c>
      <c r="L30" s="19">
        <f t="shared" si="1"/>
        <v>1078974</v>
      </c>
      <c r="M30" s="13">
        <f t="shared" si="14"/>
        <v>1724901.985410624</v>
      </c>
      <c r="O30" s="2">
        <f t="shared" ref="O30" si="52">O29+1</f>
        <v>24</v>
      </c>
      <c r="P30" s="2">
        <v>2042</v>
      </c>
      <c r="Q30" s="12"/>
      <c r="R30" s="6">
        <v>997176</v>
      </c>
      <c r="S30" s="19">
        <f t="shared" si="2"/>
        <v>997176</v>
      </c>
      <c r="T30" s="13">
        <f t="shared" si="16"/>
        <v>1594135.5975248935</v>
      </c>
      <c r="U30" s="41"/>
      <c r="V30" s="41"/>
      <c r="W30" s="41"/>
    </row>
    <row r="31" spans="1:23">
      <c r="A31" s="2">
        <f t="shared" si="3"/>
        <v>25</v>
      </c>
      <c r="B31" s="2">
        <v>2043</v>
      </c>
      <c r="C31" s="12"/>
      <c r="D31" s="6">
        <v>2076150</v>
      </c>
      <c r="E31" s="19">
        <f t="shared" si="0"/>
        <v>2076150</v>
      </c>
      <c r="F31" s="13">
        <f t="shared" si="10"/>
        <v>3402013.5225089048</v>
      </c>
      <c r="G31" s="18"/>
      <c r="H31" s="2">
        <f t="shared" ref="H31" si="53">H30+1</f>
        <v>25</v>
      </c>
      <c r="I31" s="2">
        <v>2043</v>
      </c>
      <c r="J31" s="12"/>
      <c r="K31" s="6">
        <v>1078974</v>
      </c>
      <c r="L31" s="19">
        <f t="shared" si="1"/>
        <v>1078974</v>
      </c>
      <c r="M31" s="13">
        <f t="shared" si="14"/>
        <v>1768024.5350458892</v>
      </c>
      <c r="O31" s="2">
        <f t="shared" ref="O31" si="54">O30+1</f>
        <v>25</v>
      </c>
      <c r="P31" s="2">
        <v>2043</v>
      </c>
      <c r="Q31" s="12"/>
      <c r="R31" s="6">
        <v>997176</v>
      </c>
      <c r="S31" s="19">
        <f t="shared" si="2"/>
        <v>997176</v>
      </c>
      <c r="T31" s="13">
        <f t="shared" si="16"/>
        <v>1633988.9874630154</v>
      </c>
      <c r="U31" s="41"/>
      <c r="V31" s="41"/>
      <c r="W31" s="41"/>
    </row>
    <row r="32" spans="1:23">
      <c r="A32" s="2">
        <f t="shared" si="3"/>
        <v>26</v>
      </c>
      <c r="B32" s="2">
        <v>2044</v>
      </c>
      <c r="C32" s="12"/>
      <c r="D32" s="6">
        <v>2076150</v>
      </c>
      <c r="E32" s="19">
        <f t="shared" si="0"/>
        <v>2076150</v>
      </c>
      <c r="F32" s="13">
        <f t="shared" si="10"/>
        <v>3487063.860571627</v>
      </c>
      <c r="G32" s="18"/>
      <c r="H32" s="2">
        <f t="shared" ref="H32" si="55">H31+1</f>
        <v>26</v>
      </c>
      <c r="I32" s="2">
        <v>2044</v>
      </c>
      <c r="J32" s="12"/>
      <c r="K32" s="6">
        <v>1078974</v>
      </c>
      <c r="L32" s="19">
        <f t="shared" si="1"/>
        <v>1078974</v>
      </c>
      <c r="M32" s="13">
        <f t="shared" si="14"/>
        <v>1812225.1484220363</v>
      </c>
      <c r="O32" s="2">
        <f t="shared" ref="O32" si="56">O31+1</f>
        <v>26</v>
      </c>
      <c r="P32" s="2">
        <v>2044</v>
      </c>
      <c r="Q32" s="12"/>
      <c r="R32" s="6">
        <v>997176</v>
      </c>
      <c r="S32" s="19">
        <f t="shared" si="2"/>
        <v>997176</v>
      </c>
      <c r="T32" s="13">
        <f t="shared" si="16"/>
        <v>1674838.7121495907</v>
      </c>
      <c r="U32" s="41"/>
      <c r="V32" s="41"/>
      <c r="W32" s="41"/>
    </row>
    <row r="33" spans="1:23">
      <c r="A33" s="2">
        <f t="shared" si="3"/>
        <v>27</v>
      </c>
      <c r="B33" s="2">
        <v>2045</v>
      </c>
      <c r="C33" s="12"/>
      <c r="D33" s="6">
        <v>2076150</v>
      </c>
      <c r="E33" s="19">
        <f t="shared" si="0"/>
        <v>2076150</v>
      </c>
      <c r="F33" s="13">
        <f t="shared" si="10"/>
        <v>3574240.4570859177</v>
      </c>
      <c r="G33" s="18"/>
      <c r="H33" s="2">
        <f t="shared" ref="H33" si="57">H32+1</f>
        <v>27</v>
      </c>
      <c r="I33" s="2">
        <v>2045</v>
      </c>
      <c r="J33" s="12"/>
      <c r="K33" s="6">
        <v>1078974</v>
      </c>
      <c r="L33" s="19">
        <f t="shared" si="1"/>
        <v>1078974</v>
      </c>
      <c r="M33" s="13">
        <f t="shared" si="14"/>
        <v>1857530.777132587</v>
      </c>
      <c r="O33" s="2">
        <f t="shared" ref="O33" si="58">O32+1</f>
        <v>27</v>
      </c>
      <c r="P33" s="2">
        <v>2045</v>
      </c>
      <c r="Q33" s="12"/>
      <c r="R33" s="6">
        <v>997176</v>
      </c>
      <c r="S33" s="19">
        <f t="shared" si="2"/>
        <v>997176</v>
      </c>
      <c r="T33" s="13">
        <f t="shared" si="16"/>
        <v>1716709.6799533304</v>
      </c>
      <c r="U33" s="41"/>
      <c r="V33" s="41"/>
      <c r="W33" s="41"/>
    </row>
    <row r="34" spans="1:23">
      <c r="A34" s="2">
        <f t="shared" si="3"/>
        <v>28</v>
      </c>
      <c r="B34" s="2">
        <v>2046</v>
      </c>
      <c r="C34" s="12"/>
      <c r="D34" s="6">
        <v>2076150</v>
      </c>
      <c r="E34" s="19">
        <f t="shared" si="0"/>
        <v>2076150</v>
      </c>
      <c r="F34" s="13">
        <f t="shared" si="10"/>
        <v>3663596.4685130655</v>
      </c>
      <c r="G34" s="18"/>
      <c r="H34" s="2">
        <f t="shared" ref="H34" si="59">H33+1</f>
        <v>28</v>
      </c>
      <c r="I34" s="2">
        <v>2046</v>
      </c>
      <c r="J34" s="12"/>
      <c r="K34" s="6">
        <v>1078974</v>
      </c>
      <c r="L34" s="19">
        <f t="shared" si="1"/>
        <v>1078974</v>
      </c>
      <c r="M34" s="13">
        <f t="shared" si="14"/>
        <v>1903969.0465609019</v>
      </c>
      <c r="O34" s="2">
        <f t="shared" ref="O34" si="60">O33+1</f>
        <v>28</v>
      </c>
      <c r="P34" s="2">
        <v>2046</v>
      </c>
      <c r="Q34" s="12"/>
      <c r="R34" s="6">
        <v>997176</v>
      </c>
      <c r="S34" s="19">
        <f t="shared" si="2"/>
        <v>997176</v>
      </c>
      <c r="T34" s="13">
        <f t="shared" si="16"/>
        <v>1759627.4219521638</v>
      </c>
      <c r="U34" s="41"/>
      <c r="V34" s="41"/>
      <c r="W34" s="41"/>
    </row>
    <row r="35" spans="1:23">
      <c r="A35" s="2">
        <f t="shared" si="3"/>
        <v>29</v>
      </c>
      <c r="B35" s="2">
        <v>2047</v>
      </c>
      <c r="C35" s="12"/>
      <c r="D35" s="6">
        <v>2076150</v>
      </c>
      <c r="E35" s="19">
        <f t="shared" si="0"/>
        <v>2076150</v>
      </c>
      <c r="F35" s="13">
        <f t="shared" si="10"/>
        <v>3755186.3802258922</v>
      </c>
      <c r="G35" s="18"/>
      <c r="H35" s="2">
        <f t="shared" ref="H35" si="61">H34+1</f>
        <v>29</v>
      </c>
      <c r="I35" s="2">
        <v>2047</v>
      </c>
      <c r="J35" s="12"/>
      <c r="K35" s="6">
        <v>1078974</v>
      </c>
      <c r="L35" s="19">
        <f t="shared" si="1"/>
        <v>1078974</v>
      </c>
      <c r="M35" s="13">
        <f t="shared" si="14"/>
        <v>1951568.2727249244</v>
      </c>
      <c r="O35" s="2">
        <f t="shared" ref="O35" si="62">O34+1</f>
        <v>29</v>
      </c>
      <c r="P35" s="2">
        <v>2047</v>
      </c>
      <c r="Q35" s="12"/>
      <c r="R35" s="6">
        <v>997176</v>
      </c>
      <c r="S35" s="19">
        <f t="shared" si="2"/>
        <v>997176</v>
      </c>
      <c r="T35" s="13">
        <f t="shared" si="16"/>
        <v>1803618.1075009678</v>
      </c>
      <c r="U35" s="41"/>
      <c r="V35" s="41"/>
      <c r="W35" s="41"/>
    </row>
    <row r="36" spans="1:23">
      <c r="A36" s="2">
        <f t="shared" si="3"/>
        <v>30</v>
      </c>
      <c r="B36" s="2">
        <v>2048</v>
      </c>
      <c r="C36" s="12"/>
      <c r="D36" s="6">
        <v>2076150</v>
      </c>
      <c r="E36" s="19">
        <f t="shared" si="0"/>
        <v>2076150</v>
      </c>
      <c r="F36" s="13">
        <f t="shared" si="10"/>
        <v>3849066.0397315389</v>
      </c>
      <c r="G36" s="18"/>
      <c r="H36" s="2">
        <f t="shared" ref="H36" si="63">H35+1</f>
        <v>30</v>
      </c>
      <c r="I36" s="2">
        <v>2048</v>
      </c>
      <c r="J36" s="12"/>
      <c r="K36" s="6">
        <v>1078974</v>
      </c>
      <c r="L36" s="19">
        <f t="shared" si="1"/>
        <v>1078974</v>
      </c>
      <c r="M36" s="13">
        <f t="shared" si="14"/>
        <v>2000357.479543047</v>
      </c>
      <c r="O36" s="2">
        <f t="shared" ref="O36" si="64">O35+1</f>
        <v>30</v>
      </c>
      <c r="P36" s="2">
        <v>2048</v>
      </c>
      <c r="Q36" s="12"/>
      <c r="R36" s="6">
        <v>997176</v>
      </c>
      <c r="S36" s="19">
        <f t="shared" si="2"/>
        <v>997176</v>
      </c>
      <c r="T36" s="13">
        <f t="shared" si="16"/>
        <v>1848708.5601884916</v>
      </c>
      <c r="U36" s="41"/>
      <c r="V36" s="41"/>
      <c r="W36" s="41"/>
    </row>
    <row r="37" spans="1:23">
      <c r="A37" s="2">
        <f t="shared" si="3"/>
        <v>31</v>
      </c>
      <c r="B37" s="2">
        <v>2049</v>
      </c>
      <c r="C37" s="12"/>
      <c r="D37" s="6">
        <v>1333650</v>
      </c>
      <c r="E37" s="19">
        <f t="shared" si="0"/>
        <v>1333650</v>
      </c>
      <c r="F37" s="13">
        <f t="shared" si="10"/>
        <v>2534325.3603955233</v>
      </c>
      <c r="G37" s="18"/>
      <c r="H37" s="2">
        <f t="shared" ref="H37" si="65">H36+1</f>
        <v>31</v>
      </c>
      <c r="I37" s="2">
        <v>2049</v>
      </c>
      <c r="J37" s="12"/>
      <c r="K37" s="6">
        <v>630474</v>
      </c>
      <c r="L37" s="19">
        <f t="shared" si="1"/>
        <v>630474</v>
      </c>
      <c r="M37" s="13">
        <f t="shared" si="14"/>
        <v>1198085.1402317004</v>
      </c>
      <c r="O37" s="2">
        <f t="shared" ref="O37" si="66">O36+1</f>
        <v>31</v>
      </c>
      <c r="P37" s="2">
        <v>2049</v>
      </c>
      <c r="Q37" s="12"/>
      <c r="R37" s="6">
        <v>703176</v>
      </c>
      <c r="S37" s="19">
        <f t="shared" si="2"/>
        <v>703176</v>
      </c>
      <c r="T37" s="13">
        <f t="shared" si="16"/>
        <v>1336240.2201638229</v>
      </c>
      <c r="U37" s="41"/>
      <c r="V37" s="41"/>
      <c r="W37" s="41"/>
    </row>
    <row r="38" spans="1:23">
      <c r="A38" s="2">
        <f t="shared" si="3"/>
        <v>32</v>
      </c>
      <c r="B38" s="2">
        <v>2050</v>
      </c>
      <c r="C38" s="12"/>
      <c r="D38" s="6">
        <v>829150</v>
      </c>
      <c r="E38" s="19">
        <f t="shared" si="0"/>
        <v>829150</v>
      </c>
      <c r="F38" s="13">
        <f t="shared" si="10"/>
        <v>1615018.3851732065</v>
      </c>
      <c r="G38" s="18"/>
      <c r="H38" s="2">
        <f t="shared" ref="H38" si="67">H37+1</f>
        <v>32</v>
      </c>
      <c r="I38" s="2">
        <v>2050</v>
      </c>
      <c r="J38" s="12"/>
      <c r="K38" s="6">
        <v>467360</v>
      </c>
      <c r="L38" s="19">
        <f t="shared" si="1"/>
        <v>467360</v>
      </c>
      <c r="M38" s="13">
        <f t="shared" si="14"/>
        <v>910323.81655255344</v>
      </c>
      <c r="O38" s="2">
        <f t="shared" ref="O38" si="68">O37+1</f>
        <v>32</v>
      </c>
      <c r="P38" s="2">
        <v>2050</v>
      </c>
      <c r="Q38" s="12"/>
      <c r="R38" s="6">
        <v>361790</v>
      </c>
      <c r="S38" s="19">
        <f t="shared" si="2"/>
        <v>361790</v>
      </c>
      <c r="T38" s="13">
        <f t="shared" si="16"/>
        <v>704694.56862065289</v>
      </c>
      <c r="U38" s="41"/>
      <c r="V38" s="41"/>
      <c r="W38" s="41"/>
    </row>
    <row r="39" spans="1:23">
      <c r="A39" s="2">
        <f t="shared" si="3"/>
        <v>33</v>
      </c>
      <c r="B39" s="2">
        <v>2051</v>
      </c>
      <c r="C39" s="12">
        <v>10180000</v>
      </c>
      <c r="D39" s="6">
        <v>129150</v>
      </c>
      <c r="E39" s="19">
        <f t="shared" si="0"/>
        <v>10309150</v>
      </c>
      <c r="F39" s="13">
        <f t="shared" si="10"/>
        <v>20582166.62262084</v>
      </c>
      <c r="G39" s="18"/>
      <c r="H39" s="2">
        <f t="shared" ref="H39" si="69">H38+1</f>
        <v>33</v>
      </c>
      <c r="I39" s="2">
        <v>2051</v>
      </c>
      <c r="J39" s="12">
        <v>4108000</v>
      </c>
      <c r="K39" s="6">
        <v>47360</v>
      </c>
      <c r="L39" s="19">
        <f t="shared" si="1"/>
        <v>4155360</v>
      </c>
      <c r="M39" s="13">
        <f t="shared" si="14"/>
        <v>8296155.5411429387</v>
      </c>
      <c r="O39" s="2">
        <f t="shared" ref="O39" si="70">O38+1</f>
        <v>33</v>
      </c>
      <c r="P39" s="2">
        <v>2051</v>
      </c>
      <c r="Q39" s="12">
        <v>6072000</v>
      </c>
      <c r="R39" s="6">
        <v>81790</v>
      </c>
      <c r="S39" s="19">
        <f t="shared" si="2"/>
        <v>6153790</v>
      </c>
      <c r="T39" s="13">
        <f t="shared" si="16"/>
        <v>12286011.081477899</v>
      </c>
      <c r="U39" s="41"/>
      <c r="V39" s="41"/>
      <c r="W39" s="41"/>
    </row>
    <row r="40" spans="1:23">
      <c r="A40" s="2">
        <f t="shared" si="3"/>
        <v>34</v>
      </c>
      <c r="B40" s="2">
        <v>2052</v>
      </c>
      <c r="C40" s="12"/>
      <c r="D40" s="6">
        <v>129150</v>
      </c>
      <c r="E40" s="19">
        <f t="shared" si="0"/>
        <v>129150</v>
      </c>
      <c r="F40" s="13">
        <f t="shared" si="10"/>
        <v>264293.51496430533</v>
      </c>
      <c r="G40" s="18"/>
      <c r="H40" s="2">
        <f t="shared" ref="H40" si="71">H39+1</f>
        <v>34</v>
      </c>
      <c r="I40" s="2">
        <v>2052</v>
      </c>
      <c r="J40" s="12"/>
      <c r="K40" s="6">
        <v>47360</v>
      </c>
      <c r="L40" s="19">
        <f t="shared" si="1"/>
        <v>47360</v>
      </c>
      <c r="M40" s="13">
        <f t="shared" si="14"/>
        <v>96917.854190549755</v>
      </c>
      <c r="O40" s="2">
        <f t="shared" ref="O40" si="72">O39+1</f>
        <v>34</v>
      </c>
      <c r="P40" s="2">
        <v>2052</v>
      </c>
      <c r="Q40" s="12"/>
      <c r="R40" s="6">
        <v>81790</v>
      </c>
      <c r="S40" s="19">
        <f t="shared" si="2"/>
        <v>81790</v>
      </c>
      <c r="T40" s="13">
        <f t="shared" si="16"/>
        <v>167375.6607737556</v>
      </c>
      <c r="U40" s="41"/>
      <c r="V40" s="41"/>
      <c r="W40" s="41"/>
    </row>
    <row r="41" spans="1:23">
      <c r="A41" s="2">
        <f t="shared" si="3"/>
        <v>35</v>
      </c>
      <c r="B41" s="2">
        <f t="shared" si="3"/>
        <v>2053</v>
      </c>
      <c r="C41" s="12">
        <v>509200</v>
      </c>
      <c r="D41" s="6">
        <v>71150</v>
      </c>
      <c r="E41" s="19">
        <f t="shared" si="0"/>
        <v>580350</v>
      </c>
      <c r="F41" s="13">
        <f t="shared" si="10"/>
        <v>1217323.3445201158</v>
      </c>
      <c r="G41" s="18"/>
      <c r="H41" s="2">
        <f t="shared" ref="H41:I41" si="73">H40+1</f>
        <v>35</v>
      </c>
      <c r="I41" s="2">
        <f t="shared" si="73"/>
        <v>2053</v>
      </c>
      <c r="J41" s="12">
        <v>162231</v>
      </c>
      <c r="K41" s="6">
        <v>23430</v>
      </c>
      <c r="L41" s="19">
        <f t="shared" si="1"/>
        <v>185661</v>
      </c>
      <c r="M41" s="13">
        <f t="shared" si="14"/>
        <v>389436.49429990386</v>
      </c>
      <c r="O41" s="2">
        <f t="shared" ref="O41:P41" si="74">O40+1</f>
        <v>35</v>
      </c>
      <c r="P41" s="2">
        <f t="shared" si="74"/>
        <v>2053</v>
      </c>
      <c r="Q41" s="12">
        <v>346969</v>
      </c>
      <c r="R41" s="6">
        <v>47720</v>
      </c>
      <c r="S41" s="19">
        <f t="shared" si="2"/>
        <v>394689</v>
      </c>
      <c r="T41" s="13">
        <f t="shared" si="16"/>
        <v>827886.85022021178</v>
      </c>
      <c r="U41" s="41"/>
      <c r="V41" s="41"/>
      <c r="W41" s="41"/>
    </row>
    <row r="42" spans="1:23">
      <c r="A42" s="2"/>
      <c r="B42" s="3" t="s">
        <v>1</v>
      </c>
      <c r="C42" s="17">
        <f>SUM(C7:C41)</f>
        <v>29656200</v>
      </c>
      <c r="D42" s="4">
        <f>SUM(D7:D41)</f>
        <v>53082250</v>
      </c>
      <c r="E42" s="17">
        <f>SUM(E7:E41)</f>
        <v>82738450</v>
      </c>
      <c r="F42" s="20">
        <f>SUM(F7:F41)</f>
        <v>118174813.52266881</v>
      </c>
      <c r="G42" s="14"/>
      <c r="H42" s="2"/>
      <c r="I42" s="3" t="s">
        <v>1</v>
      </c>
      <c r="J42" s="17">
        <f>SUM(J7:J41)</f>
        <v>10928669</v>
      </c>
      <c r="K42" s="4">
        <f>SUM(K7:K41)</f>
        <v>27209470</v>
      </c>
      <c r="L42" s="17">
        <f>SUM(L7:L41)</f>
        <v>38138139</v>
      </c>
      <c r="M42" s="20">
        <f>SUM(M7:M41)</f>
        <v>54222713.694157138</v>
      </c>
      <c r="O42" s="2"/>
      <c r="P42" s="3" t="s">
        <v>1</v>
      </c>
      <c r="Q42" s="17">
        <f>SUM(Q7:Q41)</f>
        <v>18727531</v>
      </c>
      <c r="R42" s="4">
        <f>SUM(R7:R41)</f>
        <v>25872780</v>
      </c>
      <c r="S42" s="17">
        <f>SUM(S7:S41)</f>
        <v>44600311</v>
      </c>
      <c r="T42" s="20">
        <f>SUM(T7:T41)</f>
        <v>63952099.828511678</v>
      </c>
    </row>
    <row r="43" spans="1:23">
      <c r="B43" s="5"/>
      <c r="C43" s="37"/>
      <c r="D43" s="37"/>
      <c r="E43" s="40"/>
      <c r="F43" s="37"/>
    </row>
    <row r="44" spans="1:23">
      <c r="B44" s="5"/>
      <c r="C44" s="9" t="s">
        <v>5</v>
      </c>
      <c r="D44" s="21"/>
      <c r="E44" s="17">
        <f>+L44+S44</f>
        <v>30219147.25</v>
      </c>
      <c r="F44" s="17">
        <f>+M44+T44</f>
        <v>43099381.804206491</v>
      </c>
      <c r="J44" s="9" t="s">
        <v>8</v>
      </c>
      <c r="K44" s="21"/>
      <c r="L44" s="17">
        <f>+L42*0.5</f>
        <v>19069069.5</v>
      </c>
      <c r="M44" s="17">
        <f>+M42*0.5</f>
        <v>27111356.847078569</v>
      </c>
      <c r="Q44" s="9" t="s">
        <v>7</v>
      </c>
      <c r="R44" s="21"/>
      <c r="S44" s="17">
        <f>+S42*0.25</f>
        <v>11150077.75</v>
      </c>
      <c r="T44" s="17">
        <f>+T42*0.25</f>
        <v>15988024.957127919</v>
      </c>
    </row>
    <row r="45" spans="1:23">
      <c r="B45" s="5"/>
      <c r="S45" s="14"/>
    </row>
    <row r="46" spans="1:23" customFormat="1" ht="15"/>
    <row r="47" spans="1:23" customFormat="1" ht="15"/>
    <row r="48" spans="1:23" customFormat="1" ht="15"/>
    <row r="49" customFormat="1" ht="15"/>
  </sheetData>
  <printOptions horizontalCentered="1"/>
  <pageMargins left="0.5" right="0.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pane ySplit="6" topLeftCell="A7" activePane="bottomLeft" state="frozen"/>
      <selection pane="bottomLeft"/>
    </sheetView>
  </sheetViews>
  <sheetFormatPr defaultColWidth="9.140625" defaultRowHeight="12.75"/>
  <cols>
    <col min="1" max="1" width="5.42578125" style="1" customWidth="1"/>
    <col min="2" max="4" width="14.42578125" style="1" customWidth="1"/>
    <col min="5" max="5" width="16.5703125" style="1" customWidth="1"/>
    <col min="6" max="6" width="17.5703125" style="1" customWidth="1"/>
    <col min="7" max="9" width="9.140625" style="1"/>
    <col min="10" max="10" width="13.5703125" style="1" bestFit="1" customWidth="1"/>
    <col min="11" max="16384" width="9.140625" style="1"/>
  </cols>
  <sheetData>
    <row r="1" spans="1:6">
      <c r="A1" s="33" t="s">
        <v>22</v>
      </c>
      <c r="C1" s="9"/>
      <c r="E1" s="9"/>
      <c r="F1" s="24" t="s">
        <v>38</v>
      </c>
    </row>
    <row r="2" spans="1:6" ht="15.75">
      <c r="A2" s="32" t="s">
        <v>33</v>
      </c>
      <c r="B2" s="25"/>
      <c r="C2" s="25"/>
      <c r="D2" s="25"/>
      <c r="E2" s="25"/>
      <c r="F2" s="35" t="s">
        <v>32</v>
      </c>
    </row>
    <row r="3" spans="1:6" ht="15.75">
      <c r="B3" s="25"/>
      <c r="C3" s="25"/>
      <c r="D3" s="25"/>
      <c r="E3" s="25"/>
      <c r="F3" s="31" t="s">
        <v>9</v>
      </c>
    </row>
    <row r="4" spans="1:6" s="7" customFormat="1">
      <c r="A4" s="30"/>
      <c r="B4" s="30"/>
      <c r="C4" s="30"/>
      <c r="D4" s="30"/>
      <c r="E4" s="10"/>
      <c r="F4" s="31" t="s">
        <v>25</v>
      </c>
    </row>
    <row r="5" spans="1:6" s="34" customFormat="1">
      <c r="E5" s="10"/>
      <c r="F5" s="10"/>
    </row>
    <row r="6" spans="1:6" ht="25.5">
      <c r="A6" s="23" t="s">
        <v>10</v>
      </c>
      <c r="B6" s="23" t="s">
        <v>0</v>
      </c>
      <c r="C6" s="11" t="s">
        <v>2</v>
      </c>
      <c r="D6" s="11" t="s">
        <v>3</v>
      </c>
      <c r="E6" s="15" t="s">
        <v>31</v>
      </c>
      <c r="F6" s="11" t="s">
        <v>4</v>
      </c>
    </row>
    <row r="7" spans="1:6">
      <c r="A7" s="2">
        <v>1</v>
      </c>
      <c r="B7" s="2">
        <v>2021</v>
      </c>
      <c r="C7" s="12"/>
      <c r="D7" s="6"/>
      <c r="E7" s="19">
        <f t="shared" ref="E7:E49" si="0">+D7+C7</f>
        <v>0</v>
      </c>
      <c r="F7" s="13">
        <v>0</v>
      </c>
    </row>
    <row r="8" spans="1:6">
      <c r="A8" s="2">
        <f t="shared" ref="A8:A47" si="1">A7+1</f>
        <v>2</v>
      </c>
      <c r="B8" s="2">
        <v>2022</v>
      </c>
      <c r="C8" s="12"/>
      <c r="D8" s="6"/>
      <c r="E8" s="19">
        <f t="shared" si="0"/>
        <v>0</v>
      </c>
      <c r="F8" s="13">
        <v>0</v>
      </c>
    </row>
    <row r="9" spans="1:6">
      <c r="A9" s="2">
        <f t="shared" si="1"/>
        <v>3</v>
      </c>
      <c r="B9" s="2">
        <v>2023</v>
      </c>
      <c r="C9" s="12">
        <v>1675000</v>
      </c>
      <c r="D9" s="6">
        <v>767000</v>
      </c>
      <c r="E9" s="19">
        <f t="shared" si="0"/>
        <v>2442000</v>
      </c>
      <c r="F9" s="13">
        <f t="shared" ref="F9:F49" si="2">E9*1.025^(B9-$B$9)</f>
        <v>2442000</v>
      </c>
    </row>
    <row r="10" spans="1:6">
      <c r="A10" s="2">
        <f t="shared" si="1"/>
        <v>4</v>
      </c>
      <c r="B10" s="2">
        <v>2024</v>
      </c>
      <c r="C10" s="12">
        <v>500000</v>
      </c>
      <c r="D10" s="6">
        <v>590000</v>
      </c>
      <c r="E10" s="19">
        <f t="shared" si="0"/>
        <v>1090000</v>
      </c>
      <c r="F10" s="13">
        <f t="shared" si="2"/>
        <v>1117250</v>
      </c>
    </row>
    <row r="11" spans="1:6">
      <c r="A11" s="2">
        <f t="shared" si="1"/>
        <v>5</v>
      </c>
      <c r="B11" s="2">
        <v>2025</v>
      </c>
      <c r="C11" s="12">
        <v>7636000</v>
      </c>
      <c r="D11" s="6">
        <v>500000</v>
      </c>
      <c r="E11" s="19">
        <f t="shared" si="0"/>
        <v>8136000</v>
      </c>
      <c r="F11" s="13">
        <f t="shared" si="2"/>
        <v>8547885</v>
      </c>
    </row>
    <row r="12" spans="1:6">
      <c r="A12" s="2">
        <f t="shared" si="1"/>
        <v>6</v>
      </c>
      <c r="B12" s="2">
        <v>2026</v>
      </c>
      <c r="C12" s="12">
        <v>30166000</v>
      </c>
      <c r="D12" s="6">
        <v>500000</v>
      </c>
      <c r="E12" s="19">
        <f t="shared" si="0"/>
        <v>30666000</v>
      </c>
      <c r="F12" s="13">
        <f t="shared" si="2"/>
        <v>33023927.906249996</v>
      </c>
    </row>
    <row r="13" spans="1:6">
      <c r="A13" s="2">
        <f t="shared" si="1"/>
        <v>7</v>
      </c>
      <c r="B13" s="2">
        <v>2027</v>
      </c>
      <c r="C13" s="12">
        <v>30166000</v>
      </c>
      <c r="D13" s="6">
        <v>400000</v>
      </c>
      <c r="E13" s="19">
        <f t="shared" si="0"/>
        <v>30566000</v>
      </c>
      <c r="F13" s="13">
        <f t="shared" si="2"/>
        <v>33739144.814843744</v>
      </c>
    </row>
    <row r="14" spans="1:6">
      <c r="A14" s="2">
        <f t="shared" si="1"/>
        <v>8</v>
      </c>
      <c r="B14" s="2">
        <v>2028</v>
      </c>
      <c r="C14" s="12">
        <v>34461000</v>
      </c>
      <c r="D14" s="6">
        <v>400000</v>
      </c>
      <c r="E14" s="19">
        <f t="shared" si="0"/>
        <v>34861000</v>
      </c>
      <c r="F14" s="13">
        <f t="shared" si="2"/>
        <v>39442021.709580064</v>
      </c>
    </row>
    <row r="15" spans="1:6">
      <c r="A15" s="2">
        <f t="shared" si="1"/>
        <v>9</v>
      </c>
      <c r="B15" s="2">
        <v>2029</v>
      </c>
      <c r="C15" s="12">
        <v>47437000</v>
      </c>
      <c r="D15" s="6">
        <v>400000</v>
      </c>
      <c r="E15" s="19">
        <f t="shared" si="0"/>
        <v>47837000</v>
      </c>
      <c r="F15" s="13">
        <f t="shared" si="2"/>
        <v>55476254.047050029</v>
      </c>
    </row>
    <row r="16" spans="1:6">
      <c r="A16" s="2">
        <f t="shared" si="1"/>
        <v>10</v>
      </c>
      <c r="B16" s="2">
        <v>2030</v>
      </c>
      <c r="C16" s="12">
        <v>19364000</v>
      </c>
      <c r="D16" s="6">
        <v>400000</v>
      </c>
      <c r="E16" s="19">
        <f t="shared" si="0"/>
        <v>19764000</v>
      </c>
      <c r="F16" s="13">
        <f t="shared" si="2"/>
        <v>23493185.235498551</v>
      </c>
    </row>
    <row r="17" spans="1:6">
      <c r="A17" s="2">
        <f t="shared" si="1"/>
        <v>11</v>
      </c>
      <c r="B17" s="2">
        <v>2031</v>
      </c>
      <c r="C17" s="12">
        <v>16313250</v>
      </c>
      <c r="D17" s="6">
        <v>400000</v>
      </c>
      <c r="E17" s="19">
        <f t="shared" si="0"/>
        <v>16713250</v>
      </c>
      <c r="F17" s="13">
        <f t="shared" si="2"/>
        <v>20363472.226807632</v>
      </c>
    </row>
    <row r="18" spans="1:6">
      <c r="A18" s="2">
        <f t="shared" si="1"/>
        <v>12</v>
      </c>
      <c r="B18" s="2">
        <v>2032</v>
      </c>
      <c r="C18" s="12">
        <v>6232000</v>
      </c>
      <c r="D18" s="6">
        <v>495000</v>
      </c>
      <c r="E18" s="19">
        <f t="shared" si="0"/>
        <v>6727000</v>
      </c>
      <c r="F18" s="13">
        <f t="shared" si="2"/>
        <v>8401101.1988379452</v>
      </c>
    </row>
    <row r="19" spans="1:6">
      <c r="A19" s="2">
        <f t="shared" si="1"/>
        <v>13</v>
      </c>
      <c r="B19" s="2">
        <v>2033</v>
      </c>
      <c r="C19" s="12"/>
      <c r="D19" s="6">
        <v>586000</v>
      </c>
      <c r="E19" s="19">
        <f t="shared" si="0"/>
        <v>586000</v>
      </c>
      <c r="F19" s="13">
        <f t="shared" si="2"/>
        <v>750129.5428990653</v>
      </c>
    </row>
    <row r="20" spans="1:6">
      <c r="A20" s="2">
        <f t="shared" si="1"/>
        <v>14</v>
      </c>
      <c r="B20" s="2">
        <v>2034</v>
      </c>
      <c r="C20" s="12"/>
      <c r="D20" s="6">
        <v>586000</v>
      </c>
      <c r="E20" s="19">
        <f t="shared" si="0"/>
        <v>586000</v>
      </c>
      <c r="F20" s="13">
        <f t="shared" si="2"/>
        <v>768882.78147154185</v>
      </c>
    </row>
    <row r="21" spans="1:6">
      <c r="A21" s="2">
        <f t="shared" si="1"/>
        <v>15</v>
      </c>
      <c r="B21" s="2">
        <v>2035</v>
      </c>
      <c r="C21" s="12"/>
      <c r="D21" s="6">
        <v>586000</v>
      </c>
      <c r="E21" s="19">
        <f t="shared" si="0"/>
        <v>586000</v>
      </c>
      <c r="F21" s="13">
        <f t="shared" si="2"/>
        <v>788104.85100833036</v>
      </c>
    </row>
    <row r="22" spans="1:6">
      <c r="A22" s="2">
        <f t="shared" si="1"/>
        <v>16</v>
      </c>
      <c r="B22" s="2">
        <v>2036</v>
      </c>
      <c r="C22" s="12"/>
      <c r="D22" s="6">
        <v>586000</v>
      </c>
      <c r="E22" s="19">
        <f t="shared" si="0"/>
        <v>586000</v>
      </c>
      <c r="F22" s="13">
        <f t="shared" si="2"/>
        <v>807807.47228353855</v>
      </c>
    </row>
    <row r="23" spans="1:6">
      <c r="A23" s="2">
        <f t="shared" si="1"/>
        <v>17</v>
      </c>
      <c r="B23" s="2">
        <v>2037</v>
      </c>
      <c r="C23" s="12"/>
      <c r="D23" s="6">
        <v>586000</v>
      </c>
      <c r="E23" s="19">
        <f t="shared" si="0"/>
        <v>586000</v>
      </c>
      <c r="F23" s="13">
        <f t="shared" si="2"/>
        <v>828002.65909062698</v>
      </c>
    </row>
    <row r="24" spans="1:6">
      <c r="A24" s="2">
        <f t="shared" si="1"/>
        <v>18</v>
      </c>
      <c r="B24" s="2">
        <v>2038</v>
      </c>
      <c r="C24" s="12"/>
      <c r="D24" s="6">
        <v>586000</v>
      </c>
      <c r="E24" s="19">
        <f t="shared" si="0"/>
        <v>586000</v>
      </c>
      <c r="F24" s="13">
        <f t="shared" si="2"/>
        <v>848702.72556789278</v>
      </c>
    </row>
    <row r="25" spans="1:6">
      <c r="A25" s="2">
        <f t="shared" si="1"/>
        <v>19</v>
      </c>
      <c r="B25" s="2">
        <v>2039</v>
      </c>
      <c r="C25" s="12"/>
      <c r="D25" s="6">
        <v>586000</v>
      </c>
      <c r="E25" s="19">
        <f t="shared" si="0"/>
        <v>586000</v>
      </c>
      <c r="F25" s="13">
        <f t="shared" si="2"/>
        <v>869920.29370708996</v>
      </c>
    </row>
    <row r="26" spans="1:6">
      <c r="A26" s="2">
        <f t="shared" si="1"/>
        <v>20</v>
      </c>
      <c r="B26" s="2">
        <v>2040</v>
      </c>
      <c r="C26" s="12"/>
      <c r="D26" s="6">
        <v>586000</v>
      </c>
      <c r="E26" s="19">
        <f t="shared" si="0"/>
        <v>586000</v>
      </c>
      <c r="F26" s="13">
        <f t="shared" si="2"/>
        <v>891668.30104976706</v>
      </c>
    </row>
    <row r="27" spans="1:6">
      <c r="A27" s="2">
        <f t="shared" si="1"/>
        <v>21</v>
      </c>
      <c r="B27" s="2">
        <v>2041</v>
      </c>
      <c r="C27" s="12"/>
      <c r="D27" s="6">
        <v>586000</v>
      </c>
      <c r="E27" s="19">
        <f t="shared" si="0"/>
        <v>586000</v>
      </c>
      <c r="F27" s="13">
        <f t="shared" si="2"/>
        <v>913960.00857601129</v>
      </c>
    </row>
    <row r="28" spans="1:6">
      <c r="A28" s="2">
        <f t="shared" si="1"/>
        <v>22</v>
      </c>
      <c r="B28" s="2">
        <v>2042</v>
      </c>
      <c r="C28" s="12"/>
      <c r="D28" s="6">
        <v>586000</v>
      </c>
      <c r="E28" s="19">
        <f t="shared" si="0"/>
        <v>586000</v>
      </c>
      <c r="F28" s="13">
        <f t="shared" si="2"/>
        <v>936809.00879041164</v>
      </c>
    </row>
    <row r="29" spans="1:6">
      <c r="A29" s="2">
        <f t="shared" si="1"/>
        <v>23</v>
      </c>
      <c r="B29" s="2">
        <v>2043</v>
      </c>
      <c r="C29" s="12"/>
      <c r="D29" s="6">
        <v>586000</v>
      </c>
      <c r="E29" s="19">
        <f t="shared" si="0"/>
        <v>586000</v>
      </c>
      <c r="F29" s="13">
        <f t="shared" si="2"/>
        <v>960229.23401017184</v>
      </c>
    </row>
    <row r="30" spans="1:6">
      <c r="A30" s="2">
        <f t="shared" si="1"/>
        <v>24</v>
      </c>
      <c r="B30" s="2">
        <v>2044</v>
      </c>
      <c r="C30" s="12"/>
      <c r="D30" s="6">
        <v>586000</v>
      </c>
      <c r="E30" s="19">
        <f t="shared" si="0"/>
        <v>586000</v>
      </c>
      <c r="F30" s="13">
        <f t="shared" si="2"/>
        <v>984234.96486042603</v>
      </c>
    </row>
    <row r="31" spans="1:6">
      <c r="A31" s="2">
        <f t="shared" si="1"/>
        <v>25</v>
      </c>
      <c r="B31" s="2">
        <v>2045</v>
      </c>
      <c r="C31" s="12"/>
      <c r="D31" s="6">
        <v>586000</v>
      </c>
      <c r="E31" s="19">
        <f t="shared" si="0"/>
        <v>586000</v>
      </c>
      <c r="F31" s="13">
        <f t="shared" si="2"/>
        <v>1008840.8389819366</v>
      </c>
    </row>
    <row r="32" spans="1:6">
      <c r="A32" s="2">
        <f t="shared" si="1"/>
        <v>26</v>
      </c>
      <c r="B32" s="2">
        <v>2046</v>
      </c>
      <c r="C32" s="12"/>
      <c r="D32" s="6">
        <v>586000</v>
      </c>
      <c r="E32" s="19">
        <f t="shared" si="0"/>
        <v>586000</v>
      </c>
      <c r="F32" s="13">
        <f t="shared" si="2"/>
        <v>1034061.8599564851</v>
      </c>
    </row>
    <row r="33" spans="1:6">
      <c r="A33" s="2">
        <f t="shared" si="1"/>
        <v>27</v>
      </c>
      <c r="B33" s="2">
        <v>2047</v>
      </c>
      <c r="C33" s="12"/>
      <c r="D33" s="6">
        <v>586000</v>
      </c>
      <c r="E33" s="19">
        <f t="shared" si="0"/>
        <v>586000</v>
      </c>
      <c r="F33" s="13">
        <f t="shared" si="2"/>
        <v>1059913.4064553971</v>
      </c>
    </row>
    <row r="34" spans="1:6">
      <c r="A34" s="2">
        <f t="shared" si="1"/>
        <v>28</v>
      </c>
      <c r="B34" s="2">
        <v>2048</v>
      </c>
      <c r="C34" s="12"/>
      <c r="D34" s="6">
        <v>586000</v>
      </c>
      <c r="E34" s="19">
        <f t="shared" si="0"/>
        <v>586000</v>
      </c>
      <c r="F34" s="13">
        <f t="shared" si="2"/>
        <v>1086411.2416167818</v>
      </c>
    </row>
    <row r="35" spans="1:6">
      <c r="A35" s="2">
        <f t="shared" si="1"/>
        <v>29</v>
      </c>
      <c r="B35" s="2">
        <v>2049</v>
      </c>
      <c r="C35" s="12"/>
      <c r="D35" s="6">
        <v>586000</v>
      </c>
      <c r="E35" s="19">
        <f t="shared" si="0"/>
        <v>586000</v>
      </c>
      <c r="F35" s="13">
        <f t="shared" si="2"/>
        <v>1113571.5226572014</v>
      </c>
    </row>
    <row r="36" spans="1:6">
      <c r="A36" s="2">
        <f t="shared" si="1"/>
        <v>30</v>
      </c>
      <c r="B36" s="2">
        <v>2050</v>
      </c>
      <c r="C36" s="12"/>
      <c r="D36" s="6">
        <v>586000</v>
      </c>
      <c r="E36" s="19">
        <f t="shared" si="0"/>
        <v>586000</v>
      </c>
      <c r="F36" s="13">
        <f t="shared" si="2"/>
        <v>1141410.8107236314</v>
      </c>
    </row>
    <row r="37" spans="1:6">
      <c r="A37" s="2">
        <f t="shared" si="1"/>
        <v>31</v>
      </c>
      <c r="B37" s="2">
        <v>2051</v>
      </c>
      <c r="C37" s="12"/>
      <c r="D37" s="6">
        <v>316000</v>
      </c>
      <c r="E37" s="19">
        <f t="shared" si="0"/>
        <v>316000</v>
      </c>
      <c r="F37" s="13">
        <f t="shared" si="2"/>
        <v>630892.42592727672</v>
      </c>
    </row>
    <row r="38" spans="1:6">
      <c r="A38" s="2">
        <f t="shared" si="1"/>
        <v>32</v>
      </c>
      <c r="B38" s="2">
        <v>2052</v>
      </c>
      <c r="C38" s="12"/>
      <c r="D38" s="6">
        <v>316000</v>
      </c>
      <c r="E38" s="19">
        <f t="shared" si="0"/>
        <v>316000</v>
      </c>
      <c r="F38" s="13">
        <f t="shared" si="2"/>
        <v>646664.73657545866</v>
      </c>
    </row>
    <row r="39" spans="1:6">
      <c r="A39" s="2">
        <f t="shared" si="1"/>
        <v>33</v>
      </c>
      <c r="B39" s="2">
        <v>2053</v>
      </c>
      <c r="C39" s="12"/>
      <c r="D39" s="6">
        <v>366000</v>
      </c>
      <c r="E39" s="19">
        <f t="shared" si="0"/>
        <v>366000</v>
      </c>
      <c r="F39" s="13">
        <f t="shared" si="2"/>
        <v>767709.73394393444</v>
      </c>
    </row>
    <row r="40" spans="1:6">
      <c r="A40" s="2">
        <f t="shared" si="1"/>
        <v>34</v>
      </c>
      <c r="B40" s="2">
        <v>2054</v>
      </c>
      <c r="C40" s="12"/>
      <c r="D40" s="6">
        <v>136000</v>
      </c>
      <c r="E40" s="19">
        <f t="shared" si="0"/>
        <v>136000</v>
      </c>
      <c r="F40" s="13">
        <f t="shared" si="2"/>
        <v>292400.92052400135</v>
      </c>
    </row>
    <row r="41" spans="1:6">
      <c r="A41" s="2">
        <f t="shared" si="1"/>
        <v>35</v>
      </c>
      <c r="B41" s="2">
        <v>2055</v>
      </c>
      <c r="C41" s="12"/>
      <c r="D41" s="6">
        <v>116000</v>
      </c>
      <c r="E41" s="19">
        <f t="shared" si="0"/>
        <v>116000</v>
      </c>
      <c r="F41" s="13">
        <f t="shared" si="2"/>
        <v>255635.80478164522</v>
      </c>
    </row>
    <row r="42" spans="1:6">
      <c r="A42" s="2">
        <f t="shared" si="1"/>
        <v>36</v>
      </c>
      <c r="B42" s="2">
        <v>2056</v>
      </c>
      <c r="C42" s="12"/>
      <c r="D42" s="6">
        <v>116000</v>
      </c>
      <c r="E42" s="19">
        <f t="shared" si="0"/>
        <v>116000</v>
      </c>
      <c r="F42" s="13">
        <f t="shared" si="2"/>
        <v>262026.69990118634</v>
      </c>
    </row>
    <row r="43" spans="1:6">
      <c r="A43" s="2">
        <f t="shared" si="1"/>
        <v>37</v>
      </c>
      <c r="B43" s="2">
        <v>2057</v>
      </c>
      <c r="C43" s="12"/>
      <c r="D43" s="6">
        <v>116000</v>
      </c>
      <c r="E43" s="19">
        <f t="shared" si="0"/>
        <v>116000</v>
      </c>
      <c r="F43" s="13">
        <f t="shared" si="2"/>
        <v>268577.36739871599</v>
      </c>
    </row>
    <row r="44" spans="1:6">
      <c r="A44" s="2">
        <f t="shared" si="1"/>
        <v>38</v>
      </c>
      <c r="B44" s="2">
        <v>2058</v>
      </c>
      <c r="C44" s="12"/>
      <c r="D44" s="6">
        <v>116000</v>
      </c>
      <c r="E44" s="19">
        <f t="shared" si="0"/>
        <v>116000</v>
      </c>
      <c r="F44" s="13">
        <f t="shared" si="2"/>
        <v>275291.80158368387</v>
      </c>
    </row>
    <row r="45" spans="1:6">
      <c r="A45" s="2">
        <f t="shared" si="1"/>
        <v>39</v>
      </c>
      <c r="B45" s="2">
        <v>2059</v>
      </c>
      <c r="C45" s="12"/>
      <c r="D45" s="6">
        <v>116000</v>
      </c>
      <c r="E45" s="19">
        <f t="shared" si="0"/>
        <v>116000</v>
      </c>
      <c r="F45" s="13">
        <f t="shared" si="2"/>
        <v>282174.09662327595</v>
      </c>
    </row>
    <row r="46" spans="1:6" ht="13.35" customHeight="1">
      <c r="A46" s="2">
        <f t="shared" si="1"/>
        <v>40</v>
      </c>
      <c r="B46" s="2">
        <v>2060</v>
      </c>
      <c r="C46" s="12"/>
      <c r="D46" s="6">
        <v>116000</v>
      </c>
      <c r="E46" s="19">
        <f t="shared" si="0"/>
        <v>116000</v>
      </c>
      <c r="F46" s="13">
        <f t="shared" si="2"/>
        <v>289228.44903885783</v>
      </c>
    </row>
    <row r="47" spans="1:6">
      <c r="A47" s="2">
        <f t="shared" si="1"/>
        <v>41</v>
      </c>
      <c r="B47" s="2">
        <v>2061</v>
      </c>
      <c r="C47" s="12"/>
      <c r="D47" s="6">
        <v>116000</v>
      </c>
      <c r="E47" s="19">
        <f t="shared" si="0"/>
        <v>116000</v>
      </c>
      <c r="F47" s="13">
        <f t="shared" si="2"/>
        <v>296459.16026482923</v>
      </c>
    </row>
    <row r="48" spans="1:6">
      <c r="A48" s="2">
        <f>A46+1</f>
        <v>41</v>
      </c>
      <c r="B48" s="2">
        <v>2062</v>
      </c>
      <c r="C48" s="12"/>
      <c r="D48" s="6">
        <v>116000</v>
      </c>
      <c r="E48" s="19">
        <f t="shared" ref="E48" si="3">+D48+C48</f>
        <v>116000</v>
      </c>
      <c r="F48" s="13">
        <f t="shared" si="2"/>
        <v>303870.63927145</v>
      </c>
    </row>
    <row r="49" spans="1:10">
      <c r="A49" s="2">
        <f>A47+1</f>
        <v>42</v>
      </c>
      <c r="B49" s="2">
        <v>2063</v>
      </c>
      <c r="C49" s="12">
        <v>477400</v>
      </c>
      <c r="D49" s="6">
        <v>0</v>
      </c>
      <c r="E49" s="19">
        <f t="shared" si="0"/>
        <v>477400</v>
      </c>
      <c r="F49" s="13">
        <f t="shared" si="2"/>
        <v>1281849.4764473704</v>
      </c>
    </row>
    <row r="50" spans="1:10">
      <c r="A50" s="2"/>
      <c r="B50" s="3" t="s">
        <v>1</v>
      </c>
      <c r="C50" s="17">
        <f>SUM(C7:C49)</f>
        <v>194427650</v>
      </c>
      <c r="D50" s="4">
        <f>SUM(D7:D49)</f>
        <v>17462000</v>
      </c>
      <c r="E50" s="17">
        <f>SUM(E7:E49)</f>
        <v>211889650</v>
      </c>
      <c r="F50" s="20">
        <f>SUM(F7:F49)</f>
        <v>248691684.97485596</v>
      </c>
    </row>
    <row r="51" spans="1:10">
      <c r="A51" s="30"/>
      <c r="B51" s="5"/>
      <c r="C51" s="9"/>
      <c r="E51" s="9"/>
      <c r="F51" s="9"/>
    </row>
    <row r="52" spans="1:10">
      <c r="A52" s="30"/>
      <c r="B52" s="5"/>
      <c r="C52" s="9" t="s">
        <v>5</v>
      </c>
      <c r="D52" s="21">
        <v>0.5</v>
      </c>
      <c r="E52" s="17">
        <f>+$D52*E50</f>
        <v>105944825</v>
      </c>
      <c r="F52" s="17">
        <f>+$D52*F50</f>
        <v>124345842.48742798</v>
      </c>
      <c r="J52" s="37"/>
    </row>
    <row r="53" spans="1:10">
      <c r="A53" s="30"/>
      <c r="B53" s="5"/>
      <c r="C53" s="9"/>
      <c r="E53" s="9"/>
      <c r="F53" s="9"/>
    </row>
  </sheetData>
  <printOptions horizontalCentered="1"/>
  <pageMargins left="0.5" right="0.5" top="0.75" bottom="0.5" header="0.3" footer="0.3"/>
  <pageSetup scale="110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pane ySplit="6" topLeftCell="A7" activePane="bottomLeft" state="frozen"/>
      <selection pane="bottomLeft" activeCell="F2" sqref="F2"/>
    </sheetView>
  </sheetViews>
  <sheetFormatPr defaultColWidth="9.140625" defaultRowHeight="12.75"/>
  <cols>
    <col min="1" max="1" width="9.140625" style="9"/>
    <col min="2" max="2" width="8.140625" style="9" bestFit="1" customWidth="1"/>
    <col min="3" max="3" width="17.140625" style="9" customWidth="1"/>
    <col min="4" max="4" width="18.140625" style="9" customWidth="1"/>
    <col min="5" max="5" width="18.5703125" style="9" customWidth="1"/>
    <col min="6" max="6" width="13.140625" style="9" bestFit="1" customWidth="1"/>
    <col min="7" max="16384" width="9.140625" style="9"/>
  </cols>
  <sheetData>
    <row r="1" spans="1:6">
      <c r="A1" s="33" t="s">
        <v>23</v>
      </c>
      <c r="B1" s="1"/>
      <c r="D1" s="1"/>
      <c r="F1" s="24" t="s">
        <v>38</v>
      </c>
    </row>
    <row r="2" spans="1:6" ht="15.75">
      <c r="A2" s="32" t="s">
        <v>35</v>
      </c>
      <c r="B2" s="25"/>
      <c r="C2" s="25"/>
      <c r="D2" s="25"/>
      <c r="E2" s="25"/>
      <c r="F2" s="35" t="s">
        <v>32</v>
      </c>
    </row>
    <row r="3" spans="1:6" ht="15.75">
      <c r="A3" s="36" t="s">
        <v>13</v>
      </c>
      <c r="B3" s="25"/>
      <c r="C3" s="25"/>
      <c r="D3" s="25"/>
      <c r="E3" s="25"/>
      <c r="F3" s="31" t="s">
        <v>9</v>
      </c>
    </row>
    <row r="4" spans="1:6" ht="15.75">
      <c r="B4" s="25"/>
      <c r="C4" s="25"/>
      <c r="D4" s="25"/>
      <c r="E4" s="25"/>
      <c r="F4" s="31" t="s">
        <v>24</v>
      </c>
    </row>
    <row r="5" spans="1:6">
      <c r="A5" s="30"/>
      <c r="B5" s="30"/>
      <c r="C5" s="30"/>
      <c r="D5" s="30"/>
      <c r="E5" s="10"/>
      <c r="F5" s="10"/>
    </row>
    <row r="6" spans="1:6" ht="66.95" customHeight="1">
      <c r="A6" s="23" t="s">
        <v>10</v>
      </c>
      <c r="B6" s="23" t="s">
        <v>0</v>
      </c>
      <c r="C6" s="11" t="s">
        <v>2</v>
      </c>
      <c r="D6" s="11" t="s">
        <v>3</v>
      </c>
      <c r="E6" s="15" t="s">
        <v>31</v>
      </c>
      <c r="F6" s="11" t="s">
        <v>4</v>
      </c>
    </row>
    <row r="7" spans="1:6">
      <c r="A7" s="27">
        <v>2</v>
      </c>
      <c r="B7" s="2">
        <v>2019</v>
      </c>
      <c r="C7" s="12"/>
      <c r="D7" s="6"/>
      <c r="E7" s="19">
        <f>+D7+C7</f>
        <v>0</v>
      </c>
      <c r="F7" s="13">
        <v>0</v>
      </c>
    </row>
    <row r="8" spans="1:6">
      <c r="A8" s="2">
        <v>3</v>
      </c>
      <c r="B8" s="2">
        <v>2020</v>
      </c>
      <c r="C8" s="12"/>
      <c r="D8" s="6"/>
      <c r="E8" s="19">
        <f t="shared" ref="E8:E59" si="0">+D8+C8</f>
        <v>0</v>
      </c>
      <c r="F8" s="13">
        <v>0</v>
      </c>
    </row>
    <row r="9" spans="1:6">
      <c r="A9" s="2">
        <f t="shared" ref="A9:A24" si="1">A8+1</f>
        <v>4</v>
      </c>
      <c r="B9" s="2">
        <v>2021</v>
      </c>
      <c r="C9" s="12"/>
      <c r="D9" s="6"/>
      <c r="E9" s="19">
        <f t="shared" si="0"/>
        <v>0</v>
      </c>
      <c r="F9" s="13">
        <v>0</v>
      </c>
    </row>
    <row r="10" spans="1:6">
      <c r="A10" s="2">
        <f t="shared" si="1"/>
        <v>5</v>
      </c>
      <c r="B10" s="2">
        <v>2022</v>
      </c>
      <c r="C10" s="12"/>
      <c r="D10" s="6"/>
      <c r="E10" s="19">
        <f t="shared" si="0"/>
        <v>0</v>
      </c>
      <c r="F10" s="13">
        <v>0</v>
      </c>
    </row>
    <row r="11" spans="1:6">
      <c r="A11" s="2">
        <f t="shared" si="1"/>
        <v>6</v>
      </c>
      <c r="B11" s="2">
        <v>2023</v>
      </c>
      <c r="C11" s="12"/>
      <c r="D11" s="6">
        <v>1437050</v>
      </c>
      <c r="E11" s="19">
        <f t="shared" si="0"/>
        <v>1437050</v>
      </c>
      <c r="F11" s="13">
        <f>E11*1.025^(B11-$B$11)</f>
        <v>1437050</v>
      </c>
    </row>
    <row r="12" spans="1:6">
      <c r="A12" s="2">
        <f t="shared" si="1"/>
        <v>7</v>
      </c>
      <c r="B12" s="2">
        <v>2024</v>
      </c>
      <c r="C12" s="12">
        <v>8824000</v>
      </c>
      <c r="D12" s="6">
        <v>1300050</v>
      </c>
      <c r="E12" s="19">
        <f t="shared" si="0"/>
        <v>10124050</v>
      </c>
      <c r="F12" s="13">
        <f t="shared" ref="F12:F59" si="2">E12*1.025^(B12-$B$11)</f>
        <v>10377151.25</v>
      </c>
    </row>
    <row r="13" spans="1:6">
      <c r="A13" s="2">
        <f t="shared" si="1"/>
        <v>8</v>
      </c>
      <c r="B13" s="2">
        <v>2025</v>
      </c>
      <c r="C13" s="12">
        <v>11644000</v>
      </c>
      <c r="D13" s="6">
        <v>1300050</v>
      </c>
      <c r="E13" s="19">
        <f t="shared" si="0"/>
        <v>12944050</v>
      </c>
      <c r="F13" s="13">
        <f t="shared" si="2"/>
        <v>13599342.531249998</v>
      </c>
    </row>
    <row r="14" spans="1:6">
      <c r="A14" s="2">
        <f t="shared" si="1"/>
        <v>9</v>
      </c>
      <c r="B14" s="2">
        <v>2026</v>
      </c>
      <c r="C14" s="12">
        <v>14454000</v>
      </c>
      <c r="D14" s="6">
        <v>1337500</v>
      </c>
      <c r="E14" s="19">
        <f t="shared" si="0"/>
        <v>15791500</v>
      </c>
      <c r="F14" s="13">
        <f t="shared" si="2"/>
        <v>17005718.304687496</v>
      </c>
    </row>
    <row r="15" spans="1:6">
      <c r="A15" s="2">
        <f t="shared" si="1"/>
        <v>10</v>
      </c>
      <c r="B15" s="2">
        <v>2027</v>
      </c>
      <c r="C15" s="12"/>
      <c r="D15" s="6">
        <v>1337500</v>
      </c>
      <c r="E15" s="19">
        <f t="shared" si="0"/>
        <v>1337500</v>
      </c>
      <c r="F15" s="13">
        <f t="shared" si="2"/>
        <v>1476349.7412109373</v>
      </c>
    </row>
    <row r="16" spans="1:6">
      <c r="A16" s="2">
        <f t="shared" si="1"/>
        <v>11</v>
      </c>
      <c r="B16" s="2">
        <v>2028</v>
      </c>
      <c r="C16" s="12">
        <v>9046000</v>
      </c>
      <c r="D16" s="6">
        <v>1337500</v>
      </c>
      <c r="E16" s="19">
        <f t="shared" si="0"/>
        <v>10383500</v>
      </c>
      <c r="F16" s="13">
        <f t="shared" si="2"/>
        <v>11747977.178549802</v>
      </c>
    </row>
    <row r="17" spans="1:6">
      <c r="A17" s="2">
        <f t="shared" si="1"/>
        <v>12</v>
      </c>
      <c r="B17" s="2">
        <v>2029</v>
      </c>
      <c r="C17" s="12"/>
      <c r="D17" s="6">
        <v>966050</v>
      </c>
      <c r="E17" s="19">
        <f t="shared" si="0"/>
        <v>966050</v>
      </c>
      <c r="F17" s="13">
        <f t="shared" si="2"/>
        <v>1120321.8266645626</v>
      </c>
    </row>
    <row r="18" spans="1:6">
      <c r="A18" s="2">
        <f t="shared" si="1"/>
        <v>13</v>
      </c>
      <c r="B18" s="2">
        <v>2030</v>
      </c>
      <c r="C18" s="12"/>
      <c r="D18" s="6">
        <v>966050</v>
      </c>
      <c r="E18" s="19">
        <f t="shared" si="0"/>
        <v>966050</v>
      </c>
      <c r="F18" s="13">
        <f t="shared" si="2"/>
        <v>1148329.8723311767</v>
      </c>
    </row>
    <row r="19" spans="1:6">
      <c r="A19" s="2">
        <f t="shared" si="1"/>
        <v>14</v>
      </c>
      <c r="B19" s="2">
        <v>2031</v>
      </c>
      <c r="C19" s="12"/>
      <c r="D19" s="6">
        <v>966050</v>
      </c>
      <c r="E19" s="19">
        <f t="shared" si="0"/>
        <v>966050</v>
      </c>
      <c r="F19" s="13">
        <f t="shared" si="2"/>
        <v>1177038.119139456</v>
      </c>
    </row>
    <row r="20" spans="1:6">
      <c r="A20" s="2">
        <f t="shared" si="1"/>
        <v>15</v>
      </c>
      <c r="B20" s="2">
        <v>2032</v>
      </c>
      <c r="C20" s="12"/>
      <c r="D20" s="6">
        <v>966050</v>
      </c>
      <c r="E20" s="19">
        <f t="shared" si="0"/>
        <v>966050</v>
      </c>
      <c r="F20" s="13">
        <f t="shared" si="2"/>
        <v>1206464.0721179422</v>
      </c>
    </row>
    <row r="21" spans="1:6">
      <c r="A21" s="2">
        <f t="shared" si="1"/>
        <v>16</v>
      </c>
      <c r="B21" s="2">
        <v>2033</v>
      </c>
      <c r="C21" s="12"/>
      <c r="D21" s="6">
        <v>966050</v>
      </c>
      <c r="E21" s="19">
        <f t="shared" si="0"/>
        <v>966050</v>
      </c>
      <c r="F21" s="13">
        <f t="shared" si="2"/>
        <v>1236625.6739208908</v>
      </c>
    </row>
    <row r="22" spans="1:6">
      <c r="A22" s="2">
        <f t="shared" si="1"/>
        <v>17</v>
      </c>
      <c r="B22" s="2">
        <v>2034</v>
      </c>
      <c r="C22" s="12"/>
      <c r="D22" s="6">
        <v>966050</v>
      </c>
      <c r="E22" s="19">
        <f t="shared" si="0"/>
        <v>966050</v>
      </c>
      <c r="F22" s="13">
        <f t="shared" si="2"/>
        <v>1267541.3157689129</v>
      </c>
    </row>
    <row r="23" spans="1:6">
      <c r="A23" s="2">
        <f t="shared" si="1"/>
        <v>18</v>
      </c>
      <c r="B23" s="2">
        <v>2035</v>
      </c>
      <c r="C23" s="12"/>
      <c r="D23" s="6">
        <v>966050</v>
      </c>
      <c r="E23" s="19">
        <f t="shared" si="0"/>
        <v>966050</v>
      </c>
      <c r="F23" s="13">
        <f t="shared" si="2"/>
        <v>1299229.8486631357</v>
      </c>
    </row>
    <row r="24" spans="1:6">
      <c r="A24" s="2">
        <f t="shared" si="1"/>
        <v>19</v>
      </c>
      <c r="B24" s="2">
        <v>2036</v>
      </c>
      <c r="C24" s="12"/>
      <c r="D24" s="6">
        <v>966050</v>
      </c>
      <c r="E24" s="19">
        <f t="shared" si="0"/>
        <v>966050</v>
      </c>
      <c r="F24" s="13">
        <f t="shared" si="2"/>
        <v>1331710.5948797141</v>
      </c>
    </row>
    <row r="25" spans="1:6">
      <c r="A25" s="2">
        <f t="shared" ref="A25:A40" si="3">A24+1</f>
        <v>20</v>
      </c>
      <c r="B25" s="2">
        <v>2037</v>
      </c>
      <c r="C25" s="12"/>
      <c r="D25" s="6">
        <v>966050</v>
      </c>
      <c r="E25" s="19">
        <f t="shared" si="0"/>
        <v>966050</v>
      </c>
      <c r="F25" s="13">
        <f t="shared" si="2"/>
        <v>1365003.3597517067</v>
      </c>
    </row>
    <row r="26" spans="1:6">
      <c r="A26" s="2">
        <f t="shared" si="3"/>
        <v>21</v>
      </c>
      <c r="B26" s="2">
        <v>2038</v>
      </c>
      <c r="C26" s="12"/>
      <c r="D26" s="6">
        <v>966050</v>
      </c>
      <c r="E26" s="19">
        <f t="shared" si="0"/>
        <v>966050</v>
      </c>
      <c r="F26" s="13">
        <f t="shared" si="2"/>
        <v>1399128.4437454997</v>
      </c>
    </row>
    <row r="27" spans="1:6">
      <c r="A27" s="2">
        <f t="shared" si="3"/>
        <v>22</v>
      </c>
      <c r="B27" s="2">
        <v>2039</v>
      </c>
      <c r="C27" s="12"/>
      <c r="D27" s="6">
        <v>966050</v>
      </c>
      <c r="E27" s="19">
        <f t="shared" si="0"/>
        <v>966050</v>
      </c>
      <c r="F27" s="13">
        <f t="shared" si="2"/>
        <v>1434106.6548391371</v>
      </c>
    </row>
    <row r="28" spans="1:6">
      <c r="A28" s="2">
        <f t="shared" si="3"/>
        <v>23</v>
      </c>
      <c r="B28" s="2">
        <v>2040</v>
      </c>
      <c r="C28" s="12">
        <v>1440000</v>
      </c>
      <c r="D28" s="6">
        <v>2466050</v>
      </c>
      <c r="E28" s="19">
        <f t="shared" si="0"/>
        <v>3906050</v>
      </c>
      <c r="F28" s="13">
        <f t="shared" si="2"/>
        <v>5943517.0090707215</v>
      </c>
    </row>
    <row r="29" spans="1:6">
      <c r="A29" s="2">
        <f t="shared" si="3"/>
        <v>24</v>
      </c>
      <c r="B29" s="2">
        <v>2041</v>
      </c>
      <c r="C29" s="12">
        <v>8063000</v>
      </c>
      <c r="D29" s="6">
        <v>2466050</v>
      </c>
      <c r="E29" s="19">
        <f t="shared" si="0"/>
        <v>10529050</v>
      </c>
      <c r="F29" s="13">
        <f t="shared" si="2"/>
        <v>16421724.621667666</v>
      </c>
    </row>
    <row r="30" spans="1:6">
      <c r="A30" s="2">
        <f t="shared" si="3"/>
        <v>25</v>
      </c>
      <c r="B30" s="2">
        <v>2042</v>
      </c>
      <c r="C30" s="12"/>
      <c r="D30" s="6">
        <v>2493550</v>
      </c>
      <c r="E30" s="19">
        <f t="shared" si="0"/>
        <v>2493550</v>
      </c>
      <c r="F30" s="13">
        <f t="shared" si="2"/>
        <v>3986314.1704254793</v>
      </c>
    </row>
    <row r="31" spans="1:6">
      <c r="A31" s="2">
        <f t="shared" si="3"/>
        <v>26</v>
      </c>
      <c r="B31" s="2">
        <v>2043</v>
      </c>
      <c r="C31" s="12"/>
      <c r="D31" s="6">
        <v>2493550</v>
      </c>
      <c r="E31" s="19">
        <f t="shared" si="0"/>
        <v>2493550</v>
      </c>
      <c r="F31" s="13">
        <f t="shared" si="2"/>
        <v>4085972.0246861158</v>
      </c>
    </row>
    <row r="32" spans="1:6">
      <c r="A32" s="2">
        <f t="shared" si="3"/>
        <v>27</v>
      </c>
      <c r="B32" s="2">
        <v>2044</v>
      </c>
      <c r="C32" s="12"/>
      <c r="D32" s="6">
        <v>2493550</v>
      </c>
      <c r="E32" s="19">
        <f t="shared" si="0"/>
        <v>2493550</v>
      </c>
      <c r="F32" s="13">
        <f t="shared" si="2"/>
        <v>4188121.3253032682</v>
      </c>
    </row>
    <row r="33" spans="1:6">
      <c r="A33" s="2">
        <f t="shared" si="3"/>
        <v>28</v>
      </c>
      <c r="B33" s="2">
        <v>2045</v>
      </c>
      <c r="C33" s="12"/>
      <c r="D33" s="6">
        <v>2493550</v>
      </c>
      <c r="E33" s="19">
        <f t="shared" si="0"/>
        <v>2493550</v>
      </c>
      <c r="F33" s="13">
        <f t="shared" si="2"/>
        <v>4292824.3584358497</v>
      </c>
    </row>
    <row r="34" spans="1:6">
      <c r="A34" s="2">
        <f t="shared" si="3"/>
        <v>29</v>
      </c>
      <c r="B34" s="2">
        <v>2046</v>
      </c>
      <c r="C34" s="12"/>
      <c r="D34" s="6">
        <v>2493550</v>
      </c>
      <c r="E34" s="19">
        <f t="shared" si="0"/>
        <v>2493550</v>
      </c>
      <c r="F34" s="13">
        <f t="shared" si="2"/>
        <v>4400144.9673967464</v>
      </c>
    </row>
    <row r="35" spans="1:6">
      <c r="A35" s="2">
        <f t="shared" si="3"/>
        <v>30</v>
      </c>
      <c r="B35" s="2">
        <v>2047</v>
      </c>
      <c r="C35" s="12"/>
      <c r="D35" s="6">
        <v>2493550</v>
      </c>
      <c r="E35" s="19">
        <f t="shared" si="0"/>
        <v>2493550</v>
      </c>
      <c r="F35" s="13">
        <f t="shared" si="2"/>
        <v>4510148.591581665</v>
      </c>
    </row>
    <row r="36" spans="1:6">
      <c r="A36" s="2">
        <f t="shared" si="3"/>
        <v>31</v>
      </c>
      <c r="B36" s="2">
        <v>2048</v>
      </c>
      <c r="C36" s="12"/>
      <c r="D36" s="6">
        <v>2482000</v>
      </c>
      <c r="E36" s="19">
        <f t="shared" si="0"/>
        <v>2482000</v>
      </c>
      <c r="F36" s="13">
        <f t="shared" si="2"/>
        <v>4601489.2520355843</v>
      </c>
    </row>
    <row r="37" spans="1:6">
      <c r="A37" s="2">
        <f t="shared" si="3"/>
        <v>32</v>
      </c>
      <c r="B37" s="2">
        <v>2049</v>
      </c>
      <c r="C37" s="12"/>
      <c r="D37" s="6">
        <v>1682000</v>
      </c>
      <c r="E37" s="19">
        <f t="shared" si="0"/>
        <v>1682000</v>
      </c>
      <c r="F37" s="13">
        <f t="shared" si="2"/>
        <v>3196292.3227123083</v>
      </c>
    </row>
    <row r="38" spans="1:6">
      <c r="A38" s="2">
        <f t="shared" si="3"/>
        <v>33</v>
      </c>
      <c r="B38" s="2">
        <v>2050</v>
      </c>
      <c r="C38" s="12"/>
      <c r="D38" s="6">
        <v>1682000</v>
      </c>
      <c r="E38" s="19">
        <f t="shared" si="0"/>
        <v>1682000</v>
      </c>
      <c r="F38" s="13">
        <f t="shared" si="2"/>
        <v>3276199.6307801157</v>
      </c>
    </row>
    <row r="39" spans="1:6">
      <c r="A39" s="2">
        <f t="shared" si="3"/>
        <v>34</v>
      </c>
      <c r="B39" s="2">
        <v>2051</v>
      </c>
      <c r="C39" s="12">
        <v>150000</v>
      </c>
      <c r="D39" s="6">
        <v>315100</v>
      </c>
      <c r="E39" s="19">
        <f t="shared" si="0"/>
        <v>465100</v>
      </c>
      <c r="F39" s="13">
        <f t="shared" si="2"/>
        <v>928569.83322397596</v>
      </c>
    </row>
    <row r="40" spans="1:6">
      <c r="A40" s="2">
        <f t="shared" si="3"/>
        <v>35</v>
      </c>
      <c r="B40" s="2">
        <v>2052</v>
      </c>
      <c r="C40" s="12"/>
      <c r="D40" s="6">
        <v>295500</v>
      </c>
      <c r="E40" s="19">
        <f t="shared" si="0"/>
        <v>295500</v>
      </c>
      <c r="F40" s="13">
        <f t="shared" si="2"/>
        <v>604713.3849938229</v>
      </c>
    </row>
    <row r="41" spans="1:6">
      <c r="A41" s="2">
        <f t="shared" ref="A41:A56" si="4">A40+1</f>
        <v>36</v>
      </c>
      <c r="B41" s="2">
        <v>2053</v>
      </c>
      <c r="C41" s="12"/>
      <c r="D41" s="6">
        <v>318500</v>
      </c>
      <c r="E41" s="19">
        <f t="shared" si="0"/>
        <v>318500</v>
      </c>
      <c r="F41" s="13">
        <f t="shared" si="2"/>
        <v>668075.27393754944</v>
      </c>
    </row>
    <row r="42" spans="1:6">
      <c r="A42" s="2">
        <f t="shared" si="4"/>
        <v>37</v>
      </c>
      <c r="B42" s="2">
        <v>2054</v>
      </c>
      <c r="C42" s="12">
        <v>839200</v>
      </c>
      <c r="D42" s="6">
        <v>93500</v>
      </c>
      <c r="E42" s="19">
        <f t="shared" si="0"/>
        <v>932700</v>
      </c>
      <c r="F42" s="13">
        <f t="shared" si="2"/>
        <v>2005311.3130348239</v>
      </c>
    </row>
    <row r="43" spans="1:6">
      <c r="A43" s="2">
        <f t="shared" si="4"/>
        <v>38</v>
      </c>
      <c r="B43" s="2">
        <v>2055</v>
      </c>
      <c r="C43" s="12"/>
      <c r="D43" s="6">
        <v>93500</v>
      </c>
      <c r="E43" s="19">
        <f t="shared" si="0"/>
        <v>93500</v>
      </c>
      <c r="F43" s="13">
        <f t="shared" si="2"/>
        <v>206051.27368175716</v>
      </c>
    </row>
    <row r="44" spans="1:6">
      <c r="A44" s="2">
        <f t="shared" si="4"/>
        <v>39</v>
      </c>
      <c r="B44" s="2">
        <v>2056</v>
      </c>
      <c r="C44" s="12"/>
      <c r="D44" s="6">
        <v>56050</v>
      </c>
      <c r="E44" s="19">
        <f t="shared" si="0"/>
        <v>56050</v>
      </c>
      <c r="F44" s="13">
        <f t="shared" si="2"/>
        <v>126608.59077121978</v>
      </c>
    </row>
    <row r="45" spans="1:6">
      <c r="A45" s="2">
        <f t="shared" si="4"/>
        <v>40</v>
      </c>
      <c r="B45" s="2">
        <v>2057</v>
      </c>
      <c r="C45" s="12"/>
      <c r="D45" s="6">
        <v>56050</v>
      </c>
      <c r="E45" s="19">
        <f t="shared" si="0"/>
        <v>56050</v>
      </c>
      <c r="F45" s="13">
        <f t="shared" si="2"/>
        <v>129773.80554050027</v>
      </c>
    </row>
    <row r="46" spans="1:6">
      <c r="A46" s="2">
        <f t="shared" si="4"/>
        <v>41</v>
      </c>
      <c r="B46" s="2">
        <v>2058</v>
      </c>
      <c r="C46" s="12"/>
      <c r="D46" s="6">
        <v>56050</v>
      </c>
      <c r="E46" s="19">
        <f t="shared" si="0"/>
        <v>56050</v>
      </c>
      <c r="F46" s="13">
        <f t="shared" si="2"/>
        <v>133018.15067901276</v>
      </c>
    </row>
    <row r="47" spans="1:6">
      <c r="A47" s="2">
        <f t="shared" si="4"/>
        <v>42</v>
      </c>
      <c r="B47" s="2">
        <v>2059</v>
      </c>
      <c r="C47" s="12"/>
      <c r="D47" s="6">
        <v>27500</v>
      </c>
      <c r="E47" s="19">
        <f t="shared" si="0"/>
        <v>27500</v>
      </c>
      <c r="F47" s="13">
        <f t="shared" si="2"/>
        <v>66894.721182242152</v>
      </c>
    </row>
    <row r="48" spans="1:6">
      <c r="A48" s="2">
        <f t="shared" si="4"/>
        <v>43</v>
      </c>
      <c r="B48" s="2">
        <v>2060</v>
      </c>
      <c r="C48" s="12"/>
      <c r="D48" s="6">
        <v>27500</v>
      </c>
      <c r="E48" s="19">
        <f t="shared" si="0"/>
        <v>27500</v>
      </c>
      <c r="F48" s="13">
        <f t="shared" si="2"/>
        <v>68567.0892117982</v>
      </c>
    </row>
    <row r="49" spans="1:6">
      <c r="A49" s="2">
        <f t="shared" si="4"/>
        <v>44</v>
      </c>
      <c r="B49" s="2">
        <v>2061</v>
      </c>
      <c r="C49" s="12"/>
      <c r="D49" s="6">
        <v>27500</v>
      </c>
      <c r="E49" s="19">
        <f t="shared" si="0"/>
        <v>27500</v>
      </c>
      <c r="F49" s="13">
        <f t="shared" si="2"/>
        <v>70281.26644209314</v>
      </c>
    </row>
    <row r="50" spans="1:6">
      <c r="A50" s="2">
        <f t="shared" si="4"/>
        <v>45</v>
      </c>
      <c r="B50" s="2">
        <v>2062</v>
      </c>
      <c r="C50" s="12"/>
      <c r="D50" s="6">
        <v>27500</v>
      </c>
      <c r="E50" s="19">
        <f t="shared" si="0"/>
        <v>27500</v>
      </c>
      <c r="F50" s="13">
        <f t="shared" si="2"/>
        <v>72038.298103145469</v>
      </c>
    </row>
    <row r="51" spans="1:6">
      <c r="A51" s="2">
        <f t="shared" si="4"/>
        <v>46</v>
      </c>
      <c r="B51" s="2">
        <v>2063</v>
      </c>
      <c r="C51" s="12"/>
      <c r="D51" s="6">
        <v>27500</v>
      </c>
      <c r="E51" s="19">
        <f t="shared" si="0"/>
        <v>27500</v>
      </c>
      <c r="F51" s="13">
        <f t="shared" si="2"/>
        <v>73839.255555724099</v>
      </c>
    </row>
    <row r="52" spans="1:6">
      <c r="A52" s="2">
        <f t="shared" si="4"/>
        <v>47</v>
      </c>
      <c r="B52" s="2">
        <v>2064</v>
      </c>
      <c r="C52" s="12"/>
      <c r="D52" s="6">
        <v>27500</v>
      </c>
      <c r="E52" s="19">
        <f t="shared" si="0"/>
        <v>27500</v>
      </c>
      <c r="F52" s="13">
        <f t="shared" si="2"/>
        <v>75685.236944617194</v>
      </c>
    </row>
    <row r="53" spans="1:6">
      <c r="A53" s="2">
        <f t="shared" si="4"/>
        <v>48</v>
      </c>
      <c r="B53" s="2">
        <v>2065</v>
      </c>
      <c r="C53" s="12"/>
      <c r="D53" s="6">
        <v>27500</v>
      </c>
      <c r="E53" s="19">
        <f t="shared" si="0"/>
        <v>27500</v>
      </c>
      <c r="F53" s="13">
        <f t="shared" si="2"/>
        <v>77577.367868232628</v>
      </c>
    </row>
    <row r="54" spans="1:6">
      <c r="A54" s="2">
        <f t="shared" si="4"/>
        <v>49</v>
      </c>
      <c r="B54" s="2">
        <v>2066</v>
      </c>
      <c r="C54" s="12"/>
      <c r="D54" s="6">
        <v>27500</v>
      </c>
      <c r="E54" s="19">
        <f t="shared" si="0"/>
        <v>27500</v>
      </c>
      <c r="F54" s="13">
        <f t="shared" si="2"/>
        <v>79516.802064938442</v>
      </c>
    </row>
    <row r="55" spans="1:6">
      <c r="A55" s="2">
        <f t="shared" si="4"/>
        <v>50</v>
      </c>
      <c r="B55" s="2">
        <v>2067</v>
      </c>
      <c r="C55" s="12"/>
      <c r="D55" s="6">
        <v>27500</v>
      </c>
      <c r="E55" s="19">
        <f t="shared" si="0"/>
        <v>27500</v>
      </c>
      <c r="F55" s="13">
        <f t="shared" si="2"/>
        <v>81504.722116561883</v>
      </c>
    </row>
    <row r="56" spans="1:6">
      <c r="A56" s="2">
        <f t="shared" si="4"/>
        <v>51</v>
      </c>
      <c r="B56" s="2">
        <v>2068</v>
      </c>
      <c r="C56" s="12"/>
      <c r="D56" s="6">
        <v>27500</v>
      </c>
      <c r="E56" s="19">
        <f t="shared" si="0"/>
        <v>27500</v>
      </c>
      <c r="F56" s="13">
        <f t="shared" si="2"/>
        <v>83542.340169475938</v>
      </c>
    </row>
    <row r="57" spans="1:6">
      <c r="A57" s="2">
        <f t="shared" ref="A57:A59" si="5">A56+1</f>
        <v>52</v>
      </c>
      <c r="B57" s="2">
        <v>2069</v>
      </c>
      <c r="C57" s="12"/>
      <c r="D57" s="6">
        <v>27500</v>
      </c>
      <c r="E57" s="19">
        <f t="shared" si="0"/>
        <v>27500</v>
      </c>
      <c r="F57" s="13">
        <f t="shared" si="2"/>
        <v>85630.898673712814</v>
      </c>
    </row>
    <row r="58" spans="1:6">
      <c r="A58" s="2">
        <f t="shared" si="5"/>
        <v>53</v>
      </c>
      <c r="B58" s="2">
        <v>2070</v>
      </c>
      <c r="C58" s="12"/>
      <c r="D58" s="6">
        <v>27500</v>
      </c>
      <c r="E58" s="19">
        <f t="shared" si="0"/>
        <v>27500</v>
      </c>
      <c r="F58" s="13">
        <f t="shared" si="2"/>
        <v>87771.671140555656</v>
      </c>
    </row>
    <row r="59" spans="1:6">
      <c r="A59" s="2">
        <f t="shared" si="5"/>
        <v>54</v>
      </c>
      <c r="B59" s="2">
        <v>2071</v>
      </c>
      <c r="C59" s="12"/>
      <c r="D59" s="6">
        <v>27500</v>
      </c>
      <c r="E59" s="19">
        <f t="shared" si="0"/>
        <v>27500</v>
      </c>
      <c r="F59" s="13">
        <f t="shared" si="2"/>
        <v>89965.962919069541</v>
      </c>
    </row>
    <row r="60" spans="1:6">
      <c r="A60" s="2"/>
      <c r="B60" s="3" t="s">
        <v>1</v>
      </c>
      <c r="C60" s="17">
        <f>SUM(C7:C59)</f>
        <v>54460200</v>
      </c>
      <c r="D60" s="17">
        <f>SUM(D7:D59)</f>
        <v>46057350</v>
      </c>
      <c r="E60" s="17">
        <f>SUM(E7:E59)</f>
        <v>100517550</v>
      </c>
      <c r="F60" s="17">
        <f>SUM(F7:F59)</f>
        <v>134346774.31987068</v>
      </c>
    </row>
    <row r="61" spans="1:6">
      <c r="A61" s="30"/>
      <c r="B61" s="5"/>
      <c r="D61" s="1"/>
    </row>
    <row r="62" spans="1:6">
      <c r="A62" s="30"/>
      <c r="B62" s="5"/>
      <c r="C62" s="9" t="s">
        <v>5</v>
      </c>
      <c r="D62" s="21">
        <v>0.25</v>
      </c>
      <c r="E62" s="17">
        <f>+$D62*E60</f>
        <v>25129387.5</v>
      </c>
      <c r="F62" s="17">
        <f>+$D62*F60</f>
        <v>33586693.57996767</v>
      </c>
    </row>
  </sheetData>
  <printOptions horizontalCentered="1"/>
  <pageMargins left="0.25" right="0.25" top="0.5" bottom="0.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933298D70C3D4A8E7C95A6455F7A7E" ma:contentTypeVersion="24" ma:contentTypeDescription="" ma:contentTypeScope="" ma:versionID="18bc77721f17ad22baa6ed259a39dc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2023-08-29T07:00:00+00:00</OpenedDate>
    <SignificantOrder xmlns="dc463f71-b30c-4ab2-9473-d307f9d35888">false</SignificantOrder>
    <Date1 xmlns="dc463f71-b30c-4ab2-9473-d307f9d35888">2023-09-29T07:00:00+00:00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230808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8FBDE23-5F95-454F-99FF-A2D1C0E54076}"/>
</file>

<file path=customXml/itemProps2.xml><?xml version="1.0" encoding="utf-8"?>
<ds:datastoreItem xmlns:ds="http://schemas.openxmlformats.org/officeDocument/2006/customXml" ds:itemID="{484A29D4-0834-4F37-AD06-0DBECD03AFF9}"/>
</file>

<file path=customXml/itemProps3.xml><?xml version="1.0" encoding="utf-8"?>
<ds:datastoreItem xmlns:ds="http://schemas.openxmlformats.org/officeDocument/2006/customXml" ds:itemID="{2AF1E240-D8A7-4E7F-987E-8CD142CD9DB2}"/>
</file>

<file path=customXml/itemProps4.xml><?xml version="1.0" encoding="utf-8"?>
<ds:datastoreItem xmlns:ds="http://schemas.openxmlformats.org/officeDocument/2006/customXml" ds:itemID="{EE7FFE8C-922C-474B-A4EA-EE2BCD1016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 Site Report</vt:lpstr>
      <vt:lpstr>Units1&amp;2 Int Remedy Eval Alt 10</vt:lpstr>
      <vt:lpstr>Units 3&amp;4 Remedy Eval</vt:lpstr>
      <vt:lpstr>'Plant Site Report'!Print_Area</vt:lpstr>
      <vt:lpstr>'Units 3&amp;4 Remedy Eval'!Print_Area</vt:lpstr>
      <vt:lpstr>'Units1&amp;2 Int Remedy Eval Alt 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Traore, Lori</cp:lastModifiedBy>
  <cp:lastPrinted>2020-11-27T18:05:27Z</cp:lastPrinted>
  <dcterms:created xsi:type="dcterms:W3CDTF">2018-11-16T15:42:24Z</dcterms:created>
  <dcterms:modified xsi:type="dcterms:W3CDTF">2023-09-29T19:15:12Z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0x0101006E56B4D1795A2E4DB2F0B01679ED314A00C9933298D70C3D4A8E7C95A6455F7A7E</vt:lpwstr>
  </property>
  <property fmtid="{D5CDD505-2E9C-101B-9397-08002B2CF9AE}" pid="3" name="_docset_NoMedatataSyncRequired">
    <vt:lpwstr>False</vt:lpwstr>
  </property>
</Properties>
</file>